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omments1.xml" ContentType="application/vnd.openxmlformats-officedocument.spreadsheetml.comments+xml"/>
  <Override PartName="/xl/customProperty2.bin" ContentType="application/vnd.openxmlformats-officedocument.spreadsheetml.customProperty"/>
  <Override PartName="/xl/pivotTables/pivotTable1.xml" ContentType="application/vnd.openxmlformats-officedocument.spreadsheetml.pivotTable+xml"/>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omments2.xml" ContentType="application/vnd.openxmlformats-officedocument.spreadsheetml.comments+xml"/>
  <Override PartName="/xl/comments3.xml" ContentType="application/vnd.openxmlformats-officedocument.spreadsheetml.comments+xml"/>
  <Override PartName="/xl/customProperty8.bin" ContentType="application/vnd.openxmlformats-officedocument.spreadsheetml.customProperty"/>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fileSharing userName="Meylin Suhey Valle Padilla" algorithmName="SHA-512" hashValue="LdmNjyRiaoRPyDAvjrPtLk6xI8YsF4ydP3LHgpmA9teH7ETiP3Gz9kENlUd8x6Bun9za3MN3xm7/7/s0RMoyww==" saltValue="wUwT+J2u1SiZxQpZdzfoJQ==" spinCount="100000"/>
  <workbookPr codeName="ThisWorkbook"/>
  <mc:AlternateContent xmlns:mc="http://schemas.openxmlformats.org/markup-compatibility/2006">
    <mc:Choice Requires="x15">
      <x15ac:absPath xmlns:x15ac="http://schemas.microsoft.com/office/spreadsheetml/2010/11/ac" url="Z:\JEFATURA CCD\"/>
    </mc:Choice>
  </mc:AlternateContent>
  <bookViews>
    <workbookView xWindow="0" yWindow="0" windowWidth="20505" windowHeight="7785"/>
  </bookViews>
  <sheets>
    <sheet name="Base_NUEVA" sheetId="10" r:id="rId1"/>
    <sheet name="Data" sheetId="2" state="hidden" r:id="rId2"/>
    <sheet name="TD_Repartir" sheetId="9" r:id="rId3"/>
    <sheet name="pendientes deudor" sheetId="8" state="hidden" r:id="rId4"/>
    <sheet name="FFVV1" sheetId="7" r:id="rId5"/>
    <sheet name="FFVV" sheetId="5" r:id="rId6"/>
    <sheet name="TRASLADO RED" sheetId="11" r:id="rId7"/>
    <sheet name="no existe contrato" sheetId="12" r:id="rId8"/>
    <sheet name="Coordinadores" sheetId="3" state="hidden" r:id="rId9"/>
  </sheets>
  <definedNames>
    <definedName name="_xlnm._FilterDatabase" localSheetId="0" hidden="1">Base_NUEVA!$A$1:$S$3922</definedName>
    <definedName name="_xlnm._FilterDatabase" localSheetId="8" hidden="1">Coordinadores!$A$1:$D$177</definedName>
    <definedName name="_xlnm._FilterDatabase" localSheetId="1" hidden="1">Data!$A$1:$B$57</definedName>
    <definedName name="_xlnm._FilterDatabase" localSheetId="5" hidden="1">FFVV!$A$1:$N$462</definedName>
    <definedName name="_xlnm._FilterDatabase" localSheetId="4" hidden="1">FFVV1!$A$1:$L$655</definedName>
    <definedName name="_xlnm._FilterDatabase" localSheetId="6" hidden="1">'TRASLADO RED'!$A$1:$U$47</definedName>
  </definedNames>
  <calcPr calcId="152511"/>
  <pivotCaches>
    <pivotCache cacheId="153" r:id="rId10"/>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Q1476" i="10" l="1"/>
  <c r="Q1419" i="10"/>
  <c r="S3921" i="10" l="1"/>
  <c r="S3922" i="10"/>
  <c r="S3920" i="10" l="1"/>
  <c r="Q3625" i="10" l="1"/>
  <c r="T50" i="11" l="1"/>
  <c r="T49" i="11"/>
  <c r="S3919" i="10" l="1"/>
  <c r="Q1565" i="10" l="1"/>
  <c r="S3918" i="10" l="1"/>
  <c r="S3916" i="10" l="1"/>
  <c r="S3917" i="10"/>
  <c r="Q1618" i="10" l="1"/>
  <c r="Q1830" i="10" l="1"/>
  <c r="Q2204" i="10"/>
  <c r="Q1230" i="10"/>
  <c r="S3914" i="10" l="1"/>
  <c r="S3915" i="10"/>
  <c r="S3913" i="10" l="1"/>
  <c r="Q820" i="10" l="1"/>
  <c r="Q25" i="10" l="1"/>
  <c r="Q1537" i="10"/>
  <c r="Q3531" i="10"/>
  <c r="Q1572" i="10" l="1"/>
  <c r="Q149" i="10"/>
  <c r="Q3745" i="10"/>
  <c r="Q3723" i="10"/>
  <c r="Q3623" i="10"/>
  <c r="Q1468" i="10"/>
  <c r="S3912" i="10" l="1"/>
  <c r="S3911" i="10" l="1"/>
  <c r="S3909" i="10"/>
  <c r="S3910" i="10"/>
  <c r="Q1853" i="10" l="1"/>
  <c r="Q2298" i="10"/>
  <c r="Q382" i="10"/>
  <c r="Q1308" i="10"/>
  <c r="Q1490" i="10" l="1"/>
  <c r="Q3852" i="10" l="1"/>
  <c r="S3908" i="10" l="1"/>
  <c r="S3907" i="10" l="1"/>
  <c r="S3906" i="10"/>
  <c r="S3905" i="10"/>
  <c r="S3904" i="10"/>
  <c r="S3903" i="10"/>
  <c r="Q3799" i="10" l="1"/>
  <c r="S3902" i="10" l="1"/>
  <c r="S3901" i="10" l="1"/>
  <c r="Q3628" i="10" l="1"/>
  <c r="Q3856" i="10" l="1"/>
  <c r="Q3756" i="10"/>
  <c r="S3900" i="10" l="1"/>
  <c r="S3899" i="10"/>
  <c r="S3898" i="10" l="1"/>
  <c r="Q3608" i="10" l="1"/>
  <c r="Q556" i="10" l="1"/>
  <c r="Q3788" i="10"/>
  <c r="Q3789" i="10"/>
  <c r="S3897" i="10" l="1"/>
  <c r="Q1751" i="10" l="1"/>
  <c r="S3896" i="10" l="1"/>
  <c r="S3895" i="10" l="1"/>
  <c r="Q1413" i="10" l="1"/>
  <c r="Q3706" i="10"/>
  <c r="Q307" i="10"/>
  <c r="Q3210" i="10" l="1"/>
  <c r="S3894" i="10" l="1"/>
  <c r="Q1748" i="10" l="1"/>
  <c r="Q3727" i="10" l="1"/>
  <c r="S3893" i="10" l="1"/>
  <c r="S3892" i="10"/>
  <c r="S3891" i="10"/>
  <c r="S3890" i="10" l="1"/>
  <c r="Q3838" i="10" l="1"/>
  <c r="S12" i="12" l="1"/>
  <c r="S11" i="12"/>
  <c r="S10" i="12"/>
  <c r="S9" i="12"/>
  <c r="S8" i="12"/>
  <c r="S7" i="12"/>
  <c r="S6" i="12"/>
  <c r="S5" i="12"/>
  <c r="S4" i="12"/>
  <c r="S3" i="12"/>
  <c r="S2" i="12"/>
  <c r="Q3683" i="10" l="1"/>
  <c r="Q3728" i="10" l="1"/>
  <c r="Q2848" i="10" l="1"/>
  <c r="Q2836" i="10"/>
  <c r="Q2485" i="10"/>
  <c r="Q2612" i="10"/>
  <c r="Q3005" i="10"/>
  <c r="Q2518" i="10"/>
  <c r="Q2533" i="10"/>
  <c r="Q2527" i="10"/>
  <c r="Q2588" i="10"/>
  <c r="Q3395" i="10"/>
  <c r="Q2850" i="10"/>
  <c r="Q3338" i="10"/>
  <c r="Q2358" i="10"/>
  <c r="Q2764" i="10"/>
  <c r="Q2352" i="10"/>
  <c r="Q2915" i="10"/>
  <c r="Q3158" i="10"/>
  <c r="Q2934" i="10"/>
  <c r="Q2447" i="10"/>
  <c r="Q2933" i="10"/>
  <c r="Q2784" i="10"/>
  <c r="Q2786" i="10"/>
  <c r="Q2950" i="10"/>
  <c r="Q2722" i="10"/>
  <c r="Q2782" i="10"/>
  <c r="Q2375" i="10"/>
  <c r="Q2952" i="10"/>
  <c r="Q2974" i="10"/>
  <c r="Q2479" i="10"/>
  <c r="Q2930" i="10"/>
  <c r="Q2346" i="10"/>
  <c r="Q2733" i="10"/>
  <c r="Q2815" i="10"/>
  <c r="Q3430" i="10"/>
  <c r="Q2690" i="10"/>
  <c r="S3887" i="10" l="1"/>
  <c r="S3888" i="10"/>
  <c r="S3889" i="10"/>
  <c r="Q2493" i="10" l="1"/>
  <c r="Q3327" i="10"/>
  <c r="Q3360" i="10"/>
  <c r="Q3088" i="10"/>
  <c r="Q3212" i="10"/>
  <c r="Q2503" i="10"/>
  <c r="Q2487" i="10"/>
  <c r="Q2504" i="10"/>
  <c r="Q3116" i="10"/>
  <c r="Q2367" i="10"/>
  <c r="Q2772" i="10" l="1"/>
  <c r="Q3074" i="10"/>
  <c r="Q3195" i="10"/>
  <c r="Q2918" i="10"/>
  <c r="Q2994" i="10"/>
  <c r="Q1543" i="10" l="1"/>
  <c r="Q3785" i="10" l="1"/>
  <c r="Q3629" i="10" l="1"/>
  <c r="S3886" i="10" l="1"/>
  <c r="S3885" i="10"/>
  <c r="S3884" i="10"/>
  <c r="S3883" i="10"/>
  <c r="S3882" i="10"/>
  <c r="Q3595" i="10" l="1"/>
  <c r="S3881" i="10" l="1"/>
  <c r="S3880" i="10" l="1"/>
  <c r="S3879" i="10" l="1"/>
  <c r="Q1430" i="10" l="1"/>
  <c r="S3878" i="10" l="1"/>
  <c r="S3877" i="10" l="1"/>
  <c r="Q1432" i="10" l="1"/>
  <c r="S3876" i="10" l="1"/>
  <c r="S3875" i="10" l="1"/>
  <c r="S3874" i="10"/>
  <c r="S3873" i="10"/>
  <c r="S3872" i="10"/>
  <c r="Q2283" i="10" l="1"/>
  <c r="Q1524" i="10"/>
  <c r="Q2214" i="10"/>
  <c r="Q916" i="10" l="1"/>
  <c r="Q3793" i="10"/>
  <c r="Q3351" i="10" l="1"/>
  <c r="Q3053" i="10"/>
  <c r="Q2640" i="10"/>
  <c r="Q3368" i="10"/>
  <c r="Q2652" i="10"/>
  <c r="Q2968" i="10"/>
  <c r="Q3216" i="10"/>
  <c r="Q2779" i="10"/>
  <c r="Q2627" i="10"/>
  <c r="Q2628" i="10"/>
  <c r="Q3319" i="10"/>
  <c r="Q3001" i="10"/>
  <c r="Q2924" i="10"/>
  <c r="Q2506" i="10"/>
  <c r="Q2797" i="10"/>
  <c r="Q3009" i="10"/>
  <c r="Q3067" i="10"/>
  <c r="Q2561" i="10"/>
  <c r="Q3356" i="10"/>
  <c r="Q3222" i="10"/>
  <c r="Q3326" i="10"/>
  <c r="Q3087" i="10"/>
  <c r="Q2363" i="10"/>
  <c r="Q2767" i="10"/>
  <c r="Q2473" i="10"/>
  <c r="Q2903" i="10"/>
  <c r="Q2803" i="10"/>
  <c r="Q2360" i="10"/>
  <c r="Q3082" i="10"/>
  <c r="Q2976" i="10"/>
  <c r="Q88" i="10"/>
  <c r="Q3359" i="10"/>
  <c r="Q3211" i="10"/>
  <c r="Q2500" i="10"/>
  <c r="Q3179" i="10"/>
  <c r="Q2578" i="10"/>
  <c r="Q2492" i="10"/>
  <c r="Q2553" i="10" l="1"/>
  <c r="Q3758" i="10"/>
  <c r="Q1500" i="10"/>
  <c r="S3870" i="10" l="1"/>
  <c r="S3871" i="10"/>
  <c r="Q1281" i="10" l="1"/>
  <c r="S3869" i="10" l="1"/>
  <c r="S3868" i="10" l="1"/>
  <c r="S3867" i="10" l="1"/>
  <c r="Q3650" i="10" l="1"/>
  <c r="Q971" i="10"/>
  <c r="S3866" i="10" l="1"/>
  <c r="S3865" i="10" l="1"/>
  <c r="S3864" i="10"/>
  <c r="S3863" i="10" l="1"/>
  <c r="S3862" i="10"/>
  <c r="S3861" i="10" l="1"/>
  <c r="Q1820" i="10" l="1"/>
  <c r="S3860" i="10" l="1"/>
  <c r="Q3542" i="10" l="1"/>
  <c r="S3859" i="10" l="1"/>
  <c r="S3858" i="10" l="1"/>
  <c r="Q1836" i="10" l="1"/>
  <c r="Q1760" i="10"/>
  <c r="R1760" i="10" s="1"/>
  <c r="Q1545" i="10"/>
  <c r="R1545" i="10" s="1"/>
  <c r="Q1837" i="10"/>
  <c r="S3857" i="10" l="1"/>
  <c r="S3856" i="10"/>
  <c r="S3855" i="10"/>
  <c r="S3854" i="10"/>
  <c r="S3853" i="10"/>
  <c r="S3852" i="10"/>
  <c r="S3851" i="10"/>
  <c r="S3850" i="10"/>
  <c r="S3849" i="10"/>
  <c r="S3848" i="10"/>
  <c r="S3847" i="10"/>
  <c r="S3846" i="10"/>
  <c r="S3845" i="10"/>
  <c r="S3844" i="10"/>
  <c r="Q1163" i="10" l="1"/>
  <c r="R1163" i="10" s="1"/>
  <c r="Q1897" i="10" l="1"/>
  <c r="Q2215" i="10" l="1"/>
  <c r="Q1231" i="10" l="1"/>
  <c r="Q385" i="10" l="1"/>
  <c r="Q3830" i="10" l="1"/>
  <c r="Q1798" i="10" l="1"/>
  <c r="Q3604" i="10"/>
  <c r="S3843" i="10" l="1"/>
  <c r="Q1884" i="10" l="1"/>
  <c r="S3841" i="10" l="1"/>
  <c r="S3842" i="10"/>
  <c r="S3839" i="10" l="1"/>
  <c r="S3840" i="10"/>
  <c r="S3838" i="10" l="1"/>
  <c r="S3837" i="10" l="1"/>
  <c r="Q3704" i="10" l="1"/>
  <c r="Q3698" i="10" l="1"/>
  <c r="S3836" i="10" l="1"/>
  <c r="S3835" i="10" l="1"/>
  <c r="Q1482" i="10" l="1"/>
  <c r="Q3658" i="10" l="1"/>
  <c r="S3834" i="10" l="1"/>
  <c r="Q3596" i="10" l="1"/>
  <c r="Q3831" i="10"/>
  <c r="S3833" i="10" l="1"/>
  <c r="Q248" i="10" l="1"/>
  <c r="S3832" i="10" l="1"/>
  <c r="S3830" i="10"/>
  <c r="S3831" i="10"/>
  <c r="S3829" i="10" l="1"/>
  <c r="Q1805" i="10" l="1"/>
  <c r="Q3663" i="10" l="1"/>
  <c r="R3663" i="10" s="1"/>
  <c r="S3826" i="10" l="1"/>
  <c r="S3827" i="10"/>
  <c r="S3828" i="10"/>
  <c r="S3825" i="10" l="1"/>
  <c r="S3824" i="10" l="1"/>
  <c r="S3823" i="10"/>
  <c r="Q3635" i="10" l="1"/>
  <c r="S3" i="10" l="1"/>
  <c r="S4" i="10"/>
  <c r="S5" i="10"/>
  <c r="S6" i="10"/>
  <c r="S7" i="10"/>
  <c r="S8" i="10"/>
  <c r="S9" i="10"/>
  <c r="S10" i="10"/>
  <c r="S11" i="10"/>
  <c r="S12" i="10"/>
  <c r="S13" i="10"/>
  <c r="S14" i="10"/>
  <c r="S15" i="10"/>
  <c r="S16" i="10"/>
  <c r="S17" i="10"/>
  <c r="S18" i="10"/>
  <c r="S19" i="10"/>
  <c r="S20" i="10"/>
  <c r="S21" i="10"/>
  <c r="S22" i="10"/>
  <c r="S23" i="10"/>
  <c r="S24" i="10"/>
  <c r="S25" i="10"/>
  <c r="S26" i="10"/>
  <c r="S27" i="10"/>
  <c r="S28" i="10"/>
  <c r="S29" i="10"/>
  <c r="S30" i="10"/>
  <c r="S31" i="10"/>
  <c r="S32" i="10"/>
  <c r="S33" i="10"/>
  <c r="S34" i="10"/>
  <c r="S35" i="10"/>
  <c r="S36" i="10"/>
  <c r="S37" i="10"/>
  <c r="S38" i="10"/>
  <c r="S39" i="10"/>
  <c r="S40" i="10"/>
  <c r="S41" i="10"/>
  <c r="S42" i="10"/>
  <c r="S43" i="10"/>
  <c r="S44" i="10"/>
  <c r="S45" i="10"/>
  <c r="S46" i="10"/>
  <c r="S47" i="10"/>
  <c r="S48" i="10"/>
  <c r="S49" i="10"/>
  <c r="S50" i="10"/>
  <c r="S51" i="10"/>
  <c r="S52" i="10"/>
  <c r="S53" i="10"/>
  <c r="S54" i="10"/>
  <c r="S55" i="10"/>
  <c r="S56" i="10"/>
  <c r="S57" i="10"/>
  <c r="S58" i="10"/>
  <c r="S59" i="10"/>
  <c r="S60" i="10"/>
  <c r="S61" i="10"/>
  <c r="S62" i="10"/>
  <c r="S63" i="10"/>
  <c r="S64" i="10"/>
  <c r="S65" i="10"/>
  <c r="S66" i="10"/>
  <c r="S67" i="10"/>
  <c r="S68" i="10"/>
  <c r="S69" i="10"/>
  <c r="S70" i="10"/>
  <c r="S71" i="10"/>
  <c r="S72" i="10"/>
  <c r="S73" i="10"/>
  <c r="S74" i="10"/>
  <c r="S75" i="10"/>
  <c r="S76" i="10"/>
  <c r="S77" i="10"/>
  <c r="S78" i="10"/>
  <c r="S79" i="10"/>
  <c r="S80" i="10"/>
  <c r="S81" i="10"/>
  <c r="S82" i="10"/>
  <c r="S83" i="10"/>
  <c r="S84" i="10"/>
  <c r="S85" i="10"/>
  <c r="S86" i="10"/>
  <c r="S87" i="10"/>
  <c r="S88" i="10"/>
  <c r="S89" i="10"/>
  <c r="S90" i="10"/>
  <c r="S91" i="10"/>
  <c r="S92" i="10"/>
  <c r="S93" i="10"/>
  <c r="S94" i="10"/>
  <c r="S95" i="10"/>
  <c r="S96" i="10"/>
  <c r="S97" i="10"/>
  <c r="S98" i="10"/>
  <c r="S99" i="10"/>
  <c r="S100" i="10"/>
  <c r="S101" i="10"/>
  <c r="S102" i="10"/>
  <c r="S103" i="10"/>
  <c r="S104" i="10"/>
  <c r="S105" i="10"/>
  <c r="S106" i="10"/>
  <c r="S107" i="10"/>
  <c r="S108" i="10"/>
  <c r="S109" i="10"/>
  <c r="S110" i="10"/>
  <c r="S111" i="10"/>
  <c r="S112" i="10"/>
  <c r="S113" i="10"/>
  <c r="S114" i="10"/>
  <c r="S115" i="10"/>
  <c r="S116" i="10"/>
  <c r="S117" i="10"/>
  <c r="S118" i="10"/>
  <c r="S119" i="10"/>
  <c r="S120" i="10"/>
  <c r="S121" i="10"/>
  <c r="S122" i="10"/>
  <c r="S123" i="10"/>
  <c r="S124" i="10"/>
  <c r="S125" i="10"/>
  <c r="S126" i="10"/>
  <c r="S127" i="10"/>
  <c r="S128" i="10"/>
  <c r="S129" i="10"/>
  <c r="S130" i="10"/>
  <c r="S131" i="10"/>
  <c r="S132" i="10"/>
  <c r="S133" i="10"/>
  <c r="S134" i="10"/>
  <c r="S135" i="10"/>
  <c r="S136" i="10"/>
  <c r="S137" i="10"/>
  <c r="S138" i="10"/>
  <c r="S139" i="10"/>
  <c r="S140" i="10"/>
  <c r="S141" i="10"/>
  <c r="S142" i="10"/>
  <c r="S143" i="10"/>
  <c r="S144" i="10"/>
  <c r="S145" i="10"/>
  <c r="S146" i="10"/>
  <c r="S147" i="10"/>
  <c r="S148" i="10"/>
  <c r="S149" i="10"/>
  <c r="S150" i="10"/>
  <c r="S151" i="10"/>
  <c r="S152" i="10"/>
  <c r="S153" i="10"/>
  <c r="S154" i="10"/>
  <c r="S155" i="10"/>
  <c r="S156" i="10"/>
  <c r="S157" i="10"/>
  <c r="S158" i="10"/>
  <c r="S159" i="10"/>
  <c r="S160" i="10"/>
  <c r="S161" i="10"/>
  <c r="S162" i="10"/>
  <c r="S163" i="10"/>
  <c r="S164" i="10"/>
  <c r="S165" i="10"/>
  <c r="S166" i="10"/>
  <c r="S167" i="10"/>
  <c r="S168" i="10"/>
  <c r="S169" i="10"/>
  <c r="S170" i="10"/>
  <c r="S171" i="10"/>
  <c r="S172" i="10"/>
  <c r="S173" i="10"/>
  <c r="S174" i="10"/>
  <c r="S175" i="10"/>
  <c r="S176" i="10"/>
  <c r="S177" i="10"/>
  <c r="S178" i="10"/>
  <c r="S179" i="10"/>
  <c r="S180" i="10"/>
  <c r="S181" i="10"/>
  <c r="S182" i="10"/>
  <c r="S183" i="10"/>
  <c r="S184" i="10"/>
  <c r="S185" i="10"/>
  <c r="S186" i="10"/>
  <c r="S187" i="10"/>
  <c r="S188" i="10"/>
  <c r="S189" i="10"/>
  <c r="S190" i="10"/>
  <c r="S191" i="10"/>
  <c r="S192" i="10"/>
  <c r="S193" i="10"/>
  <c r="S194" i="10"/>
  <c r="S195" i="10"/>
  <c r="S196" i="10"/>
  <c r="S197" i="10"/>
  <c r="S198" i="10"/>
  <c r="S199" i="10"/>
  <c r="S200" i="10"/>
  <c r="S201" i="10"/>
  <c r="S202" i="10"/>
  <c r="S203" i="10"/>
  <c r="S204" i="10"/>
  <c r="S205" i="10"/>
  <c r="S206" i="10"/>
  <c r="S207" i="10"/>
  <c r="S208" i="10"/>
  <c r="S209" i="10"/>
  <c r="S210" i="10"/>
  <c r="S211" i="10"/>
  <c r="S212" i="10"/>
  <c r="S213" i="10"/>
  <c r="S214" i="10"/>
  <c r="S215" i="10"/>
  <c r="S216" i="10"/>
  <c r="S217" i="10"/>
  <c r="S218" i="10"/>
  <c r="S219" i="10"/>
  <c r="S220" i="10"/>
  <c r="S221" i="10"/>
  <c r="S222" i="10"/>
  <c r="S223" i="10"/>
  <c r="S224" i="10"/>
  <c r="S225" i="10"/>
  <c r="S226" i="10"/>
  <c r="S227" i="10"/>
  <c r="S228" i="10"/>
  <c r="S229" i="10"/>
  <c r="S230" i="10"/>
  <c r="S231" i="10"/>
  <c r="S232" i="10"/>
  <c r="S233" i="10"/>
  <c r="S234" i="10"/>
  <c r="S235" i="10"/>
  <c r="S236" i="10"/>
  <c r="S237" i="10"/>
  <c r="S238" i="10"/>
  <c r="S239" i="10"/>
  <c r="S240" i="10"/>
  <c r="S241" i="10"/>
  <c r="S242" i="10"/>
  <c r="S243" i="10"/>
  <c r="S244" i="10"/>
  <c r="S245" i="10"/>
  <c r="S246" i="10"/>
  <c r="S247" i="10"/>
  <c r="S248" i="10"/>
  <c r="S249" i="10"/>
  <c r="S250" i="10"/>
  <c r="S251" i="10"/>
  <c r="S252" i="10"/>
  <c r="S253" i="10"/>
  <c r="S254" i="10"/>
  <c r="S255" i="10"/>
  <c r="S256" i="10"/>
  <c r="S257" i="10"/>
  <c r="S258" i="10"/>
  <c r="S259" i="10"/>
  <c r="S260" i="10"/>
  <c r="S261" i="10"/>
  <c r="S262" i="10"/>
  <c r="S263" i="10"/>
  <c r="S264" i="10"/>
  <c r="S265" i="10"/>
  <c r="S266" i="10"/>
  <c r="S267" i="10"/>
  <c r="S268" i="10"/>
  <c r="S269" i="10"/>
  <c r="S270" i="10"/>
  <c r="S271" i="10"/>
  <c r="S272" i="10"/>
  <c r="S273" i="10"/>
  <c r="S274" i="10"/>
  <c r="S275" i="10"/>
  <c r="S276" i="10"/>
  <c r="S277" i="10"/>
  <c r="S278" i="10"/>
  <c r="S279" i="10"/>
  <c r="S280" i="10"/>
  <c r="S281" i="10"/>
  <c r="S282" i="10"/>
  <c r="S283" i="10"/>
  <c r="S284" i="10"/>
  <c r="S285" i="10"/>
  <c r="S286" i="10"/>
  <c r="S287" i="10"/>
  <c r="S288" i="10"/>
  <c r="S289" i="10"/>
  <c r="S290" i="10"/>
  <c r="S291" i="10"/>
  <c r="S292" i="10"/>
  <c r="S293" i="10"/>
  <c r="S294" i="10"/>
  <c r="S295" i="10"/>
  <c r="S296" i="10"/>
  <c r="S297" i="10"/>
  <c r="S298" i="10"/>
  <c r="S299" i="10"/>
  <c r="S300" i="10"/>
  <c r="S301" i="10"/>
  <c r="S302" i="10"/>
  <c r="S303" i="10"/>
  <c r="S304" i="10"/>
  <c r="S305" i="10"/>
  <c r="S306" i="10"/>
  <c r="S307" i="10"/>
  <c r="S308" i="10"/>
  <c r="S309" i="10"/>
  <c r="S310" i="10"/>
  <c r="S311" i="10"/>
  <c r="S312" i="10"/>
  <c r="S313" i="10"/>
  <c r="S314" i="10"/>
  <c r="S315" i="10"/>
  <c r="S316" i="10"/>
  <c r="S317" i="10"/>
  <c r="S318" i="10"/>
  <c r="S319" i="10"/>
  <c r="S320" i="10"/>
  <c r="S321" i="10"/>
  <c r="S322" i="10"/>
  <c r="S323" i="10"/>
  <c r="S324" i="10"/>
  <c r="S325" i="10"/>
  <c r="S326" i="10"/>
  <c r="S327" i="10"/>
  <c r="S328" i="10"/>
  <c r="S329" i="10"/>
  <c r="S330" i="10"/>
  <c r="S331" i="10"/>
  <c r="S332" i="10"/>
  <c r="S333" i="10"/>
  <c r="S334" i="10"/>
  <c r="S335" i="10"/>
  <c r="S336" i="10"/>
  <c r="S337" i="10"/>
  <c r="S338" i="10"/>
  <c r="S339" i="10"/>
  <c r="S340" i="10"/>
  <c r="S341" i="10"/>
  <c r="S342" i="10"/>
  <c r="S343" i="10"/>
  <c r="S344" i="10"/>
  <c r="S345" i="10"/>
  <c r="S346" i="10"/>
  <c r="S347" i="10"/>
  <c r="S348" i="10"/>
  <c r="S349" i="10"/>
  <c r="S350" i="10"/>
  <c r="S351" i="10"/>
  <c r="S352" i="10"/>
  <c r="S353" i="10"/>
  <c r="S354" i="10"/>
  <c r="S355" i="10"/>
  <c r="S356" i="10"/>
  <c r="S357" i="10"/>
  <c r="S358" i="10"/>
  <c r="S359" i="10"/>
  <c r="S360" i="10"/>
  <c r="S361" i="10"/>
  <c r="S362" i="10"/>
  <c r="S363" i="10"/>
  <c r="S364" i="10"/>
  <c r="S365" i="10"/>
  <c r="S366" i="10"/>
  <c r="S367" i="10"/>
  <c r="S368" i="10"/>
  <c r="S369" i="10"/>
  <c r="S370" i="10"/>
  <c r="S371" i="10"/>
  <c r="S372" i="10"/>
  <c r="S373" i="10"/>
  <c r="S374" i="10"/>
  <c r="S375" i="10"/>
  <c r="S376" i="10"/>
  <c r="S377" i="10"/>
  <c r="S378" i="10"/>
  <c r="S379" i="10"/>
  <c r="S380" i="10"/>
  <c r="S381" i="10"/>
  <c r="S382" i="10"/>
  <c r="S383" i="10"/>
  <c r="S384" i="10"/>
  <c r="S385" i="10"/>
  <c r="S386" i="10"/>
  <c r="S387" i="10"/>
  <c r="S388" i="10"/>
  <c r="S389" i="10"/>
  <c r="S390" i="10"/>
  <c r="S391" i="10"/>
  <c r="S392" i="10"/>
  <c r="S393" i="10"/>
  <c r="S394" i="10"/>
  <c r="S395" i="10"/>
  <c r="S396" i="10"/>
  <c r="S397" i="10"/>
  <c r="S398" i="10"/>
  <c r="S399" i="10"/>
  <c r="S400" i="10"/>
  <c r="S401" i="10"/>
  <c r="S402" i="10"/>
  <c r="S403" i="10"/>
  <c r="S404" i="10"/>
  <c r="S405" i="10"/>
  <c r="S406" i="10"/>
  <c r="S407" i="10"/>
  <c r="S408" i="10"/>
  <c r="S409" i="10"/>
  <c r="S410" i="10"/>
  <c r="S411" i="10"/>
  <c r="S412" i="10"/>
  <c r="S413" i="10"/>
  <c r="S414" i="10"/>
  <c r="S415" i="10"/>
  <c r="S416" i="10"/>
  <c r="S417" i="10"/>
  <c r="S418" i="10"/>
  <c r="S419" i="10"/>
  <c r="S420" i="10"/>
  <c r="S421" i="10"/>
  <c r="S422" i="10"/>
  <c r="S423" i="10"/>
  <c r="S424" i="10"/>
  <c r="S425" i="10"/>
  <c r="S426" i="10"/>
  <c r="S427" i="10"/>
  <c r="S428" i="10"/>
  <c r="S429" i="10"/>
  <c r="S430" i="10"/>
  <c r="S431" i="10"/>
  <c r="S432" i="10"/>
  <c r="S433" i="10"/>
  <c r="S434" i="10"/>
  <c r="S435" i="10"/>
  <c r="S436" i="10"/>
  <c r="S437" i="10"/>
  <c r="S438" i="10"/>
  <c r="S439" i="10"/>
  <c r="S440" i="10"/>
  <c r="S441" i="10"/>
  <c r="S442" i="10"/>
  <c r="S443" i="10"/>
  <c r="S444" i="10"/>
  <c r="S445" i="10"/>
  <c r="S446" i="10"/>
  <c r="S447" i="10"/>
  <c r="S448" i="10"/>
  <c r="S449" i="10"/>
  <c r="S450" i="10"/>
  <c r="S451" i="10"/>
  <c r="S452" i="10"/>
  <c r="S453" i="10"/>
  <c r="S454" i="10"/>
  <c r="S455" i="10"/>
  <c r="S456" i="10"/>
  <c r="S457" i="10"/>
  <c r="S458" i="10"/>
  <c r="S459" i="10"/>
  <c r="S460" i="10"/>
  <c r="S461" i="10"/>
  <c r="S462" i="10"/>
  <c r="S463" i="10"/>
  <c r="S464" i="10"/>
  <c r="S465" i="10"/>
  <c r="S466" i="10"/>
  <c r="S467" i="10"/>
  <c r="S468" i="10"/>
  <c r="S469" i="10"/>
  <c r="S470" i="10"/>
  <c r="S471" i="10"/>
  <c r="S472" i="10"/>
  <c r="S473" i="10"/>
  <c r="S474" i="10"/>
  <c r="S475" i="10"/>
  <c r="S476" i="10"/>
  <c r="S477" i="10"/>
  <c r="S478" i="10"/>
  <c r="S479" i="10"/>
  <c r="S480" i="10"/>
  <c r="S481" i="10"/>
  <c r="S482" i="10"/>
  <c r="S483" i="10"/>
  <c r="S484" i="10"/>
  <c r="S485" i="10"/>
  <c r="S486" i="10"/>
  <c r="S487" i="10"/>
  <c r="S488" i="10"/>
  <c r="S489" i="10"/>
  <c r="S490" i="10"/>
  <c r="S491" i="10"/>
  <c r="S492" i="10"/>
  <c r="S493" i="10"/>
  <c r="S494" i="10"/>
  <c r="S495" i="10"/>
  <c r="S496" i="10"/>
  <c r="S497" i="10"/>
  <c r="S498" i="10"/>
  <c r="S499" i="10"/>
  <c r="S500" i="10"/>
  <c r="S501" i="10"/>
  <c r="S502" i="10"/>
  <c r="S503" i="10"/>
  <c r="S504" i="10"/>
  <c r="S505" i="10"/>
  <c r="S506" i="10"/>
  <c r="S507" i="10"/>
  <c r="S508" i="10"/>
  <c r="S509" i="10"/>
  <c r="S510" i="10"/>
  <c r="S511" i="10"/>
  <c r="S512" i="10"/>
  <c r="S513" i="10"/>
  <c r="S514" i="10"/>
  <c r="S515" i="10"/>
  <c r="S516" i="10"/>
  <c r="S517" i="10"/>
  <c r="S518" i="10"/>
  <c r="S519" i="10"/>
  <c r="S520" i="10"/>
  <c r="S521" i="10"/>
  <c r="S522" i="10"/>
  <c r="S523" i="10"/>
  <c r="S524" i="10"/>
  <c r="S525" i="10"/>
  <c r="S526" i="10"/>
  <c r="S527" i="10"/>
  <c r="S528" i="10"/>
  <c r="S529" i="10"/>
  <c r="S530" i="10"/>
  <c r="S531" i="10"/>
  <c r="S532" i="10"/>
  <c r="S533" i="10"/>
  <c r="S534" i="10"/>
  <c r="S535" i="10"/>
  <c r="S536" i="10"/>
  <c r="S537" i="10"/>
  <c r="S538" i="10"/>
  <c r="S539" i="10"/>
  <c r="S540" i="10"/>
  <c r="S541" i="10"/>
  <c r="S542" i="10"/>
  <c r="S543" i="10"/>
  <c r="S544" i="10"/>
  <c r="S545" i="10"/>
  <c r="S546" i="10"/>
  <c r="S547" i="10"/>
  <c r="S548" i="10"/>
  <c r="S549" i="10"/>
  <c r="S550" i="10"/>
  <c r="S551" i="10"/>
  <c r="S552" i="10"/>
  <c r="S553" i="10"/>
  <c r="S554" i="10"/>
  <c r="S555" i="10"/>
  <c r="S556" i="10"/>
  <c r="S557" i="10"/>
  <c r="S558" i="10"/>
  <c r="S559" i="10"/>
  <c r="S560" i="10"/>
  <c r="S561" i="10"/>
  <c r="S562" i="10"/>
  <c r="S563" i="10"/>
  <c r="S564" i="10"/>
  <c r="S565" i="10"/>
  <c r="S566" i="10"/>
  <c r="S567" i="10"/>
  <c r="S568" i="10"/>
  <c r="S569" i="10"/>
  <c r="S570" i="10"/>
  <c r="S571" i="10"/>
  <c r="S572" i="10"/>
  <c r="S573" i="10"/>
  <c r="S574" i="10"/>
  <c r="S575" i="10"/>
  <c r="S576" i="10"/>
  <c r="S577" i="10"/>
  <c r="S578" i="10"/>
  <c r="S579" i="10"/>
  <c r="S580" i="10"/>
  <c r="S581" i="10"/>
  <c r="S582" i="10"/>
  <c r="S583" i="10"/>
  <c r="S584" i="10"/>
  <c r="S585" i="10"/>
  <c r="S586" i="10"/>
  <c r="S587" i="10"/>
  <c r="S588" i="10"/>
  <c r="S589" i="10"/>
  <c r="S590" i="10"/>
  <c r="S591" i="10"/>
  <c r="S592" i="10"/>
  <c r="S593" i="10"/>
  <c r="S594" i="10"/>
  <c r="S595" i="10"/>
  <c r="S596" i="10"/>
  <c r="S597" i="10"/>
  <c r="S598" i="10"/>
  <c r="S599" i="10"/>
  <c r="S600" i="10"/>
  <c r="S601" i="10"/>
  <c r="S602" i="10"/>
  <c r="S603" i="10"/>
  <c r="S604" i="10"/>
  <c r="S605" i="10"/>
  <c r="S606" i="10"/>
  <c r="S607" i="10"/>
  <c r="S608" i="10"/>
  <c r="S609" i="10"/>
  <c r="S610" i="10"/>
  <c r="S611" i="10"/>
  <c r="S612" i="10"/>
  <c r="S613" i="10"/>
  <c r="S614" i="10"/>
  <c r="S615" i="10"/>
  <c r="S616" i="10"/>
  <c r="S617" i="10"/>
  <c r="S618" i="10"/>
  <c r="S619" i="10"/>
  <c r="S620" i="10"/>
  <c r="S621" i="10"/>
  <c r="S622" i="10"/>
  <c r="S623" i="10"/>
  <c r="S624" i="10"/>
  <c r="S625" i="10"/>
  <c r="S626" i="10"/>
  <c r="S627" i="10"/>
  <c r="S628" i="10"/>
  <c r="S629" i="10"/>
  <c r="S630" i="10"/>
  <c r="S631" i="10"/>
  <c r="S632" i="10"/>
  <c r="S633" i="10"/>
  <c r="S634" i="10"/>
  <c r="S635" i="10"/>
  <c r="S636" i="10"/>
  <c r="S637" i="10"/>
  <c r="S638" i="10"/>
  <c r="S639" i="10"/>
  <c r="S640" i="10"/>
  <c r="S641" i="10"/>
  <c r="S642" i="10"/>
  <c r="S643" i="10"/>
  <c r="S644" i="10"/>
  <c r="S645" i="10"/>
  <c r="S646" i="10"/>
  <c r="S647" i="10"/>
  <c r="S648" i="10"/>
  <c r="S649" i="10"/>
  <c r="S650" i="10"/>
  <c r="S651" i="10"/>
  <c r="S652" i="10"/>
  <c r="S653" i="10"/>
  <c r="S654" i="10"/>
  <c r="S655" i="10"/>
  <c r="S656" i="10"/>
  <c r="S657" i="10"/>
  <c r="S658" i="10"/>
  <c r="S659" i="10"/>
  <c r="S660" i="10"/>
  <c r="S661" i="10"/>
  <c r="S662" i="10"/>
  <c r="S663" i="10"/>
  <c r="S664" i="10"/>
  <c r="S665" i="10"/>
  <c r="S666" i="10"/>
  <c r="S667" i="10"/>
  <c r="S668" i="10"/>
  <c r="S669" i="10"/>
  <c r="S670" i="10"/>
  <c r="S671" i="10"/>
  <c r="S672" i="10"/>
  <c r="S673" i="10"/>
  <c r="S674" i="10"/>
  <c r="S675" i="10"/>
  <c r="S676" i="10"/>
  <c r="S677" i="10"/>
  <c r="S678" i="10"/>
  <c r="S679" i="10"/>
  <c r="S680" i="10"/>
  <c r="S681" i="10"/>
  <c r="S682" i="10"/>
  <c r="S683" i="10"/>
  <c r="S684" i="10"/>
  <c r="S685" i="10"/>
  <c r="S686" i="10"/>
  <c r="S687" i="10"/>
  <c r="S688" i="10"/>
  <c r="S689" i="10"/>
  <c r="S690" i="10"/>
  <c r="S691" i="10"/>
  <c r="S692" i="10"/>
  <c r="S693" i="10"/>
  <c r="S694" i="10"/>
  <c r="S695" i="10"/>
  <c r="S696" i="10"/>
  <c r="S697" i="10"/>
  <c r="S698" i="10"/>
  <c r="S699" i="10"/>
  <c r="S700" i="10"/>
  <c r="S701" i="10"/>
  <c r="S702" i="10"/>
  <c r="S703" i="10"/>
  <c r="S704" i="10"/>
  <c r="S705" i="10"/>
  <c r="S706" i="10"/>
  <c r="S707" i="10"/>
  <c r="S708" i="10"/>
  <c r="S709" i="10"/>
  <c r="S710" i="10"/>
  <c r="S711" i="10"/>
  <c r="S712" i="10"/>
  <c r="S713" i="10"/>
  <c r="S714" i="10"/>
  <c r="S715" i="10"/>
  <c r="S716" i="10"/>
  <c r="S717" i="10"/>
  <c r="S718" i="10"/>
  <c r="S719" i="10"/>
  <c r="S720" i="10"/>
  <c r="S721" i="10"/>
  <c r="S722" i="10"/>
  <c r="S723" i="10"/>
  <c r="S724" i="10"/>
  <c r="S725" i="10"/>
  <c r="S726" i="10"/>
  <c r="S727" i="10"/>
  <c r="S728" i="10"/>
  <c r="S729" i="10"/>
  <c r="S730" i="10"/>
  <c r="S731" i="10"/>
  <c r="S732" i="10"/>
  <c r="S733" i="10"/>
  <c r="S734" i="10"/>
  <c r="S735" i="10"/>
  <c r="S736" i="10"/>
  <c r="S737" i="10"/>
  <c r="S738" i="10"/>
  <c r="S739" i="10"/>
  <c r="S740" i="10"/>
  <c r="S741" i="10"/>
  <c r="S742" i="10"/>
  <c r="S743" i="10"/>
  <c r="S744" i="10"/>
  <c r="S745" i="10"/>
  <c r="S746" i="10"/>
  <c r="S747" i="10"/>
  <c r="S748" i="10"/>
  <c r="S749" i="10"/>
  <c r="S750" i="10"/>
  <c r="S751" i="10"/>
  <c r="S752" i="10"/>
  <c r="S753" i="10"/>
  <c r="S754" i="10"/>
  <c r="S755" i="10"/>
  <c r="S756" i="10"/>
  <c r="S757" i="10"/>
  <c r="S758" i="10"/>
  <c r="S759" i="10"/>
  <c r="S760" i="10"/>
  <c r="S761" i="10"/>
  <c r="S762" i="10"/>
  <c r="S763" i="10"/>
  <c r="S764" i="10"/>
  <c r="S765" i="10"/>
  <c r="S766" i="10"/>
  <c r="S767" i="10"/>
  <c r="S768" i="10"/>
  <c r="S769" i="10"/>
  <c r="S770" i="10"/>
  <c r="S771" i="10"/>
  <c r="S772" i="10"/>
  <c r="S773" i="10"/>
  <c r="S774" i="10"/>
  <c r="S775" i="10"/>
  <c r="S776" i="10"/>
  <c r="S777" i="10"/>
  <c r="S778" i="10"/>
  <c r="S779" i="10"/>
  <c r="S780" i="10"/>
  <c r="S781" i="10"/>
  <c r="S782" i="10"/>
  <c r="S783" i="10"/>
  <c r="S784" i="10"/>
  <c r="S785" i="10"/>
  <c r="S786" i="10"/>
  <c r="S787" i="10"/>
  <c r="S788" i="10"/>
  <c r="S789" i="10"/>
  <c r="S790" i="10"/>
  <c r="S791" i="10"/>
  <c r="S792" i="10"/>
  <c r="S793" i="10"/>
  <c r="S794" i="10"/>
  <c r="S795" i="10"/>
  <c r="S796" i="10"/>
  <c r="S797" i="10"/>
  <c r="S798" i="10"/>
  <c r="S799" i="10"/>
  <c r="S800" i="10"/>
  <c r="S801" i="10"/>
  <c r="S802" i="10"/>
  <c r="S803" i="10"/>
  <c r="S804" i="10"/>
  <c r="S805" i="10"/>
  <c r="S806" i="10"/>
  <c r="S807" i="10"/>
  <c r="S808" i="10"/>
  <c r="S809" i="10"/>
  <c r="S810" i="10"/>
  <c r="S811" i="10"/>
  <c r="S812" i="10"/>
  <c r="S813" i="10"/>
  <c r="S814" i="10"/>
  <c r="S815" i="10"/>
  <c r="S816" i="10"/>
  <c r="S817" i="10"/>
  <c r="S818" i="10"/>
  <c r="S819" i="10"/>
  <c r="S820" i="10"/>
  <c r="S821" i="10"/>
  <c r="S822" i="10"/>
  <c r="S823" i="10"/>
  <c r="S824" i="10"/>
  <c r="S825" i="10"/>
  <c r="S826" i="10"/>
  <c r="S827" i="10"/>
  <c r="S828" i="10"/>
  <c r="S829" i="10"/>
  <c r="S830" i="10"/>
  <c r="S831" i="10"/>
  <c r="S832" i="10"/>
  <c r="S833" i="10"/>
  <c r="S834" i="10"/>
  <c r="S835" i="10"/>
  <c r="S836" i="10"/>
  <c r="S837" i="10"/>
  <c r="S838" i="10"/>
  <c r="S839" i="10"/>
  <c r="S840" i="10"/>
  <c r="S841" i="10"/>
  <c r="S842" i="10"/>
  <c r="S843" i="10"/>
  <c r="S844" i="10"/>
  <c r="S845" i="10"/>
  <c r="S846" i="10"/>
  <c r="S847" i="10"/>
  <c r="S848" i="10"/>
  <c r="S849" i="10"/>
  <c r="S850" i="10"/>
  <c r="S851" i="10"/>
  <c r="S852" i="10"/>
  <c r="S853" i="10"/>
  <c r="S854" i="10"/>
  <c r="S855" i="10"/>
  <c r="S856" i="10"/>
  <c r="S857" i="10"/>
  <c r="S858" i="10"/>
  <c r="S859" i="10"/>
  <c r="S860" i="10"/>
  <c r="S861" i="10"/>
  <c r="S862" i="10"/>
  <c r="S863" i="10"/>
  <c r="S864" i="10"/>
  <c r="S865" i="10"/>
  <c r="S866" i="10"/>
  <c r="S867" i="10"/>
  <c r="S868" i="10"/>
  <c r="S869" i="10"/>
  <c r="S870" i="10"/>
  <c r="S871" i="10"/>
  <c r="S872" i="10"/>
  <c r="S873" i="10"/>
  <c r="S874" i="10"/>
  <c r="S875" i="10"/>
  <c r="S876" i="10"/>
  <c r="S877" i="10"/>
  <c r="S878" i="10"/>
  <c r="S879" i="10"/>
  <c r="S880" i="10"/>
  <c r="S881" i="10"/>
  <c r="S882" i="10"/>
  <c r="S883" i="10"/>
  <c r="S884" i="10"/>
  <c r="S885" i="10"/>
  <c r="S886" i="10"/>
  <c r="S887" i="10"/>
  <c r="S888" i="10"/>
  <c r="S889" i="10"/>
  <c r="S890" i="10"/>
  <c r="S891" i="10"/>
  <c r="S892" i="10"/>
  <c r="S893" i="10"/>
  <c r="S894" i="10"/>
  <c r="S895" i="10"/>
  <c r="S896" i="10"/>
  <c r="S897" i="10"/>
  <c r="S898" i="10"/>
  <c r="S899" i="10"/>
  <c r="S900" i="10"/>
  <c r="S901" i="10"/>
  <c r="S902" i="10"/>
  <c r="S903" i="10"/>
  <c r="S904" i="10"/>
  <c r="S905" i="10"/>
  <c r="S906" i="10"/>
  <c r="S907" i="10"/>
  <c r="S908" i="10"/>
  <c r="S909" i="10"/>
  <c r="S910" i="10"/>
  <c r="S911" i="10"/>
  <c r="S912" i="10"/>
  <c r="S913" i="10"/>
  <c r="S914" i="10"/>
  <c r="S915" i="10"/>
  <c r="S916" i="10"/>
  <c r="S917" i="10"/>
  <c r="S918" i="10"/>
  <c r="S919" i="10"/>
  <c r="S920" i="10"/>
  <c r="S921" i="10"/>
  <c r="S922" i="10"/>
  <c r="S923" i="10"/>
  <c r="S924" i="10"/>
  <c r="S925" i="10"/>
  <c r="S926" i="10"/>
  <c r="S927" i="10"/>
  <c r="S928" i="10"/>
  <c r="S929" i="10"/>
  <c r="S930" i="10"/>
  <c r="S931" i="10"/>
  <c r="S932" i="10"/>
  <c r="S933" i="10"/>
  <c r="S934" i="10"/>
  <c r="S935" i="10"/>
  <c r="S936" i="10"/>
  <c r="S937" i="10"/>
  <c r="S938" i="10"/>
  <c r="S939" i="10"/>
  <c r="S940" i="10"/>
  <c r="S941" i="10"/>
  <c r="S942" i="10"/>
  <c r="S943" i="10"/>
  <c r="S944" i="10"/>
  <c r="S945" i="10"/>
  <c r="S946" i="10"/>
  <c r="S947" i="10"/>
  <c r="S948" i="10"/>
  <c r="S949" i="10"/>
  <c r="S950" i="10"/>
  <c r="S951" i="10"/>
  <c r="S952" i="10"/>
  <c r="S953" i="10"/>
  <c r="S954" i="10"/>
  <c r="S955" i="10"/>
  <c r="S956" i="10"/>
  <c r="S957" i="10"/>
  <c r="S958" i="10"/>
  <c r="S959" i="10"/>
  <c r="S960" i="10"/>
  <c r="S961" i="10"/>
  <c r="S962" i="10"/>
  <c r="S963" i="10"/>
  <c r="S964" i="10"/>
  <c r="S965" i="10"/>
  <c r="S966" i="10"/>
  <c r="S967" i="10"/>
  <c r="S968" i="10"/>
  <c r="S969" i="10"/>
  <c r="S970" i="10"/>
  <c r="S971" i="10"/>
  <c r="S972" i="10"/>
  <c r="S973" i="10"/>
  <c r="S974" i="10"/>
  <c r="S975" i="10"/>
  <c r="S976" i="10"/>
  <c r="S977" i="10"/>
  <c r="S978" i="10"/>
  <c r="S979" i="10"/>
  <c r="S980" i="10"/>
  <c r="S981" i="10"/>
  <c r="S982" i="10"/>
  <c r="S983" i="10"/>
  <c r="S984" i="10"/>
  <c r="S985" i="10"/>
  <c r="S986" i="10"/>
  <c r="S987" i="10"/>
  <c r="S988" i="10"/>
  <c r="S989" i="10"/>
  <c r="S990" i="10"/>
  <c r="S991" i="10"/>
  <c r="S992" i="10"/>
  <c r="S993" i="10"/>
  <c r="S994" i="10"/>
  <c r="S995" i="10"/>
  <c r="S996" i="10"/>
  <c r="S997" i="10"/>
  <c r="S998" i="10"/>
  <c r="S999" i="10"/>
  <c r="S1000" i="10"/>
  <c r="S1001" i="10"/>
  <c r="S1002" i="10"/>
  <c r="S1003" i="10"/>
  <c r="S1004" i="10"/>
  <c r="S1005" i="10"/>
  <c r="S1006" i="10"/>
  <c r="S1007" i="10"/>
  <c r="S1008" i="10"/>
  <c r="S1009" i="10"/>
  <c r="S1010" i="10"/>
  <c r="S1011" i="10"/>
  <c r="S1012" i="10"/>
  <c r="S1013" i="10"/>
  <c r="S1014" i="10"/>
  <c r="S1015" i="10"/>
  <c r="S1016" i="10"/>
  <c r="S1017" i="10"/>
  <c r="S1018" i="10"/>
  <c r="S1019" i="10"/>
  <c r="S1020" i="10"/>
  <c r="S1021" i="10"/>
  <c r="S1022" i="10"/>
  <c r="S1023" i="10"/>
  <c r="S1024" i="10"/>
  <c r="S1025" i="10"/>
  <c r="S1026" i="10"/>
  <c r="S1027" i="10"/>
  <c r="S1028" i="10"/>
  <c r="S1029" i="10"/>
  <c r="S1030" i="10"/>
  <c r="S1031" i="10"/>
  <c r="S1032" i="10"/>
  <c r="S1033" i="10"/>
  <c r="S1034" i="10"/>
  <c r="S1035" i="10"/>
  <c r="S1036" i="10"/>
  <c r="S1037" i="10"/>
  <c r="S1038" i="10"/>
  <c r="S1039" i="10"/>
  <c r="S1040" i="10"/>
  <c r="S1041" i="10"/>
  <c r="S1042" i="10"/>
  <c r="S1043" i="10"/>
  <c r="S1044" i="10"/>
  <c r="S1045" i="10"/>
  <c r="S1046" i="10"/>
  <c r="S1047" i="10"/>
  <c r="S1048" i="10"/>
  <c r="S1049" i="10"/>
  <c r="S1050" i="10"/>
  <c r="S1051" i="10"/>
  <c r="S1052" i="10"/>
  <c r="S1053" i="10"/>
  <c r="S1054" i="10"/>
  <c r="S1055" i="10"/>
  <c r="S1056" i="10"/>
  <c r="S1057" i="10"/>
  <c r="S1058" i="10"/>
  <c r="S1059" i="10"/>
  <c r="S1060" i="10"/>
  <c r="S1061" i="10"/>
  <c r="S1062" i="10"/>
  <c r="S1063" i="10"/>
  <c r="S1064" i="10"/>
  <c r="S1065" i="10"/>
  <c r="S1066" i="10"/>
  <c r="S1067" i="10"/>
  <c r="S1068" i="10"/>
  <c r="S1069" i="10"/>
  <c r="S1070" i="10"/>
  <c r="S1071" i="10"/>
  <c r="S1072" i="10"/>
  <c r="S1073" i="10"/>
  <c r="S1074" i="10"/>
  <c r="S1075" i="10"/>
  <c r="S1076" i="10"/>
  <c r="S1077" i="10"/>
  <c r="S1078" i="10"/>
  <c r="S1079" i="10"/>
  <c r="S1080" i="10"/>
  <c r="S1081" i="10"/>
  <c r="S1082" i="10"/>
  <c r="S1083" i="10"/>
  <c r="S1084" i="10"/>
  <c r="S1085" i="10"/>
  <c r="S1086" i="10"/>
  <c r="S1087" i="10"/>
  <c r="S1088" i="10"/>
  <c r="S1089" i="10"/>
  <c r="S1090" i="10"/>
  <c r="S1091" i="10"/>
  <c r="S1092" i="10"/>
  <c r="S1093" i="10"/>
  <c r="S1094" i="10"/>
  <c r="S1095" i="10"/>
  <c r="S1096" i="10"/>
  <c r="S1097" i="10"/>
  <c r="S1098" i="10"/>
  <c r="S1099" i="10"/>
  <c r="S1100" i="10"/>
  <c r="S1101" i="10"/>
  <c r="S1102" i="10"/>
  <c r="S1103" i="10"/>
  <c r="S1104" i="10"/>
  <c r="S1105" i="10"/>
  <c r="S1106" i="10"/>
  <c r="S1107" i="10"/>
  <c r="S1108" i="10"/>
  <c r="S1109" i="10"/>
  <c r="S1110" i="10"/>
  <c r="S1111" i="10"/>
  <c r="S1112" i="10"/>
  <c r="S1113" i="10"/>
  <c r="S1114" i="10"/>
  <c r="S1115" i="10"/>
  <c r="S1116" i="10"/>
  <c r="S1117" i="10"/>
  <c r="S1118" i="10"/>
  <c r="S1119" i="10"/>
  <c r="S1120" i="10"/>
  <c r="S1121" i="10"/>
  <c r="S1122" i="10"/>
  <c r="S1123" i="10"/>
  <c r="S1124" i="10"/>
  <c r="S1125" i="10"/>
  <c r="S1126" i="10"/>
  <c r="S1127" i="10"/>
  <c r="S1128" i="10"/>
  <c r="S1129" i="10"/>
  <c r="S1130" i="10"/>
  <c r="S1131" i="10"/>
  <c r="S1132" i="10"/>
  <c r="S1133" i="10"/>
  <c r="S1134" i="10"/>
  <c r="S1135" i="10"/>
  <c r="S1136" i="10"/>
  <c r="S1137" i="10"/>
  <c r="S1138" i="10"/>
  <c r="S1139" i="10"/>
  <c r="S1140" i="10"/>
  <c r="S1141" i="10"/>
  <c r="S1142" i="10"/>
  <c r="S1143" i="10"/>
  <c r="S1144" i="10"/>
  <c r="S1145" i="10"/>
  <c r="S1146" i="10"/>
  <c r="S1147" i="10"/>
  <c r="S1148" i="10"/>
  <c r="S1149" i="10"/>
  <c r="S1150" i="10"/>
  <c r="S1151" i="10"/>
  <c r="S1152" i="10"/>
  <c r="S1153" i="10"/>
  <c r="S1154" i="10"/>
  <c r="S1155" i="10"/>
  <c r="S1156" i="10"/>
  <c r="S1157" i="10"/>
  <c r="S1158" i="10"/>
  <c r="S1159" i="10"/>
  <c r="S1160" i="10"/>
  <c r="S1161" i="10"/>
  <c r="S1162" i="10"/>
  <c r="S1163" i="10"/>
  <c r="S1164" i="10"/>
  <c r="S1165" i="10"/>
  <c r="S1166" i="10"/>
  <c r="S1167" i="10"/>
  <c r="S1168" i="10"/>
  <c r="S1169" i="10"/>
  <c r="S1170" i="10"/>
  <c r="S1171" i="10"/>
  <c r="S1172" i="10"/>
  <c r="S1173" i="10"/>
  <c r="S1174" i="10"/>
  <c r="S1175" i="10"/>
  <c r="S1176" i="10"/>
  <c r="S1177" i="10"/>
  <c r="S1178" i="10"/>
  <c r="S1179" i="10"/>
  <c r="S1180" i="10"/>
  <c r="S1181" i="10"/>
  <c r="S1182" i="10"/>
  <c r="S1183" i="10"/>
  <c r="S1184" i="10"/>
  <c r="S1185" i="10"/>
  <c r="S1186" i="10"/>
  <c r="S1187" i="10"/>
  <c r="S1188" i="10"/>
  <c r="S1189" i="10"/>
  <c r="S1190" i="10"/>
  <c r="S1191" i="10"/>
  <c r="S1192" i="10"/>
  <c r="S1193" i="10"/>
  <c r="S1194" i="10"/>
  <c r="S1195" i="10"/>
  <c r="S1196" i="10"/>
  <c r="S1197" i="10"/>
  <c r="S1198" i="10"/>
  <c r="S1199" i="10"/>
  <c r="S1200" i="10"/>
  <c r="S1201" i="10"/>
  <c r="S1202" i="10"/>
  <c r="S1203" i="10"/>
  <c r="S1204" i="10"/>
  <c r="S1205" i="10"/>
  <c r="S1206" i="10"/>
  <c r="S1207" i="10"/>
  <c r="S1208" i="10"/>
  <c r="S1209" i="10"/>
  <c r="S1210" i="10"/>
  <c r="S1211" i="10"/>
  <c r="S1212" i="10"/>
  <c r="S1213" i="10"/>
  <c r="S1214" i="10"/>
  <c r="S1215" i="10"/>
  <c r="S1216" i="10"/>
  <c r="S1217" i="10"/>
  <c r="S1218" i="10"/>
  <c r="S1219" i="10"/>
  <c r="S1220" i="10"/>
  <c r="S1221" i="10"/>
  <c r="S1222" i="10"/>
  <c r="S1223" i="10"/>
  <c r="S1224" i="10"/>
  <c r="S1225" i="10"/>
  <c r="S1226" i="10"/>
  <c r="S1227" i="10"/>
  <c r="S1228" i="10"/>
  <c r="S1229" i="10"/>
  <c r="S1230" i="10"/>
  <c r="S1231" i="10"/>
  <c r="S1232" i="10"/>
  <c r="S1233" i="10"/>
  <c r="S1234" i="10"/>
  <c r="S1235" i="10"/>
  <c r="S1236" i="10"/>
  <c r="S1237" i="10"/>
  <c r="S1238" i="10"/>
  <c r="S1239" i="10"/>
  <c r="S1240" i="10"/>
  <c r="S1241" i="10"/>
  <c r="S1242" i="10"/>
  <c r="S1243" i="10"/>
  <c r="S1244" i="10"/>
  <c r="S1245" i="10"/>
  <c r="S1246" i="10"/>
  <c r="S1247" i="10"/>
  <c r="S1248" i="10"/>
  <c r="S1249" i="10"/>
  <c r="S1250" i="10"/>
  <c r="S1251" i="10"/>
  <c r="S1252" i="10"/>
  <c r="S1253" i="10"/>
  <c r="S1254" i="10"/>
  <c r="S1255" i="10"/>
  <c r="S1256" i="10"/>
  <c r="S1257" i="10"/>
  <c r="S1258" i="10"/>
  <c r="S1259" i="10"/>
  <c r="S1260" i="10"/>
  <c r="S1261" i="10"/>
  <c r="S1262" i="10"/>
  <c r="S1263" i="10"/>
  <c r="S1264" i="10"/>
  <c r="S1265" i="10"/>
  <c r="S1266" i="10"/>
  <c r="S1267" i="10"/>
  <c r="S1268" i="10"/>
  <c r="S1269" i="10"/>
  <c r="S1270" i="10"/>
  <c r="S1271" i="10"/>
  <c r="S1272" i="10"/>
  <c r="S1273" i="10"/>
  <c r="S1274" i="10"/>
  <c r="S1275" i="10"/>
  <c r="S1276" i="10"/>
  <c r="S1277" i="10"/>
  <c r="S1278" i="10"/>
  <c r="S1279" i="10"/>
  <c r="S1280" i="10"/>
  <c r="S1281" i="10"/>
  <c r="S1282" i="10"/>
  <c r="S1283" i="10"/>
  <c r="S1284" i="10"/>
  <c r="S1285" i="10"/>
  <c r="S1286" i="10"/>
  <c r="S1287" i="10"/>
  <c r="S1288" i="10"/>
  <c r="S1289" i="10"/>
  <c r="S1290" i="10"/>
  <c r="S1291" i="10"/>
  <c r="S1292" i="10"/>
  <c r="S1293" i="10"/>
  <c r="S1294" i="10"/>
  <c r="S1295" i="10"/>
  <c r="S1296" i="10"/>
  <c r="S1297" i="10"/>
  <c r="S1298" i="10"/>
  <c r="S1299" i="10"/>
  <c r="S1300" i="10"/>
  <c r="S1301" i="10"/>
  <c r="S1302" i="10"/>
  <c r="S1303" i="10"/>
  <c r="S1304" i="10"/>
  <c r="S1305" i="10"/>
  <c r="S1306" i="10"/>
  <c r="S1307" i="10"/>
  <c r="S1308" i="10"/>
  <c r="S1309" i="10"/>
  <c r="S1310" i="10"/>
  <c r="S1311" i="10"/>
  <c r="S1312" i="10"/>
  <c r="S1313" i="10"/>
  <c r="S1314" i="10"/>
  <c r="S1315" i="10"/>
  <c r="S1316" i="10"/>
  <c r="S1317" i="10"/>
  <c r="S1318" i="10"/>
  <c r="S1319" i="10"/>
  <c r="S1320" i="10"/>
  <c r="S1321" i="10"/>
  <c r="S1322" i="10"/>
  <c r="S1323" i="10"/>
  <c r="S1324" i="10"/>
  <c r="S1325" i="10"/>
  <c r="S1326" i="10"/>
  <c r="S1327" i="10"/>
  <c r="S1328" i="10"/>
  <c r="S1329" i="10"/>
  <c r="S1330" i="10"/>
  <c r="S1331" i="10"/>
  <c r="S1332" i="10"/>
  <c r="S1333" i="10"/>
  <c r="S1334" i="10"/>
  <c r="S1335" i="10"/>
  <c r="S1336" i="10"/>
  <c r="S1337" i="10"/>
  <c r="S1338" i="10"/>
  <c r="S1339" i="10"/>
  <c r="S1340" i="10"/>
  <c r="S1341" i="10"/>
  <c r="S1342" i="10"/>
  <c r="S1343" i="10"/>
  <c r="S1344" i="10"/>
  <c r="S1345" i="10"/>
  <c r="S1346" i="10"/>
  <c r="S1347" i="10"/>
  <c r="S1348" i="10"/>
  <c r="S1349" i="10"/>
  <c r="S1350" i="10"/>
  <c r="S1351" i="10"/>
  <c r="S1352" i="10"/>
  <c r="S1353" i="10"/>
  <c r="S1354" i="10"/>
  <c r="S1355" i="10"/>
  <c r="S1356" i="10"/>
  <c r="S1357" i="10"/>
  <c r="S1358" i="10"/>
  <c r="S1359" i="10"/>
  <c r="S1360" i="10"/>
  <c r="S1361" i="10"/>
  <c r="S1362" i="10"/>
  <c r="S1363" i="10"/>
  <c r="S1364" i="10"/>
  <c r="S1365" i="10"/>
  <c r="S1366" i="10"/>
  <c r="S1367" i="10"/>
  <c r="S1368" i="10"/>
  <c r="S1369" i="10"/>
  <c r="S1370" i="10"/>
  <c r="S1371" i="10"/>
  <c r="S1372" i="10"/>
  <c r="S1373" i="10"/>
  <c r="S1374" i="10"/>
  <c r="S1375" i="10"/>
  <c r="S1376" i="10"/>
  <c r="S1377" i="10"/>
  <c r="S1378" i="10"/>
  <c r="S1379" i="10"/>
  <c r="S1380" i="10"/>
  <c r="S1381" i="10"/>
  <c r="S1382" i="10"/>
  <c r="S1383" i="10"/>
  <c r="S1384" i="10"/>
  <c r="S1385" i="10"/>
  <c r="S1386" i="10"/>
  <c r="S1387" i="10"/>
  <c r="S1388" i="10"/>
  <c r="S1389" i="10"/>
  <c r="S1390" i="10"/>
  <c r="S1391" i="10"/>
  <c r="S1392" i="10"/>
  <c r="S1393" i="10"/>
  <c r="S1394" i="10"/>
  <c r="S1395" i="10"/>
  <c r="S1396" i="10"/>
  <c r="S1397" i="10"/>
  <c r="S1398" i="10"/>
  <c r="S1399" i="10"/>
  <c r="S1400" i="10"/>
  <c r="S1401" i="10"/>
  <c r="S1402" i="10"/>
  <c r="S1403" i="10"/>
  <c r="S1404" i="10"/>
  <c r="S1405" i="10"/>
  <c r="S1406" i="10"/>
  <c r="S1407" i="10"/>
  <c r="S1408" i="10"/>
  <c r="S1409" i="10"/>
  <c r="S1410" i="10"/>
  <c r="S1411" i="10"/>
  <c r="S1412" i="10"/>
  <c r="S1413" i="10"/>
  <c r="S1414" i="10"/>
  <c r="S1415" i="10"/>
  <c r="S1416" i="10"/>
  <c r="S1417" i="10"/>
  <c r="S1418" i="10"/>
  <c r="S1419" i="10"/>
  <c r="S1420" i="10"/>
  <c r="S1421" i="10"/>
  <c r="S1422" i="10"/>
  <c r="S1423" i="10"/>
  <c r="S1424" i="10"/>
  <c r="S1425" i="10"/>
  <c r="S1426" i="10"/>
  <c r="S1427" i="10"/>
  <c r="S1428" i="10"/>
  <c r="S1429" i="10"/>
  <c r="S1430" i="10"/>
  <c r="S1431" i="10"/>
  <c r="S1432" i="10"/>
  <c r="S1433" i="10"/>
  <c r="S1434" i="10"/>
  <c r="S1435" i="10"/>
  <c r="S1436" i="10"/>
  <c r="S1437" i="10"/>
  <c r="S1438" i="10"/>
  <c r="S1439" i="10"/>
  <c r="S1440" i="10"/>
  <c r="S1441" i="10"/>
  <c r="S1442" i="10"/>
  <c r="S1443" i="10"/>
  <c r="S1444" i="10"/>
  <c r="S1445" i="10"/>
  <c r="S1446" i="10"/>
  <c r="S1447" i="10"/>
  <c r="S1448" i="10"/>
  <c r="S1449" i="10"/>
  <c r="S1450" i="10"/>
  <c r="S1451" i="10"/>
  <c r="S1452" i="10"/>
  <c r="S1453" i="10"/>
  <c r="S1454" i="10"/>
  <c r="S1455" i="10"/>
  <c r="S1456" i="10"/>
  <c r="S1457" i="10"/>
  <c r="S1458" i="10"/>
  <c r="S1459" i="10"/>
  <c r="S1460" i="10"/>
  <c r="S1461" i="10"/>
  <c r="S1462" i="10"/>
  <c r="S1463" i="10"/>
  <c r="S1464" i="10"/>
  <c r="S1465" i="10"/>
  <c r="S1466" i="10"/>
  <c r="S1467" i="10"/>
  <c r="S1468" i="10"/>
  <c r="S1469" i="10"/>
  <c r="S1470" i="10"/>
  <c r="S1471" i="10"/>
  <c r="S1472" i="10"/>
  <c r="S1473" i="10"/>
  <c r="S1474" i="10"/>
  <c r="S1475" i="10"/>
  <c r="S1476" i="10"/>
  <c r="S1477" i="10"/>
  <c r="S1478" i="10"/>
  <c r="S1479" i="10"/>
  <c r="S1480" i="10"/>
  <c r="S1481" i="10"/>
  <c r="S1482" i="10"/>
  <c r="S1483" i="10"/>
  <c r="S1484" i="10"/>
  <c r="S1485" i="10"/>
  <c r="S1486" i="10"/>
  <c r="S1487" i="10"/>
  <c r="S1488" i="10"/>
  <c r="S1489" i="10"/>
  <c r="S1490" i="10"/>
  <c r="S1491" i="10"/>
  <c r="S1492" i="10"/>
  <c r="S1493" i="10"/>
  <c r="S1494" i="10"/>
  <c r="S1495" i="10"/>
  <c r="S1496" i="10"/>
  <c r="S1497" i="10"/>
  <c r="S1498" i="10"/>
  <c r="S1499" i="10"/>
  <c r="S1500" i="10"/>
  <c r="S1501" i="10"/>
  <c r="S1502" i="10"/>
  <c r="S1503" i="10"/>
  <c r="S1504" i="10"/>
  <c r="S1505" i="10"/>
  <c r="S1506" i="10"/>
  <c r="S1507" i="10"/>
  <c r="S1508" i="10"/>
  <c r="S1509" i="10"/>
  <c r="S1510" i="10"/>
  <c r="S1511" i="10"/>
  <c r="S1512" i="10"/>
  <c r="S1513" i="10"/>
  <c r="S1514" i="10"/>
  <c r="S1515" i="10"/>
  <c r="S1516" i="10"/>
  <c r="S1517" i="10"/>
  <c r="S1518" i="10"/>
  <c r="S1519" i="10"/>
  <c r="S1520" i="10"/>
  <c r="S1521" i="10"/>
  <c r="S1522" i="10"/>
  <c r="S1523" i="10"/>
  <c r="S1524" i="10"/>
  <c r="S1525" i="10"/>
  <c r="S1526" i="10"/>
  <c r="S1527" i="10"/>
  <c r="S1528" i="10"/>
  <c r="S1529" i="10"/>
  <c r="S1530" i="10"/>
  <c r="S1531" i="10"/>
  <c r="S1532" i="10"/>
  <c r="S1533" i="10"/>
  <c r="S1534" i="10"/>
  <c r="S1535" i="10"/>
  <c r="S1536" i="10"/>
  <c r="S1537" i="10"/>
  <c r="S1538" i="10"/>
  <c r="S1539" i="10"/>
  <c r="S1540" i="10"/>
  <c r="S1541" i="10"/>
  <c r="S1542" i="10"/>
  <c r="S1543" i="10"/>
  <c r="S1544" i="10"/>
  <c r="S1545" i="10"/>
  <c r="S1546" i="10"/>
  <c r="S1547" i="10"/>
  <c r="S1548" i="10"/>
  <c r="S1549" i="10"/>
  <c r="S1550" i="10"/>
  <c r="S1551" i="10"/>
  <c r="S1552" i="10"/>
  <c r="S1553" i="10"/>
  <c r="S1554" i="10"/>
  <c r="S1555" i="10"/>
  <c r="S1556" i="10"/>
  <c r="S1557" i="10"/>
  <c r="S1558" i="10"/>
  <c r="S1559" i="10"/>
  <c r="S1560" i="10"/>
  <c r="S1561" i="10"/>
  <c r="S1562" i="10"/>
  <c r="S1563" i="10"/>
  <c r="S1564" i="10"/>
  <c r="S1565" i="10"/>
  <c r="S1566" i="10"/>
  <c r="S1567" i="10"/>
  <c r="S1568" i="10"/>
  <c r="S1569" i="10"/>
  <c r="S1570" i="10"/>
  <c r="S1571" i="10"/>
  <c r="S1572" i="10"/>
  <c r="S1573" i="10"/>
  <c r="S1574" i="10"/>
  <c r="S1575" i="10"/>
  <c r="S1576" i="10"/>
  <c r="S1577" i="10"/>
  <c r="S1578" i="10"/>
  <c r="S1579" i="10"/>
  <c r="S1580" i="10"/>
  <c r="S1581" i="10"/>
  <c r="S1582" i="10"/>
  <c r="S1583" i="10"/>
  <c r="S1584" i="10"/>
  <c r="S1585" i="10"/>
  <c r="S1586" i="10"/>
  <c r="S1587" i="10"/>
  <c r="S1588" i="10"/>
  <c r="S1589" i="10"/>
  <c r="S1590" i="10"/>
  <c r="S1591" i="10"/>
  <c r="S1592" i="10"/>
  <c r="S1593" i="10"/>
  <c r="S1594" i="10"/>
  <c r="S1595" i="10"/>
  <c r="S1596" i="10"/>
  <c r="S1597" i="10"/>
  <c r="S1598" i="10"/>
  <c r="S1599" i="10"/>
  <c r="S1600" i="10"/>
  <c r="S1601" i="10"/>
  <c r="S1602" i="10"/>
  <c r="S1603" i="10"/>
  <c r="S1604" i="10"/>
  <c r="S1605" i="10"/>
  <c r="S1606" i="10"/>
  <c r="S1607" i="10"/>
  <c r="S1608" i="10"/>
  <c r="S1609" i="10"/>
  <c r="S1610" i="10"/>
  <c r="S1611" i="10"/>
  <c r="S1612" i="10"/>
  <c r="S1613" i="10"/>
  <c r="S1614" i="10"/>
  <c r="S1615" i="10"/>
  <c r="S1616" i="10"/>
  <c r="S1617" i="10"/>
  <c r="S1618" i="10"/>
  <c r="S1619" i="10"/>
  <c r="S1620" i="10"/>
  <c r="S1621" i="10"/>
  <c r="S1622" i="10"/>
  <c r="S1623" i="10"/>
  <c r="S1624" i="10"/>
  <c r="S1625" i="10"/>
  <c r="S1626" i="10"/>
  <c r="S1627" i="10"/>
  <c r="S1628" i="10"/>
  <c r="S1629" i="10"/>
  <c r="S1630" i="10"/>
  <c r="S1631" i="10"/>
  <c r="S1632" i="10"/>
  <c r="S1633" i="10"/>
  <c r="S1634" i="10"/>
  <c r="S1635" i="10"/>
  <c r="S1636" i="10"/>
  <c r="S1637" i="10"/>
  <c r="S1638" i="10"/>
  <c r="S1639" i="10"/>
  <c r="S1640" i="10"/>
  <c r="S1641" i="10"/>
  <c r="S1642" i="10"/>
  <c r="S1643" i="10"/>
  <c r="S1644" i="10"/>
  <c r="S1645" i="10"/>
  <c r="S1646" i="10"/>
  <c r="S1647" i="10"/>
  <c r="S1648" i="10"/>
  <c r="S1649" i="10"/>
  <c r="S1650" i="10"/>
  <c r="S1651" i="10"/>
  <c r="S1652" i="10"/>
  <c r="S1653" i="10"/>
  <c r="S1654" i="10"/>
  <c r="S1655" i="10"/>
  <c r="S1656" i="10"/>
  <c r="S1657" i="10"/>
  <c r="S1658" i="10"/>
  <c r="S1659" i="10"/>
  <c r="S1660" i="10"/>
  <c r="S1661" i="10"/>
  <c r="S1662" i="10"/>
  <c r="S1663" i="10"/>
  <c r="S1664" i="10"/>
  <c r="S1665" i="10"/>
  <c r="S1666" i="10"/>
  <c r="S1667" i="10"/>
  <c r="S1668" i="10"/>
  <c r="S1669" i="10"/>
  <c r="S1670" i="10"/>
  <c r="S1671" i="10"/>
  <c r="S1672" i="10"/>
  <c r="S1673" i="10"/>
  <c r="S1674" i="10"/>
  <c r="S1675" i="10"/>
  <c r="S1676" i="10"/>
  <c r="S1677" i="10"/>
  <c r="S1678" i="10"/>
  <c r="S1679" i="10"/>
  <c r="S1680" i="10"/>
  <c r="S1681" i="10"/>
  <c r="S1682" i="10"/>
  <c r="S1683" i="10"/>
  <c r="S1684" i="10"/>
  <c r="S1685" i="10"/>
  <c r="S1686" i="10"/>
  <c r="S1687" i="10"/>
  <c r="S1688" i="10"/>
  <c r="S1689" i="10"/>
  <c r="S1690" i="10"/>
  <c r="S1691" i="10"/>
  <c r="S1692" i="10"/>
  <c r="S1693" i="10"/>
  <c r="S1694" i="10"/>
  <c r="S1695" i="10"/>
  <c r="S1696" i="10"/>
  <c r="S1697" i="10"/>
  <c r="S1698" i="10"/>
  <c r="S1699" i="10"/>
  <c r="S1700" i="10"/>
  <c r="S1701" i="10"/>
  <c r="S1702" i="10"/>
  <c r="S1703" i="10"/>
  <c r="S1704" i="10"/>
  <c r="S1705" i="10"/>
  <c r="S1706" i="10"/>
  <c r="S1707" i="10"/>
  <c r="S1708" i="10"/>
  <c r="S1709" i="10"/>
  <c r="S1710" i="10"/>
  <c r="S1711" i="10"/>
  <c r="S1712" i="10"/>
  <c r="S1713" i="10"/>
  <c r="S1714" i="10"/>
  <c r="S1715" i="10"/>
  <c r="S1716" i="10"/>
  <c r="S1717" i="10"/>
  <c r="S1718" i="10"/>
  <c r="S1719" i="10"/>
  <c r="S1720" i="10"/>
  <c r="S1721" i="10"/>
  <c r="S1722" i="10"/>
  <c r="S1723" i="10"/>
  <c r="S1724" i="10"/>
  <c r="S1725" i="10"/>
  <c r="S1726" i="10"/>
  <c r="S1727" i="10"/>
  <c r="S1728" i="10"/>
  <c r="S1729" i="10"/>
  <c r="S1730" i="10"/>
  <c r="S1731" i="10"/>
  <c r="S1732" i="10"/>
  <c r="S1733" i="10"/>
  <c r="S1734" i="10"/>
  <c r="S1735" i="10"/>
  <c r="S1736" i="10"/>
  <c r="S1737" i="10"/>
  <c r="S1738" i="10"/>
  <c r="S1739" i="10"/>
  <c r="S1740" i="10"/>
  <c r="S1741" i="10"/>
  <c r="S1742" i="10"/>
  <c r="S1743" i="10"/>
  <c r="S1744" i="10"/>
  <c r="S1745" i="10"/>
  <c r="S1746" i="10"/>
  <c r="S1747" i="10"/>
  <c r="S1748" i="10"/>
  <c r="S1749" i="10"/>
  <c r="S1750" i="10"/>
  <c r="S1751" i="10"/>
  <c r="S1752" i="10"/>
  <c r="S1753" i="10"/>
  <c r="S1754" i="10"/>
  <c r="S1755" i="10"/>
  <c r="S1756" i="10"/>
  <c r="S1757" i="10"/>
  <c r="S1758" i="10"/>
  <c r="S1759" i="10"/>
  <c r="S1760" i="10"/>
  <c r="S1761" i="10"/>
  <c r="S1762" i="10"/>
  <c r="S1763" i="10"/>
  <c r="S1764" i="10"/>
  <c r="S1765" i="10"/>
  <c r="S1766" i="10"/>
  <c r="S1767" i="10"/>
  <c r="S1768" i="10"/>
  <c r="S1769" i="10"/>
  <c r="S1770" i="10"/>
  <c r="S1771" i="10"/>
  <c r="S1772" i="10"/>
  <c r="S1773" i="10"/>
  <c r="S1774" i="10"/>
  <c r="S1775" i="10"/>
  <c r="S1776" i="10"/>
  <c r="S1777" i="10"/>
  <c r="S1778" i="10"/>
  <c r="S1779" i="10"/>
  <c r="S1780" i="10"/>
  <c r="S1781" i="10"/>
  <c r="S1782" i="10"/>
  <c r="S1783" i="10"/>
  <c r="S1784" i="10"/>
  <c r="S1785" i="10"/>
  <c r="S1786" i="10"/>
  <c r="S1787" i="10"/>
  <c r="S1788" i="10"/>
  <c r="S1789" i="10"/>
  <c r="S1790" i="10"/>
  <c r="S1791" i="10"/>
  <c r="S1792" i="10"/>
  <c r="S1793" i="10"/>
  <c r="S1794" i="10"/>
  <c r="S1795" i="10"/>
  <c r="S1796" i="10"/>
  <c r="S1797" i="10"/>
  <c r="S1798" i="10"/>
  <c r="S1799" i="10"/>
  <c r="S1800" i="10"/>
  <c r="S1801" i="10"/>
  <c r="S1802" i="10"/>
  <c r="S1803" i="10"/>
  <c r="S1804" i="10"/>
  <c r="S1805" i="10"/>
  <c r="S1806" i="10"/>
  <c r="S1807" i="10"/>
  <c r="S1808" i="10"/>
  <c r="S1809" i="10"/>
  <c r="S1810" i="10"/>
  <c r="S1811" i="10"/>
  <c r="S1812" i="10"/>
  <c r="S1813" i="10"/>
  <c r="S1814" i="10"/>
  <c r="S1815" i="10"/>
  <c r="S1816" i="10"/>
  <c r="S1817" i="10"/>
  <c r="S1818" i="10"/>
  <c r="S1819" i="10"/>
  <c r="S1820" i="10"/>
  <c r="S1821" i="10"/>
  <c r="S1822" i="10"/>
  <c r="S1823" i="10"/>
  <c r="S1824" i="10"/>
  <c r="S1825" i="10"/>
  <c r="S1826" i="10"/>
  <c r="S1827" i="10"/>
  <c r="S1828" i="10"/>
  <c r="S1829" i="10"/>
  <c r="S1830" i="10"/>
  <c r="S1831" i="10"/>
  <c r="S1832" i="10"/>
  <c r="S1833" i="10"/>
  <c r="S1834" i="10"/>
  <c r="S1835" i="10"/>
  <c r="S1836" i="10"/>
  <c r="S1837" i="10"/>
  <c r="S1838" i="10"/>
  <c r="S1839" i="10"/>
  <c r="S1840" i="10"/>
  <c r="S1841" i="10"/>
  <c r="S1842" i="10"/>
  <c r="S1843" i="10"/>
  <c r="S1844" i="10"/>
  <c r="S1845" i="10"/>
  <c r="S1846" i="10"/>
  <c r="S1847" i="10"/>
  <c r="S1848" i="10"/>
  <c r="S1849" i="10"/>
  <c r="S1850" i="10"/>
  <c r="S1851" i="10"/>
  <c r="S1852" i="10"/>
  <c r="S1853" i="10"/>
  <c r="S1854" i="10"/>
  <c r="S1855" i="10"/>
  <c r="S1856" i="10"/>
  <c r="S1857" i="10"/>
  <c r="S1858" i="10"/>
  <c r="S1859" i="10"/>
  <c r="S1860" i="10"/>
  <c r="S1861" i="10"/>
  <c r="S1862" i="10"/>
  <c r="S1863" i="10"/>
  <c r="S1864" i="10"/>
  <c r="S1865" i="10"/>
  <c r="S1866" i="10"/>
  <c r="S1867" i="10"/>
  <c r="S1868" i="10"/>
  <c r="S1869" i="10"/>
  <c r="S1870" i="10"/>
  <c r="S1871" i="10"/>
  <c r="S1872" i="10"/>
  <c r="S1873" i="10"/>
  <c r="S1874" i="10"/>
  <c r="S1875" i="10"/>
  <c r="S1876" i="10"/>
  <c r="S1877" i="10"/>
  <c r="S1878" i="10"/>
  <c r="S1879" i="10"/>
  <c r="S1880" i="10"/>
  <c r="S1881" i="10"/>
  <c r="S1882" i="10"/>
  <c r="S1883" i="10"/>
  <c r="S1884" i="10"/>
  <c r="S1885" i="10"/>
  <c r="S1886" i="10"/>
  <c r="S1887" i="10"/>
  <c r="S1888" i="10"/>
  <c r="S1889" i="10"/>
  <c r="S1890" i="10"/>
  <c r="S1891" i="10"/>
  <c r="S1892" i="10"/>
  <c r="S1893" i="10"/>
  <c r="S1894" i="10"/>
  <c r="S1895" i="10"/>
  <c r="S1896" i="10"/>
  <c r="S1897" i="10"/>
  <c r="S1898" i="10"/>
  <c r="S1899" i="10"/>
  <c r="S1900" i="10"/>
  <c r="S1901" i="10"/>
  <c r="S1902" i="10"/>
  <c r="S1903" i="10"/>
  <c r="S1904" i="10"/>
  <c r="S1905" i="10"/>
  <c r="S1906" i="10"/>
  <c r="S1907" i="10"/>
  <c r="S1908" i="10"/>
  <c r="S1909" i="10"/>
  <c r="S1910" i="10"/>
  <c r="S1911" i="10"/>
  <c r="S1912" i="10"/>
  <c r="S1913" i="10"/>
  <c r="S1914" i="10"/>
  <c r="S1915" i="10"/>
  <c r="S1916" i="10"/>
  <c r="S1917" i="10"/>
  <c r="S1918" i="10"/>
  <c r="S1919" i="10"/>
  <c r="S1920" i="10"/>
  <c r="S1921" i="10"/>
  <c r="S1922" i="10"/>
  <c r="S1923" i="10"/>
  <c r="S1924" i="10"/>
  <c r="S1925" i="10"/>
  <c r="S1926" i="10"/>
  <c r="S1927" i="10"/>
  <c r="S1928" i="10"/>
  <c r="S1929" i="10"/>
  <c r="S1930" i="10"/>
  <c r="S1931" i="10"/>
  <c r="S1932" i="10"/>
  <c r="S1933" i="10"/>
  <c r="S1934" i="10"/>
  <c r="S1935" i="10"/>
  <c r="S1936" i="10"/>
  <c r="S1937" i="10"/>
  <c r="S1938" i="10"/>
  <c r="S1939" i="10"/>
  <c r="S1940" i="10"/>
  <c r="S1941" i="10"/>
  <c r="S1942" i="10"/>
  <c r="S1943" i="10"/>
  <c r="S1944" i="10"/>
  <c r="S1945" i="10"/>
  <c r="S1946" i="10"/>
  <c r="S1947" i="10"/>
  <c r="S1948" i="10"/>
  <c r="S1949" i="10"/>
  <c r="S1950" i="10"/>
  <c r="S1951" i="10"/>
  <c r="S1952" i="10"/>
  <c r="S1953" i="10"/>
  <c r="S1954" i="10"/>
  <c r="S1955" i="10"/>
  <c r="S1956" i="10"/>
  <c r="S1957" i="10"/>
  <c r="S1958" i="10"/>
  <c r="S1959" i="10"/>
  <c r="S1960" i="10"/>
  <c r="S1961" i="10"/>
  <c r="S1962" i="10"/>
  <c r="S1963" i="10"/>
  <c r="S1964" i="10"/>
  <c r="S1965" i="10"/>
  <c r="S1966" i="10"/>
  <c r="S1967" i="10"/>
  <c r="S1968" i="10"/>
  <c r="S1969" i="10"/>
  <c r="S1970" i="10"/>
  <c r="S1971" i="10"/>
  <c r="S1972" i="10"/>
  <c r="S1973" i="10"/>
  <c r="S1974" i="10"/>
  <c r="S1975" i="10"/>
  <c r="S1976" i="10"/>
  <c r="S1977" i="10"/>
  <c r="S1978" i="10"/>
  <c r="S1979" i="10"/>
  <c r="S1980" i="10"/>
  <c r="S1981" i="10"/>
  <c r="S1982" i="10"/>
  <c r="S1983" i="10"/>
  <c r="S1984" i="10"/>
  <c r="S1985" i="10"/>
  <c r="S1986" i="10"/>
  <c r="S1987" i="10"/>
  <c r="S1988" i="10"/>
  <c r="S1989" i="10"/>
  <c r="S1990" i="10"/>
  <c r="S1991" i="10"/>
  <c r="S1992" i="10"/>
  <c r="S1993" i="10"/>
  <c r="S1994" i="10"/>
  <c r="S1995" i="10"/>
  <c r="S1996" i="10"/>
  <c r="S1997" i="10"/>
  <c r="S1998" i="10"/>
  <c r="S1999" i="10"/>
  <c r="S2000" i="10"/>
  <c r="S2001" i="10"/>
  <c r="S2002" i="10"/>
  <c r="S2003" i="10"/>
  <c r="S2004" i="10"/>
  <c r="S2005" i="10"/>
  <c r="S2006" i="10"/>
  <c r="S2007" i="10"/>
  <c r="S2008" i="10"/>
  <c r="S2009" i="10"/>
  <c r="S2010" i="10"/>
  <c r="S2011" i="10"/>
  <c r="S2012" i="10"/>
  <c r="S2013" i="10"/>
  <c r="S2014" i="10"/>
  <c r="S2015" i="10"/>
  <c r="S2016" i="10"/>
  <c r="S2017" i="10"/>
  <c r="S2018" i="10"/>
  <c r="S2019" i="10"/>
  <c r="S2020" i="10"/>
  <c r="S2021" i="10"/>
  <c r="S2022" i="10"/>
  <c r="S2023" i="10"/>
  <c r="S2024" i="10"/>
  <c r="S2025" i="10"/>
  <c r="S2026" i="10"/>
  <c r="S2027" i="10"/>
  <c r="S2028" i="10"/>
  <c r="S2029" i="10"/>
  <c r="S2030" i="10"/>
  <c r="S2031" i="10"/>
  <c r="S2032" i="10"/>
  <c r="S2033" i="10"/>
  <c r="S2034" i="10"/>
  <c r="S2035" i="10"/>
  <c r="S2036" i="10"/>
  <c r="S2037" i="10"/>
  <c r="S2038" i="10"/>
  <c r="S2039" i="10"/>
  <c r="S2040" i="10"/>
  <c r="S2041" i="10"/>
  <c r="S2042" i="10"/>
  <c r="S2043" i="10"/>
  <c r="S2044" i="10"/>
  <c r="S2045" i="10"/>
  <c r="S2046" i="10"/>
  <c r="S2047" i="10"/>
  <c r="S2048" i="10"/>
  <c r="S2049" i="10"/>
  <c r="S2050" i="10"/>
  <c r="S2051" i="10"/>
  <c r="S2052" i="10"/>
  <c r="S2053" i="10"/>
  <c r="S2054" i="10"/>
  <c r="S2055" i="10"/>
  <c r="S2056" i="10"/>
  <c r="S2057" i="10"/>
  <c r="S2058" i="10"/>
  <c r="S2059" i="10"/>
  <c r="S2060" i="10"/>
  <c r="S2061" i="10"/>
  <c r="S2062" i="10"/>
  <c r="S2063" i="10"/>
  <c r="S2064" i="10"/>
  <c r="S2065" i="10"/>
  <c r="S2066" i="10"/>
  <c r="S2067" i="10"/>
  <c r="S2068" i="10"/>
  <c r="S2069" i="10"/>
  <c r="S2070" i="10"/>
  <c r="S2071" i="10"/>
  <c r="S2072" i="10"/>
  <c r="S2073" i="10"/>
  <c r="S2074" i="10"/>
  <c r="S2075" i="10"/>
  <c r="S2076" i="10"/>
  <c r="S2077" i="10"/>
  <c r="S2078" i="10"/>
  <c r="S2079" i="10"/>
  <c r="S2080" i="10"/>
  <c r="S2081" i="10"/>
  <c r="S2082" i="10"/>
  <c r="S2083" i="10"/>
  <c r="S2084" i="10"/>
  <c r="S2085" i="10"/>
  <c r="S2086" i="10"/>
  <c r="S2087" i="10"/>
  <c r="S2088" i="10"/>
  <c r="S2089" i="10"/>
  <c r="S2090" i="10"/>
  <c r="S2091" i="10"/>
  <c r="S2092" i="10"/>
  <c r="S2093" i="10"/>
  <c r="S2094" i="10"/>
  <c r="S2095" i="10"/>
  <c r="S2096" i="10"/>
  <c r="S2097" i="10"/>
  <c r="S2098" i="10"/>
  <c r="S2099" i="10"/>
  <c r="S2100" i="10"/>
  <c r="S2101" i="10"/>
  <c r="S2102" i="10"/>
  <c r="S2103" i="10"/>
  <c r="S2104" i="10"/>
  <c r="S2105" i="10"/>
  <c r="S2106" i="10"/>
  <c r="S2107" i="10"/>
  <c r="S2108" i="10"/>
  <c r="S2109" i="10"/>
  <c r="S2110" i="10"/>
  <c r="S2111" i="10"/>
  <c r="S2112" i="10"/>
  <c r="S2113" i="10"/>
  <c r="S2114" i="10"/>
  <c r="S2115" i="10"/>
  <c r="S2116" i="10"/>
  <c r="S2117" i="10"/>
  <c r="S2118" i="10"/>
  <c r="S2119" i="10"/>
  <c r="S2120" i="10"/>
  <c r="S2121" i="10"/>
  <c r="S2122" i="10"/>
  <c r="S2123" i="10"/>
  <c r="S2124" i="10"/>
  <c r="S2125" i="10"/>
  <c r="S2126" i="10"/>
  <c r="S2127" i="10"/>
  <c r="S2128" i="10"/>
  <c r="S2129" i="10"/>
  <c r="S2130" i="10"/>
  <c r="S2131" i="10"/>
  <c r="S2132" i="10"/>
  <c r="S2133" i="10"/>
  <c r="S2134" i="10"/>
  <c r="S2135" i="10"/>
  <c r="S2136" i="10"/>
  <c r="S2137" i="10"/>
  <c r="S2138" i="10"/>
  <c r="S2139" i="10"/>
  <c r="S2140" i="10"/>
  <c r="S2141" i="10"/>
  <c r="S2142" i="10"/>
  <c r="S2143" i="10"/>
  <c r="S2144" i="10"/>
  <c r="S2145" i="10"/>
  <c r="S2146" i="10"/>
  <c r="S2147" i="10"/>
  <c r="S2148" i="10"/>
  <c r="S2149" i="10"/>
  <c r="S2150" i="10"/>
  <c r="S2151" i="10"/>
  <c r="S2152" i="10"/>
  <c r="S2153" i="10"/>
  <c r="S2154" i="10"/>
  <c r="S2155" i="10"/>
  <c r="S2156" i="10"/>
  <c r="S2157" i="10"/>
  <c r="S2158" i="10"/>
  <c r="S2159" i="10"/>
  <c r="S2160" i="10"/>
  <c r="S2161" i="10"/>
  <c r="S2162" i="10"/>
  <c r="S2163" i="10"/>
  <c r="S2164" i="10"/>
  <c r="S2165" i="10"/>
  <c r="S2166" i="10"/>
  <c r="S2167" i="10"/>
  <c r="S2168" i="10"/>
  <c r="S2169" i="10"/>
  <c r="S2170" i="10"/>
  <c r="S2171" i="10"/>
  <c r="S2172" i="10"/>
  <c r="S2173" i="10"/>
  <c r="S2174" i="10"/>
  <c r="S2175" i="10"/>
  <c r="S2176" i="10"/>
  <c r="S2177" i="10"/>
  <c r="S2178" i="10"/>
  <c r="S2179" i="10"/>
  <c r="S2180" i="10"/>
  <c r="S2181" i="10"/>
  <c r="S2182" i="10"/>
  <c r="S2183" i="10"/>
  <c r="S2184" i="10"/>
  <c r="S2185" i="10"/>
  <c r="S2186" i="10"/>
  <c r="S2187" i="10"/>
  <c r="S2188" i="10"/>
  <c r="S2189" i="10"/>
  <c r="S2190" i="10"/>
  <c r="S2191" i="10"/>
  <c r="S2192" i="10"/>
  <c r="S2193" i="10"/>
  <c r="S2194" i="10"/>
  <c r="S2195" i="10"/>
  <c r="S2196" i="10"/>
  <c r="S2197" i="10"/>
  <c r="S2198" i="10"/>
  <c r="S2199" i="10"/>
  <c r="S2200" i="10"/>
  <c r="S2201" i="10"/>
  <c r="S2202" i="10"/>
  <c r="S2203" i="10"/>
  <c r="S2204" i="10"/>
  <c r="S2205" i="10"/>
  <c r="S2206" i="10"/>
  <c r="S2207" i="10"/>
  <c r="S2208" i="10"/>
  <c r="S2209" i="10"/>
  <c r="S2210" i="10"/>
  <c r="S2211" i="10"/>
  <c r="S2212" i="10"/>
  <c r="S2213" i="10"/>
  <c r="S2214" i="10"/>
  <c r="S2215" i="10"/>
  <c r="S2216" i="10"/>
  <c r="S2217" i="10"/>
  <c r="S2218" i="10"/>
  <c r="S2219" i="10"/>
  <c r="S2220" i="10"/>
  <c r="S2221" i="10"/>
  <c r="S2222" i="10"/>
  <c r="S2223" i="10"/>
  <c r="S2224" i="10"/>
  <c r="S2225" i="10"/>
  <c r="S2226" i="10"/>
  <c r="S2227" i="10"/>
  <c r="S2228" i="10"/>
  <c r="S2229" i="10"/>
  <c r="S2230" i="10"/>
  <c r="S2231" i="10"/>
  <c r="S2232" i="10"/>
  <c r="S2233" i="10"/>
  <c r="S2234" i="10"/>
  <c r="S2235" i="10"/>
  <c r="S2236" i="10"/>
  <c r="S2237" i="10"/>
  <c r="S2238" i="10"/>
  <c r="S2239" i="10"/>
  <c r="S2240" i="10"/>
  <c r="S2241" i="10"/>
  <c r="S2242" i="10"/>
  <c r="S2243" i="10"/>
  <c r="S2244" i="10"/>
  <c r="S2245" i="10"/>
  <c r="S2246" i="10"/>
  <c r="S2247" i="10"/>
  <c r="S2248" i="10"/>
  <c r="S2249" i="10"/>
  <c r="S2250" i="10"/>
  <c r="S2251" i="10"/>
  <c r="S2252" i="10"/>
  <c r="S2253" i="10"/>
  <c r="S2254" i="10"/>
  <c r="S2255" i="10"/>
  <c r="S2256" i="10"/>
  <c r="S2257" i="10"/>
  <c r="S2258" i="10"/>
  <c r="S2259" i="10"/>
  <c r="S2260" i="10"/>
  <c r="S2261" i="10"/>
  <c r="S2262" i="10"/>
  <c r="S2263" i="10"/>
  <c r="S2264" i="10"/>
  <c r="S2265" i="10"/>
  <c r="S2266" i="10"/>
  <c r="S2267" i="10"/>
  <c r="S2268" i="10"/>
  <c r="S2269" i="10"/>
  <c r="S2270" i="10"/>
  <c r="S2271" i="10"/>
  <c r="S2272" i="10"/>
  <c r="S2273" i="10"/>
  <c r="S2274" i="10"/>
  <c r="S2275" i="10"/>
  <c r="S2276" i="10"/>
  <c r="S2277" i="10"/>
  <c r="S2278" i="10"/>
  <c r="S2279" i="10"/>
  <c r="S2280" i="10"/>
  <c r="S2281" i="10"/>
  <c r="S2282" i="10"/>
  <c r="S2283" i="10"/>
  <c r="S2284" i="10"/>
  <c r="S2285" i="10"/>
  <c r="S2286" i="10"/>
  <c r="S2287" i="10"/>
  <c r="S2288" i="10"/>
  <c r="S2289" i="10"/>
  <c r="S2290" i="10"/>
  <c r="S2291" i="10"/>
  <c r="S2292" i="10"/>
  <c r="S2293" i="10"/>
  <c r="S2294" i="10"/>
  <c r="S2295" i="10"/>
  <c r="S2296" i="10"/>
  <c r="S2297" i="10"/>
  <c r="S2298" i="10"/>
  <c r="S2299" i="10"/>
  <c r="S2300" i="10"/>
  <c r="S2301" i="10"/>
  <c r="S2302" i="10"/>
  <c r="S2303" i="10"/>
  <c r="S2304" i="10"/>
  <c r="S2305" i="10"/>
  <c r="S2306" i="10"/>
  <c r="S2307" i="10"/>
  <c r="S2308" i="10"/>
  <c r="S2309" i="10"/>
  <c r="S2310" i="10"/>
  <c r="S2311" i="10"/>
  <c r="S2312" i="10"/>
  <c r="S2313" i="10"/>
  <c r="S2314" i="10"/>
  <c r="S2315" i="10"/>
  <c r="S2316" i="10"/>
  <c r="S2317" i="10"/>
  <c r="S2318" i="10"/>
  <c r="S2319" i="10"/>
  <c r="S2320" i="10"/>
  <c r="S2321" i="10"/>
  <c r="S2322" i="10"/>
  <c r="S2323" i="10"/>
  <c r="S2324" i="10"/>
  <c r="S2325" i="10"/>
  <c r="S2326" i="10"/>
  <c r="S2327" i="10"/>
  <c r="S2328" i="10"/>
  <c r="S2329" i="10"/>
  <c r="S2330" i="10"/>
  <c r="S2331" i="10"/>
  <c r="S2332" i="10"/>
  <c r="S2333" i="10"/>
  <c r="S2334" i="10"/>
  <c r="S2335" i="10"/>
  <c r="S2336" i="10"/>
  <c r="S2337" i="10"/>
  <c r="S2338" i="10"/>
  <c r="S2339" i="10"/>
  <c r="S2340" i="10"/>
  <c r="S2341" i="10"/>
  <c r="S2342" i="10"/>
  <c r="S2343" i="10"/>
  <c r="S2344" i="10"/>
  <c r="S2345" i="10"/>
  <c r="S2346" i="10"/>
  <c r="S2347" i="10"/>
  <c r="S2348" i="10"/>
  <c r="S2349" i="10"/>
  <c r="S2350" i="10"/>
  <c r="S2351" i="10"/>
  <c r="S2352" i="10"/>
  <c r="S2353" i="10"/>
  <c r="S2354" i="10"/>
  <c r="S2355" i="10"/>
  <c r="S2356" i="10"/>
  <c r="S2357" i="10"/>
  <c r="S2358" i="10"/>
  <c r="S2359" i="10"/>
  <c r="S2360" i="10"/>
  <c r="S2361" i="10"/>
  <c r="S2362" i="10"/>
  <c r="S2363" i="10"/>
  <c r="S2364" i="10"/>
  <c r="S2365" i="10"/>
  <c r="S2366" i="10"/>
  <c r="S2367" i="10"/>
  <c r="S2368" i="10"/>
  <c r="S2369" i="10"/>
  <c r="S2370" i="10"/>
  <c r="S2371" i="10"/>
  <c r="S2372" i="10"/>
  <c r="S2373" i="10"/>
  <c r="S2374" i="10"/>
  <c r="S2375" i="10"/>
  <c r="S2376" i="10"/>
  <c r="S2377" i="10"/>
  <c r="S2378" i="10"/>
  <c r="S2379" i="10"/>
  <c r="S2380" i="10"/>
  <c r="S2381" i="10"/>
  <c r="S2382" i="10"/>
  <c r="S2383" i="10"/>
  <c r="S2384" i="10"/>
  <c r="S2385" i="10"/>
  <c r="S2386" i="10"/>
  <c r="S2387" i="10"/>
  <c r="S2388" i="10"/>
  <c r="S2389" i="10"/>
  <c r="S2390" i="10"/>
  <c r="S2391" i="10"/>
  <c r="S2392" i="10"/>
  <c r="S2393" i="10"/>
  <c r="S2394" i="10"/>
  <c r="S2395" i="10"/>
  <c r="S2396" i="10"/>
  <c r="S2397" i="10"/>
  <c r="S2398" i="10"/>
  <c r="S2399" i="10"/>
  <c r="S2400" i="10"/>
  <c r="S2401" i="10"/>
  <c r="S2402" i="10"/>
  <c r="S2403" i="10"/>
  <c r="S2404" i="10"/>
  <c r="S2405" i="10"/>
  <c r="S2406" i="10"/>
  <c r="S2407" i="10"/>
  <c r="S2408" i="10"/>
  <c r="S2409" i="10"/>
  <c r="S2410" i="10"/>
  <c r="S2411" i="10"/>
  <c r="S2412" i="10"/>
  <c r="S2413" i="10"/>
  <c r="S2414" i="10"/>
  <c r="S2415" i="10"/>
  <c r="S2416" i="10"/>
  <c r="S2417" i="10"/>
  <c r="S2418" i="10"/>
  <c r="S2419" i="10"/>
  <c r="S2420" i="10"/>
  <c r="S2421" i="10"/>
  <c r="S2422" i="10"/>
  <c r="S2423" i="10"/>
  <c r="S2424" i="10"/>
  <c r="S2425" i="10"/>
  <c r="S2426" i="10"/>
  <c r="S2427" i="10"/>
  <c r="S2428" i="10"/>
  <c r="S2429" i="10"/>
  <c r="S2430" i="10"/>
  <c r="S2431" i="10"/>
  <c r="S2432" i="10"/>
  <c r="S2433" i="10"/>
  <c r="S2434" i="10"/>
  <c r="S2435" i="10"/>
  <c r="S2436" i="10"/>
  <c r="S2437" i="10"/>
  <c r="S2438" i="10"/>
  <c r="S2439" i="10"/>
  <c r="S2440" i="10"/>
  <c r="S2441" i="10"/>
  <c r="S2442" i="10"/>
  <c r="S2443" i="10"/>
  <c r="S2444" i="10"/>
  <c r="S2445" i="10"/>
  <c r="S2446" i="10"/>
  <c r="S2447" i="10"/>
  <c r="S2448" i="10"/>
  <c r="S2449" i="10"/>
  <c r="S2450" i="10"/>
  <c r="S2451" i="10"/>
  <c r="S2452" i="10"/>
  <c r="S2453" i="10"/>
  <c r="S2454" i="10"/>
  <c r="S2455" i="10"/>
  <c r="S2456" i="10"/>
  <c r="S2457" i="10"/>
  <c r="S2458" i="10"/>
  <c r="S2459" i="10"/>
  <c r="S2460" i="10"/>
  <c r="S2461" i="10"/>
  <c r="S2462" i="10"/>
  <c r="S2463" i="10"/>
  <c r="S2464" i="10"/>
  <c r="S2465" i="10"/>
  <c r="S2466" i="10"/>
  <c r="S2467" i="10"/>
  <c r="S2468" i="10"/>
  <c r="S2469" i="10"/>
  <c r="S2470" i="10"/>
  <c r="S2471" i="10"/>
  <c r="S2472" i="10"/>
  <c r="S2473" i="10"/>
  <c r="S2474" i="10"/>
  <c r="S2475" i="10"/>
  <c r="S2476" i="10"/>
  <c r="S2477" i="10"/>
  <c r="S2478" i="10"/>
  <c r="S2479" i="10"/>
  <c r="S2480" i="10"/>
  <c r="S2481" i="10"/>
  <c r="S2482" i="10"/>
  <c r="S2483" i="10"/>
  <c r="S2484" i="10"/>
  <c r="S2485" i="10"/>
  <c r="S2486" i="10"/>
  <c r="S2487" i="10"/>
  <c r="S2488" i="10"/>
  <c r="S2489" i="10"/>
  <c r="S2490" i="10"/>
  <c r="S2491" i="10"/>
  <c r="S2492" i="10"/>
  <c r="S2493" i="10"/>
  <c r="S2494" i="10"/>
  <c r="S2495" i="10"/>
  <c r="S2496" i="10"/>
  <c r="S2497" i="10"/>
  <c r="S2498" i="10"/>
  <c r="S2499" i="10"/>
  <c r="S2500" i="10"/>
  <c r="S2501" i="10"/>
  <c r="S2502" i="10"/>
  <c r="S2503" i="10"/>
  <c r="S2504" i="10"/>
  <c r="S2505" i="10"/>
  <c r="S2506" i="10"/>
  <c r="S2507" i="10"/>
  <c r="S2508" i="10"/>
  <c r="S2509" i="10"/>
  <c r="S2510" i="10"/>
  <c r="S2511" i="10"/>
  <c r="S2512" i="10"/>
  <c r="S2513" i="10"/>
  <c r="S2514" i="10"/>
  <c r="S2515" i="10"/>
  <c r="S2516" i="10"/>
  <c r="S2517" i="10"/>
  <c r="S2518" i="10"/>
  <c r="S2519" i="10"/>
  <c r="S2520" i="10"/>
  <c r="S2521" i="10"/>
  <c r="S2522" i="10"/>
  <c r="S2523" i="10"/>
  <c r="S2524" i="10"/>
  <c r="S2525" i="10"/>
  <c r="S2526" i="10"/>
  <c r="S2527" i="10"/>
  <c r="S2528" i="10"/>
  <c r="S2529" i="10"/>
  <c r="S2530" i="10"/>
  <c r="S2531" i="10"/>
  <c r="S2532" i="10"/>
  <c r="S2533" i="10"/>
  <c r="S2534" i="10"/>
  <c r="S2535" i="10"/>
  <c r="S2536" i="10"/>
  <c r="S2537" i="10"/>
  <c r="S2538" i="10"/>
  <c r="S2539" i="10"/>
  <c r="S2540" i="10"/>
  <c r="S2541" i="10"/>
  <c r="S2542" i="10"/>
  <c r="S2543" i="10"/>
  <c r="S2544" i="10"/>
  <c r="S2545" i="10"/>
  <c r="S2546" i="10"/>
  <c r="S2547" i="10"/>
  <c r="S2548" i="10"/>
  <c r="S2549" i="10"/>
  <c r="S2550" i="10"/>
  <c r="S2551" i="10"/>
  <c r="S2552" i="10"/>
  <c r="S2553" i="10"/>
  <c r="S2554" i="10"/>
  <c r="S2555" i="10"/>
  <c r="S2556" i="10"/>
  <c r="S2557" i="10"/>
  <c r="S2558" i="10"/>
  <c r="S2559" i="10"/>
  <c r="S2560" i="10"/>
  <c r="S2561" i="10"/>
  <c r="S2562" i="10"/>
  <c r="S2563" i="10"/>
  <c r="S2564" i="10"/>
  <c r="S2565" i="10"/>
  <c r="S2566" i="10"/>
  <c r="S2567" i="10"/>
  <c r="S2568" i="10"/>
  <c r="S2569" i="10"/>
  <c r="S2570" i="10"/>
  <c r="S2571" i="10"/>
  <c r="S2572" i="10"/>
  <c r="S2573" i="10"/>
  <c r="S2574" i="10"/>
  <c r="S2575" i="10"/>
  <c r="S2576" i="10"/>
  <c r="S2577" i="10"/>
  <c r="S2578" i="10"/>
  <c r="S2579" i="10"/>
  <c r="S2580" i="10"/>
  <c r="S2581" i="10"/>
  <c r="S2582" i="10"/>
  <c r="S2583" i="10"/>
  <c r="S2584" i="10"/>
  <c r="S2585" i="10"/>
  <c r="S2586" i="10"/>
  <c r="S2587" i="10"/>
  <c r="S2588" i="10"/>
  <c r="S2589" i="10"/>
  <c r="S2590" i="10"/>
  <c r="S2591" i="10"/>
  <c r="S2592" i="10"/>
  <c r="S2593" i="10"/>
  <c r="S2594" i="10"/>
  <c r="S2595" i="10"/>
  <c r="S2596" i="10"/>
  <c r="S2597" i="10"/>
  <c r="S2598" i="10"/>
  <c r="S2599" i="10"/>
  <c r="S2600" i="10"/>
  <c r="S2601" i="10"/>
  <c r="S2602" i="10"/>
  <c r="S2603" i="10"/>
  <c r="S2604" i="10"/>
  <c r="S2605" i="10"/>
  <c r="S2606" i="10"/>
  <c r="S2607" i="10"/>
  <c r="S2608" i="10"/>
  <c r="S2609" i="10"/>
  <c r="S2610" i="10"/>
  <c r="S2611" i="10"/>
  <c r="S2612" i="10"/>
  <c r="S2613" i="10"/>
  <c r="S2614" i="10"/>
  <c r="S2615" i="10"/>
  <c r="S2616" i="10"/>
  <c r="S2617" i="10"/>
  <c r="S2618" i="10"/>
  <c r="S2619" i="10"/>
  <c r="S2620" i="10"/>
  <c r="S2621" i="10"/>
  <c r="S2622" i="10"/>
  <c r="S2623" i="10"/>
  <c r="S2624" i="10"/>
  <c r="S2625" i="10"/>
  <c r="S2626" i="10"/>
  <c r="S2627" i="10"/>
  <c r="S2628" i="10"/>
  <c r="S2629" i="10"/>
  <c r="S2630" i="10"/>
  <c r="S2631" i="10"/>
  <c r="S2632" i="10"/>
  <c r="S2633" i="10"/>
  <c r="S2634" i="10"/>
  <c r="S2635" i="10"/>
  <c r="S2636" i="10"/>
  <c r="S2637" i="10"/>
  <c r="S2638" i="10"/>
  <c r="S2639" i="10"/>
  <c r="S2640" i="10"/>
  <c r="S2641" i="10"/>
  <c r="S2642" i="10"/>
  <c r="S2643" i="10"/>
  <c r="S2644" i="10"/>
  <c r="S2645" i="10"/>
  <c r="S2646" i="10"/>
  <c r="S2647" i="10"/>
  <c r="S2648" i="10"/>
  <c r="S2649" i="10"/>
  <c r="S2650" i="10"/>
  <c r="S2651" i="10"/>
  <c r="S2652" i="10"/>
  <c r="S2653" i="10"/>
  <c r="S2654" i="10"/>
  <c r="S2655" i="10"/>
  <c r="S2656" i="10"/>
  <c r="S2657" i="10"/>
  <c r="S2658" i="10"/>
  <c r="S2659" i="10"/>
  <c r="S2660" i="10"/>
  <c r="S2661" i="10"/>
  <c r="S2662" i="10"/>
  <c r="S2663" i="10"/>
  <c r="S2664" i="10"/>
  <c r="S2665" i="10"/>
  <c r="S2666" i="10"/>
  <c r="S2667" i="10"/>
  <c r="S2668" i="10"/>
  <c r="S2669" i="10"/>
  <c r="S2670" i="10"/>
  <c r="S2671" i="10"/>
  <c r="S2672" i="10"/>
  <c r="S2673" i="10"/>
  <c r="S2674" i="10"/>
  <c r="S2675" i="10"/>
  <c r="S2676" i="10"/>
  <c r="S2677" i="10"/>
  <c r="S2678" i="10"/>
  <c r="S2679" i="10"/>
  <c r="S2680" i="10"/>
  <c r="S2681" i="10"/>
  <c r="S2682" i="10"/>
  <c r="S2683" i="10"/>
  <c r="S2684" i="10"/>
  <c r="S2685" i="10"/>
  <c r="S2686" i="10"/>
  <c r="S2687" i="10"/>
  <c r="S2688" i="10"/>
  <c r="S2689" i="10"/>
  <c r="S2690" i="10"/>
  <c r="S2691" i="10"/>
  <c r="S2692" i="10"/>
  <c r="S2693" i="10"/>
  <c r="S2694" i="10"/>
  <c r="S2695" i="10"/>
  <c r="S2696" i="10"/>
  <c r="S2697" i="10"/>
  <c r="S2698" i="10"/>
  <c r="S2699" i="10"/>
  <c r="S2700" i="10"/>
  <c r="S2701" i="10"/>
  <c r="S2702" i="10"/>
  <c r="S2703" i="10"/>
  <c r="S2704" i="10"/>
  <c r="S2705" i="10"/>
  <c r="S2706" i="10"/>
  <c r="S2707" i="10"/>
  <c r="S2708" i="10"/>
  <c r="S2709" i="10"/>
  <c r="S2710" i="10"/>
  <c r="S2711" i="10"/>
  <c r="S2712" i="10"/>
  <c r="S2713" i="10"/>
  <c r="S2714" i="10"/>
  <c r="S2715" i="10"/>
  <c r="S2716" i="10"/>
  <c r="S2717" i="10"/>
  <c r="S2718" i="10"/>
  <c r="S2719" i="10"/>
  <c r="S2720" i="10"/>
  <c r="S2721" i="10"/>
  <c r="S2722" i="10"/>
  <c r="S2723" i="10"/>
  <c r="S2724" i="10"/>
  <c r="S2725" i="10"/>
  <c r="S2726" i="10"/>
  <c r="S2727" i="10"/>
  <c r="S2728" i="10"/>
  <c r="S2729" i="10"/>
  <c r="S2730" i="10"/>
  <c r="S2731" i="10"/>
  <c r="S2732" i="10"/>
  <c r="S2733" i="10"/>
  <c r="S2734" i="10"/>
  <c r="S2735" i="10"/>
  <c r="S2736" i="10"/>
  <c r="S2737" i="10"/>
  <c r="S2738" i="10"/>
  <c r="S2739" i="10"/>
  <c r="S2740" i="10"/>
  <c r="S2741" i="10"/>
  <c r="S2742" i="10"/>
  <c r="S2743" i="10"/>
  <c r="S2744" i="10"/>
  <c r="S2745" i="10"/>
  <c r="S2746" i="10"/>
  <c r="S2747" i="10"/>
  <c r="S2748" i="10"/>
  <c r="S2749" i="10"/>
  <c r="S2750" i="10"/>
  <c r="S2751" i="10"/>
  <c r="S2752" i="10"/>
  <c r="S2753" i="10"/>
  <c r="S2754" i="10"/>
  <c r="S2755" i="10"/>
  <c r="S2756" i="10"/>
  <c r="S2757" i="10"/>
  <c r="S2758" i="10"/>
  <c r="S2759" i="10"/>
  <c r="S2760" i="10"/>
  <c r="S2761" i="10"/>
  <c r="S2762" i="10"/>
  <c r="S2763" i="10"/>
  <c r="S2764" i="10"/>
  <c r="S2765" i="10"/>
  <c r="S2766" i="10"/>
  <c r="S2767" i="10"/>
  <c r="S2768" i="10"/>
  <c r="S2769" i="10"/>
  <c r="S2770" i="10"/>
  <c r="S2771" i="10"/>
  <c r="S2772" i="10"/>
  <c r="S2773" i="10"/>
  <c r="S2774" i="10"/>
  <c r="S2775" i="10"/>
  <c r="S2776" i="10"/>
  <c r="S2777" i="10"/>
  <c r="S2778" i="10"/>
  <c r="S2779" i="10"/>
  <c r="S2780" i="10"/>
  <c r="S2781" i="10"/>
  <c r="S2782" i="10"/>
  <c r="S2783" i="10"/>
  <c r="S2784" i="10"/>
  <c r="S2785" i="10"/>
  <c r="S2786" i="10"/>
  <c r="S2787" i="10"/>
  <c r="S2788" i="10"/>
  <c r="S2789" i="10"/>
  <c r="S2790" i="10"/>
  <c r="S2791" i="10"/>
  <c r="S2792" i="10"/>
  <c r="S2793" i="10"/>
  <c r="S2794" i="10"/>
  <c r="S2795" i="10"/>
  <c r="S2796" i="10"/>
  <c r="S2797" i="10"/>
  <c r="S2798" i="10"/>
  <c r="S2799" i="10"/>
  <c r="S2800" i="10"/>
  <c r="S2801" i="10"/>
  <c r="S2802" i="10"/>
  <c r="S2803" i="10"/>
  <c r="S2804" i="10"/>
  <c r="S2805" i="10"/>
  <c r="S2806" i="10"/>
  <c r="S2807" i="10"/>
  <c r="S2808" i="10"/>
  <c r="S2809" i="10"/>
  <c r="S2810" i="10"/>
  <c r="S2811" i="10"/>
  <c r="S2812" i="10"/>
  <c r="S2813" i="10"/>
  <c r="S2814" i="10"/>
  <c r="S2815" i="10"/>
  <c r="S2816" i="10"/>
  <c r="S2817" i="10"/>
  <c r="S2818" i="10"/>
  <c r="S2819" i="10"/>
  <c r="S2820" i="10"/>
  <c r="S2821" i="10"/>
  <c r="S2822" i="10"/>
  <c r="S2823" i="10"/>
  <c r="S2824" i="10"/>
  <c r="S2825" i="10"/>
  <c r="S2826" i="10"/>
  <c r="S2827" i="10"/>
  <c r="S2828" i="10"/>
  <c r="S2829" i="10"/>
  <c r="S2830" i="10"/>
  <c r="S2831" i="10"/>
  <c r="S2832" i="10"/>
  <c r="S2833" i="10"/>
  <c r="S2834" i="10"/>
  <c r="S2835" i="10"/>
  <c r="S2836" i="10"/>
  <c r="S2837" i="10"/>
  <c r="S2838" i="10"/>
  <c r="S2839" i="10"/>
  <c r="S2840" i="10"/>
  <c r="S2841" i="10"/>
  <c r="S2842" i="10"/>
  <c r="S2843" i="10"/>
  <c r="S2844" i="10"/>
  <c r="S2845" i="10"/>
  <c r="S2846" i="10"/>
  <c r="S2847" i="10"/>
  <c r="S2848" i="10"/>
  <c r="S2849" i="10"/>
  <c r="S2850" i="10"/>
  <c r="S2851" i="10"/>
  <c r="S2852" i="10"/>
  <c r="S2853" i="10"/>
  <c r="S2854" i="10"/>
  <c r="S2855" i="10"/>
  <c r="S2856" i="10"/>
  <c r="S2857" i="10"/>
  <c r="S2858" i="10"/>
  <c r="S2859" i="10"/>
  <c r="S2860" i="10"/>
  <c r="S2861" i="10"/>
  <c r="S2862" i="10"/>
  <c r="S2863" i="10"/>
  <c r="S2864" i="10"/>
  <c r="S2865" i="10"/>
  <c r="S2866" i="10"/>
  <c r="S2867" i="10"/>
  <c r="S2868" i="10"/>
  <c r="S2869" i="10"/>
  <c r="S2870" i="10"/>
  <c r="S2871" i="10"/>
  <c r="S2872" i="10"/>
  <c r="S2873" i="10"/>
  <c r="S2874" i="10"/>
  <c r="S2875" i="10"/>
  <c r="S2876" i="10"/>
  <c r="S2877" i="10"/>
  <c r="S2878" i="10"/>
  <c r="S2879" i="10"/>
  <c r="S2880" i="10"/>
  <c r="S2881" i="10"/>
  <c r="S2882" i="10"/>
  <c r="S2883" i="10"/>
  <c r="S2884" i="10"/>
  <c r="S2885" i="10"/>
  <c r="S2886" i="10"/>
  <c r="S2887" i="10"/>
  <c r="S2888" i="10"/>
  <c r="S2889" i="10"/>
  <c r="S2890" i="10"/>
  <c r="S2891" i="10"/>
  <c r="S2892" i="10"/>
  <c r="S2893" i="10"/>
  <c r="S2894" i="10"/>
  <c r="S2895" i="10"/>
  <c r="S2896" i="10"/>
  <c r="S2897" i="10"/>
  <c r="S2898" i="10"/>
  <c r="S2899" i="10"/>
  <c r="S2900" i="10"/>
  <c r="S2901" i="10"/>
  <c r="S2902" i="10"/>
  <c r="S2903" i="10"/>
  <c r="S2904" i="10"/>
  <c r="S2905" i="10"/>
  <c r="S2906" i="10"/>
  <c r="S2907" i="10"/>
  <c r="S2908" i="10"/>
  <c r="S2909" i="10"/>
  <c r="S2910" i="10"/>
  <c r="S2911" i="10"/>
  <c r="S2912" i="10"/>
  <c r="S2913" i="10"/>
  <c r="S2914" i="10"/>
  <c r="S2915" i="10"/>
  <c r="S2916" i="10"/>
  <c r="S2917" i="10"/>
  <c r="S2918" i="10"/>
  <c r="S2919" i="10"/>
  <c r="S2920" i="10"/>
  <c r="S2921" i="10"/>
  <c r="S2922" i="10"/>
  <c r="S2923" i="10"/>
  <c r="S2924" i="10"/>
  <c r="S2925" i="10"/>
  <c r="S2926" i="10"/>
  <c r="S2927" i="10"/>
  <c r="S2928" i="10"/>
  <c r="S2929" i="10"/>
  <c r="S2930" i="10"/>
  <c r="S2931" i="10"/>
  <c r="S2932" i="10"/>
  <c r="S2933" i="10"/>
  <c r="S2934" i="10"/>
  <c r="S2935" i="10"/>
  <c r="S2936" i="10"/>
  <c r="S2937" i="10"/>
  <c r="S2938" i="10"/>
  <c r="S2939" i="10"/>
  <c r="S2940" i="10"/>
  <c r="S2941" i="10"/>
  <c r="S2942" i="10"/>
  <c r="S2943" i="10"/>
  <c r="S2944" i="10"/>
  <c r="S2945" i="10"/>
  <c r="S2946" i="10"/>
  <c r="S2947" i="10"/>
  <c r="S2948" i="10"/>
  <c r="S2949" i="10"/>
  <c r="S2950" i="10"/>
  <c r="S2951" i="10"/>
  <c r="S2952" i="10"/>
  <c r="S2953" i="10"/>
  <c r="S2954" i="10"/>
  <c r="S2955" i="10"/>
  <c r="S2956" i="10"/>
  <c r="S2957" i="10"/>
  <c r="S2958" i="10"/>
  <c r="S2959" i="10"/>
  <c r="S2960" i="10"/>
  <c r="S2961" i="10"/>
  <c r="S2962" i="10"/>
  <c r="S2963" i="10"/>
  <c r="S2964" i="10"/>
  <c r="S2965" i="10"/>
  <c r="S2966" i="10"/>
  <c r="S2967" i="10"/>
  <c r="S2968" i="10"/>
  <c r="S2969" i="10"/>
  <c r="S2970" i="10"/>
  <c r="S2971" i="10"/>
  <c r="S2972" i="10"/>
  <c r="S2973" i="10"/>
  <c r="S2974" i="10"/>
  <c r="S2975" i="10"/>
  <c r="S2976" i="10"/>
  <c r="S2977" i="10"/>
  <c r="S2978" i="10"/>
  <c r="S2979" i="10"/>
  <c r="S2980" i="10"/>
  <c r="S2981" i="10"/>
  <c r="S2982" i="10"/>
  <c r="S2983" i="10"/>
  <c r="S2984" i="10"/>
  <c r="S2985" i="10"/>
  <c r="S2986" i="10"/>
  <c r="S2987" i="10"/>
  <c r="S2988" i="10"/>
  <c r="S2989" i="10"/>
  <c r="S2990" i="10"/>
  <c r="S2991" i="10"/>
  <c r="S2992" i="10"/>
  <c r="S2993" i="10"/>
  <c r="S2994" i="10"/>
  <c r="S2995" i="10"/>
  <c r="S2996" i="10"/>
  <c r="S2997" i="10"/>
  <c r="S2998" i="10"/>
  <c r="S2999" i="10"/>
  <c r="S3000" i="10"/>
  <c r="S3001" i="10"/>
  <c r="S3002" i="10"/>
  <c r="S3003" i="10"/>
  <c r="S3004" i="10"/>
  <c r="S3005" i="10"/>
  <c r="S3006" i="10"/>
  <c r="S3007" i="10"/>
  <c r="S3008" i="10"/>
  <c r="S3009" i="10"/>
  <c r="S3010" i="10"/>
  <c r="S3011" i="10"/>
  <c r="S3012" i="10"/>
  <c r="S3013" i="10"/>
  <c r="S3014" i="10"/>
  <c r="S3015" i="10"/>
  <c r="S3016" i="10"/>
  <c r="S3017" i="10"/>
  <c r="S3018" i="10"/>
  <c r="S3019" i="10"/>
  <c r="S3020" i="10"/>
  <c r="S3021" i="10"/>
  <c r="S3022" i="10"/>
  <c r="S3023" i="10"/>
  <c r="S3024" i="10"/>
  <c r="S3025" i="10"/>
  <c r="S3026" i="10"/>
  <c r="S3027" i="10"/>
  <c r="S3028" i="10"/>
  <c r="S3029" i="10"/>
  <c r="S3030" i="10"/>
  <c r="S3031" i="10"/>
  <c r="S3032" i="10"/>
  <c r="S3033" i="10"/>
  <c r="S3034" i="10"/>
  <c r="S3035" i="10"/>
  <c r="S3036" i="10"/>
  <c r="S3037" i="10"/>
  <c r="S3038" i="10"/>
  <c r="S3039" i="10"/>
  <c r="S3040" i="10"/>
  <c r="S3041" i="10"/>
  <c r="S3042" i="10"/>
  <c r="S3043" i="10"/>
  <c r="S3044" i="10"/>
  <c r="S3045" i="10"/>
  <c r="S3046" i="10"/>
  <c r="S3047" i="10"/>
  <c r="S3048" i="10"/>
  <c r="S3049" i="10"/>
  <c r="S3050" i="10"/>
  <c r="S3051" i="10"/>
  <c r="S3052" i="10"/>
  <c r="S3053" i="10"/>
  <c r="S3054" i="10"/>
  <c r="S3055" i="10"/>
  <c r="S3056" i="10"/>
  <c r="S3057" i="10"/>
  <c r="S3058" i="10"/>
  <c r="S3059" i="10"/>
  <c r="S3060" i="10"/>
  <c r="S3061" i="10"/>
  <c r="S3062" i="10"/>
  <c r="S3063" i="10"/>
  <c r="S3064" i="10"/>
  <c r="S3065" i="10"/>
  <c r="S3066" i="10"/>
  <c r="S3067" i="10"/>
  <c r="S3068" i="10"/>
  <c r="S3069" i="10"/>
  <c r="S3070" i="10"/>
  <c r="S3071" i="10"/>
  <c r="S3072" i="10"/>
  <c r="S3073" i="10"/>
  <c r="S3074" i="10"/>
  <c r="S3075" i="10"/>
  <c r="S3076" i="10"/>
  <c r="S3077" i="10"/>
  <c r="S3078" i="10"/>
  <c r="S3079" i="10"/>
  <c r="S3080" i="10"/>
  <c r="S3081" i="10"/>
  <c r="S3082" i="10"/>
  <c r="S3083" i="10"/>
  <c r="S3084" i="10"/>
  <c r="S3085" i="10"/>
  <c r="S3086" i="10"/>
  <c r="S3087" i="10"/>
  <c r="S3088" i="10"/>
  <c r="S3089" i="10"/>
  <c r="S3090" i="10"/>
  <c r="S3091" i="10"/>
  <c r="S3092" i="10"/>
  <c r="S3093" i="10"/>
  <c r="S3094" i="10"/>
  <c r="S3095" i="10"/>
  <c r="S3096" i="10"/>
  <c r="S3097" i="10"/>
  <c r="S3098" i="10"/>
  <c r="S3099" i="10"/>
  <c r="S3100" i="10"/>
  <c r="S3101" i="10"/>
  <c r="S3102" i="10"/>
  <c r="S3103" i="10"/>
  <c r="S3104" i="10"/>
  <c r="S3105" i="10"/>
  <c r="S3106" i="10"/>
  <c r="S3107" i="10"/>
  <c r="S3108" i="10"/>
  <c r="S3109" i="10"/>
  <c r="S3110" i="10"/>
  <c r="S3111" i="10"/>
  <c r="S3112" i="10"/>
  <c r="S3113" i="10"/>
  <c r="S3114" i="10"/>
  <c r="S3115" i="10"/>
  <c r="S3116" i="10"/>
  <c r="S3117" i="10"/>
  <c r="S3118" i="10"/>
  <c r="S3119" i="10"/>
  <c r="S3120" i="10"/>
  <c r="S3121" i="10"/>
  <c r="S3122" i="10"/>
  <c r="S3123" i="10"/>
  <c r="S3124" i="10"/>
  <c r="S3125" i="10"/>
  <c r="S3126" i="10"/>
  <c r="S3127" i="10"/>
  <c r="S3128" i="10"/>
  <c r="S3129" i="10"/>
  <c r="S3130" i="10"/>
  <c r="S3131" i="10"/>
  <c r="S3132" i="10"/>
  <c r="S3133" i="10"/>
  <c r="S3134" i="10"/>
  <c r="S3135" i="10"/>
  <c r="S3136" i="10"/>
  <c r="S3137" i="10"/>
  <c r="S3138" i="10"/>
  <c r="S3139" i="10"/>
  <c r="S3140" i="10"/>
  <c r="S3141" i="10"/>
  <c r="S3142" i="10"/>
  <c r="S3143" i="10"/>
  <c r="S3144" i="10"/>
  <c r="S3145" i="10"/>
  <c r="S3146" i="10"/>
  <c r="S3147" i="10"/>
  <c r="S3148" i="10"/>
  <c r="S3149" i="10"/>
  <c r="S3150" i="10"/>
  <c r="S3151" i="10"/>
  <c r="S3152" i="10"/>
  <c r="S3153" i="10"/>
  <c r="S3154" i="10"/>
  <c r="S3155" i="10"/>
  <c r="S3156" i="10"/>
  <c r="S3157" i="10"/>
  <c r="S3158" i="10"/>
  <c r="S3159" i="10"/>
  <c r="S3160" i="10"/>
  <c r="S3161" i="10"/>
  <c r="S3162" i="10"/>
  <c r="S3163" i="10"/>
  <c r="S3164" i="10"/>
  <c r="S3165" i="10"/>
  <c r="S3166" i="10"/>
  <c r="S3167" i="10"/>
  <c r="S3168" i="10"/>
  <c r="S3169" i="10"/>
  <c r="S3170" i="10"/>
  <c r="S3171" i="10"/>
  <c r="S3172" i="10"/>
  <c r="S3173" i="10"/>
  <c r="S3174" i="10"/>
  <c r="S3175" i="10"/>
  <c r="S3176" i="10"/>
  <c r="S3177" i="10"/>
  <c r="S3178" i="10"/>
  <c r="S3179" i="10"/>
  <c r="S3180" i="10"/>
  <c r="S3181" i="10"/>
  <c r="S3182" i="10"/>
  <c r="S3183" i="10"/>
  <c r="S3184" i="10"/>
  <c r="S3185" i="10"/>
  <c r="S3186" i="10"/>
  <c r="S3187" i="10"/>
  <c r="S3188" i="10"/>
  <c r="S3189" i="10"/>
  <c r="S3190" i="10"/>
  <c r="S3191" i="10"/>
  <c r="S3192" i="10"/>
  <c r="S3193" i="10"/>
  <c r="S3194" i="10"/>
  <c r="S3195" i="10"/>
  <c r="S3196" i="10"/>
  <c r="S3197" i="10"/>
  <c r="S3198" i="10"/>
  <c r="S3199" i="10"/>
  <c r="S3200" i="10"/>
  <c r="S3201" i="10"/>
  <c r="S3202" i="10"/>
  <c r="S3203" i="10"/>
  <c r="S3204" i="10"/>
  <c r="S3205" i="10"/>
  <c r="S3206" i="10"/>
  <c r="S3207" i="10"/>
  <c r="S3208" i="10"/>
  <c r="S3209" i="10"/>
  <c r="S3210" i="10"/>
  <c r="S3211" i="10"/>
  <c r="S3212" i="10"/>
  <c r="S3213" i="10"/>
  <c r="S3214" i="10"/>
  <c r="S3215" i="10"/>
  <c r="S3216" i="10"/>
  <c r="S3217" i="10"/>
  <c r="S3218" i="10"/>
  <c r="S3219" i="10"/>
  <c r="S3220" i="10"/>
  <c r="S3221" i="10"/>
  <c r="S3222" i="10"/>
  <c r="S3223" i="10"/>
  <c r="S3224" i="10"/>
  <c r="S3225" i="10"/>
  <c r="S3226" i="10"/>
  <c r="S3227" i="10"/>
  <c r="S3228" i="10"/>
  <c r="S3229" i="10"/>
  <c r="S3230" i="10"/>
  <c r="S3231" i="10"/>
  <c r="S3232" i="10"/>
  <c r="S3233" i="10"/>
  <c r="S3234" i="10"/>
  <c r="S3235" i="10"/>
  <c r="S3236" i="10"/>
  <c r="S3237" i="10"/>
  <c r="S3238" i="10"/>
  <c r="S3239" i="10"/>
  <c r="S3240" i="10"/>
  <c r="S3241" i="10"/>
  <c r="S3242" i="10"/>
  <c r="S3243" i="10"/>
  <c r="S3244" i="10"/>
  <c r="S3245" i="10"/>
  <c r="S3246" i="10"/>
  <c r="S3247" i="10"/>
  <c r="S3248" i="10"/>
  <c r="S3249" i="10"/>
  <c r="S3250" i="10"/>
  <c r="S3251" i="10"/>
  <c r="S3252" i="10"/>
  <c r="S3253" i="10"/>
  <c r="S3254" i="10"/>
  <c r="S3255" i="10"/>
  <c r="S3256" i="10"/>
  <c r="S3257" i="10"/>
  <c r="S3258" i="10"/>
  <c r="S3259" i="10"/>
  <c r="S3260" i="10"/>
  <c r="S3261" i="10"/>
  <c r="S3262" i="10"/>
  <c r="S3263" i="10"/>
  <c r="S3264" i="10"/>
  <c r="S3265" i="10"/>
  <c r="S3266" i="10"/>
  <c r="S3267" i="10"/>
  <c r="S3268" i="10"/>
  <c r="S3269" i="10"/>
  <c r="S3270" i="10"/>
  <c r="S3271" i="10"/>
  <c r="S3272" i="10"/>
  <c r="S3273" i="10"/>
  <c r="S3274" i="10"/>
  <c r="S3275" i="10"/>
  <c r="S3276" i="10"/>
  <c r="S3277" i="10"/>
  <c r="S3278" i="10"/>
  <c r="S3279" i="10"/>
  <c r="S3280" i="10"/>
  <c r="S3281" i="10"/>
  <c r="S3282" i="10"/>
  <c r="S3283" i="10"/>
  <c r="S3284" i="10"/>
  <c r="S3285" i="10"/>
  <c r="S3286" i="10"/>
  <c r="S3287" i="10"/>
  <c r="S3288" i="10"/>
  <c r="S3289" i="10"/>
  <c r="S3290" i="10"/>
  <c r="S3291" i="10"/>
  <c r="S3292" i="10"/>
  <c r="S3293" i="10"/>
  <c r="S3294" i="10"/>
  <c r="S3295" i="10"/>
  <c r="S3296" i="10"/>
  <c r="S3297" i="10"/>
  <c r="S3298" i="10"/>
  <c r="S3299" i="10"/>
  <c r="S3300" i="10"/>
  <c r="S3301" i="10"/>
  <c r="S3302" i="10"/>
  <c r="S3303" i="10"/>
  <c r="S3304" i="10"/>
  <c r="S3305" i="10"/>
  <c r="S3306" i="10"/>
  <c r="S3307" i="10"/>
  <c r="S3308" i="10"/>
  <c r="S3309" i="10"/>
  <c r="S3310" i="10"/>
  <c r="S3311" i="10"/>
  <c r="S3312" i="10"/>
  <c r="S3313" i="10"/>
  <c r="S3314" i="10"/>
  <c r="S3315" i="10"/>
  <c r="S3316" i="10"/>
  <c r="S3317" i="10"/>
  <c r="S3318" i="10"/>
  <c r="S3319" i="10"/>
  <c r="S3320" i="10"/>
  <c r="S3321" i="10"/>
  <c r="S3322" i="10"/>
  <c r="S3323" i="10"/>
  <c r="S3324" i="10"/>
  <c r="S3325" i="10"/>
  <c r="S3326" i="10"/>
  <c r="S3327" i="10"/>
  <c r="S3328" i="10"/>
  <c r="S3329" i="10"/>
  <c r="S3330" i="10"/>
  <c r="S3331" i="10"/>
  <c r="S3332" i="10"/>
  <c r="S3333" i="10"/>
  <c r="S3334" i="10"/>
  <c r="S3335" i="10"/>
  <c r="S3336" i="10"/>
  <c r="S3337" i="10"/>
  <c r="S3338" i="10"/>
  <c r="S3339" i="10"/>
  <c r="S3340" i="10"/>
  <c r="S3341" i="10"/>
  <c r="S3342" i="10"/>
  <c r="S3343" i="10"/>
  <c r="S3344" i="10"/>
  <c r="S3345" i="10"/>
  <c r="S3346" i="10"/>
  <c r="S3347" i="10"/>
  <c r="S3348" i="10"/>
  <c r="S3349" i="10"/>
  <c r="S3350" i="10"/>
  <c r="S3351" i="10"/>
  <c r="S3352" i="10"/>
  <c r="S3353" i="10"/>
  <c r="S3354" i="10"/>
  <c r="S3355" i="10"/>
  <c r="S3356" i="10"/>
  <c r="S3357" i="10"/>
  <c r="S3358" i="10"/>
  <c r="S3359" i="10"/>
  <c r="S3360" i="10"/>
  <c r="S3361" i="10"/>
  <c r="S3362" i="10"/>
  <c r="S3363" i="10"/>
  <c r="S3364" i="10"/>
  <c r="S3365" i="10"/>
  <c r="S3366" i="10"/>
  <c r="S3367" i="10"/>
  <c r="S3368" i="10"/>
  <c r="S3369" i="10"/>
  <c r="S3370" i="10"/>
  <c r="S3371" i="10"/>
  <c r="S3372" i="10"/>
  <c r="S3373" i="10"/>
  <c r="S3374" i="10"/>
  <c r="S3375" i="10"/>
  <c r="S3376" i="10"/>
  <c r="S3377" i="10"/>
  <c r="S3378" i="10"/>
  <c r="S3379" i="10"/>
  <c r="S3380" i="10"/>
  <c r="S3381" i="10"/>
  <c r="S3382" i="10"/>
  <c r="S3383" i="10"/>
  <c r="S3384" i="10"/>
  <c r="S3385" i="10"/>
  <c r="S3386" i="10"/>
  <c r="S3387" i="10"/>
  <c r="S3388" i="10"/>
  <c r="S3389" i="10"/>
  <c r="S3390" i="10"/>
  <c r="S3391" i="10"/>
  <c r="S3392" i="10"/>
  <c r="S3393" i="10"/>
  <c r="S3394" i="10"/>
  <c r="S3395" i="10"/>
  <c r="S3396" i="10"/>
  <c r="S3397" i="10"/>
  <c r="S3398" i="10"/>
  <c r="S3399" i="10"/>
  <c r="S3400" i="10"/>
  <c r="S3401" i="10"/>
  <c r="S3402" i="10"/>
  <c r="S3403" i="10"/>
  <c r="S3404" i="10"/>
  <c r="S3405" i="10"/>
  <c r="S3406" i="10"/>
  <c r="S3407" i="10"/>
  <c r="S3408" i="10"/>
  <c r="S3409" i="10"/>
  <c r="S3410" i="10"/>
  <c r="S3411" i="10"/>
  <c r="S3412" i="10"/>
  <c r="S3413" i="10"/>
  <c r="S3414" i="10"/>
  <c r="S3415" i="10"/>
  <c r="S3416" i="10"/>
  <c r="S3417" i="10"/>
  <c r="S3418" i="10"/>
  <c r="S3419" i="10"/>
  <c r="S3420" i="10"/>
  <c r="S3421" i="10"/>
  <c r="S3422" i="10"/>
  <c r="S3423" i="10"/>
  <c r="S3424" i="10"/>
  <c r="S3425" i="10"/>
  <c r="S3426" i="10"/>
  <c r="S3427" i="10"/>
  <c r="S3428" i="10"/>
  <c r="S3429" i="10"/>
  <c r="S3430" i="10"/>
  <c r="S3431" i="10"/>
  <c r="S3432" i="10"/>
  <c r="S3433" i="10"/>
  <c r="S3434" i="10"/>
  <c r="S3435" i="10"/>
  <c r="S3436" i="10"/>
  <c r="S3437" i="10"/>
  <c r="S3438" i="10"/>
  <c r="S3439" i="10"/>
  <c r="S3440" i="10"/>
  <c r="S3441" i="10"/>
  <c r="S3442" i="10"/>
  <c r="S3443" i="10"/>
  <c r="S3444" i="10"/>
  <c r="S3445" i="10"/>
  <c r="S3446" i="10"/>
  <c r="S3447" i="10"/>
  <c r="S3448" i="10"/>
  <c r="S3449" i="10"/>
  <c r="S3450" i="10"/>
  <c r="S3451" i="10"/>
  <c r="S3452" i="10"/>
  <c r="S3453" i="10"/>
  <c r="S3454" i="10"/>
  <c r="S3455" i="10"/>
  <c r="S3456" i="10"/>
  <c r="S3457" i="10"/>
  <c r="S3458" i="10"/>
  <c r="S3459" i="10"/>
  <c r="S3460" i="10"/>
  <c r="S3461" i="10"/>
  <c r="S3462" i="10"/>
  <c r="S3463" i="10"/>
  <c r="S3464" i="10"/>
  <c r="S3465" i="10"/>
  <c r="S3466" i="10"/>
  <c r="S3467" i="10"/>
  <c r="S3468" i="10"/>
  <c r="S3469" i="10"/>
  <c r="S3470" i="10"/>
  <c r="S3471" i="10"/>
  <c r="S3472" i="10"/>
  <c r="S3473" i="10"/>
  <c r="S3474" i="10"/>
  <c r="S3475" i="10"/>
  <c r="S3476" i="10"/>
  <c r="S3477" i="10"/>
  <c r="S3478" i="10"/>
  <c r="S3479" i="10"/>
  <c r="S3480" i="10"/>
  <c r="S3481" i="10"/>
  <c r="S3482" i="10"/>
  <c r="S3483" i="10"/>
  <c r="S3484" i="10"/>
  <c r="S3485" i="10"/>
  <c r="S3486" i="10"/>
  <c r="S3487" i="10"/>
  <c r="S3488" i="10"/>
  <c r="S3489" i="10"/>
  <c r="S3490" i="10"/>
  <c r="S3491" i="10"/>
  <c r="S3492" i="10"/>
  <c r="S3493" i="10"/>
  <c r="S3494" i="10"/>
  <c r="S3495" i="10"/>
  <c r="S3496" i="10"/>
  <c r="S3497" i="10"/>
  <c r="S3498" i="10"/>
  <c r="S3499" i="10"/>
  <c r="S3500" i="10"/>
  <c r="S3501" i="10"/>
  <c r="S3502" i="10"/>
  <c r="S3503" i="10"/>
  <c r="S3504" i="10"/>
  <c r="S3505" i="10"/>
  <c r="S3506" i="10"/>
  <c r="S3507" i="10"/>
  <c r="S3508" i="10"/>
  <c r="S3509" i="10"/>
  <c r="S3510" i="10"/>
  <c r="S3511" i="10"/>
  <c r="S3512" i="10"/>
  <c r="S3513" i="10"/>
  <c r="S3514" i="10"/>
  <c r="S3515" i="10"/>
  <c r="S3516" i="10"/>
  <c r="S3517" i="10"/>
  <c r="S3518" i="10"/>
  <c r="S3519" i="10"/>
  <c r="S3520" i="10"/>
  <c r="S3521" i="10"/>
  <c r="S3522" i="10"/>
  <c r="S3523" i="10"/>
  <c r="S3524" i="10"/>
  <c r="S3525" i="10"/>
  <c r="S3526" i="10"/>
  <c r="S3527" i="10"/>
  <c r="S3528" i="10"/>
  <c r="S3529" i="10"/>
  <c r="S3530" i="10"/>
  <c r="S3531" i="10"/>
  <c r="S3532" i="10"/>
  <c r="S3533" i="10"/>
  <c r="S3534" i="10"/>
  <c r="S3535" i="10"/>
  <c r="S3536" i="10"/>
  <c r="S3537" i="10"/>
  <c r="S3538" i="10"/>
  <c r="S3539" i="10"/>
  <c r="S3540" i="10"/>
  <c r="S3541" i="10"/>
  <c r="S3542" i="10"/>
  <c r="S3543" i="10"/>
  <c r="S3544" i="10"/>
  <c r="S3545" i="10"/>
  <c r="S3546" i="10"/>
  <c r="S3547" i="10"/>
  <c r="S3548" i="10"/>
  <c r="S3549" i="10"/>
  <c r="S3550" i="10"/>
  <c r="S3551" i="10"/>
  <c r="S3552" i="10"/>
  <c r="S3553" i="10"/>
  <c r="S3554" i="10"/>
  <c r="S3555" i="10"/>
  <c r="S3556" i="10"/>
  <c r="S3557" i="10"/>
  <c r="S3558" i="10"/>
  <c r="S3559" i="10"/>
  <c r="S3560" i="10"/>
  <c r="S3561" i="10"/>
  <c r="S3562" i="10"/>
  <c r="S3563" i="10"/>
  <c r="S3564" i="10"/>
  <c r="S3565" i="10"/>
  <c r="S3566" i="10"/>
  <c r="S3567" i="10"/>
  <c r="S3568" i="10"/>
  <c r="S3569" i="10"/>
  <c r="S3570" i="10"/>
  <c r="S3571" i="10"/>
  <c r="S3572" i="10"/>
  <c r="S3573" i="10"/>
  <c r="S3574" i="10"/>
  <c r="S3575" i="10"/>
  <c r="S3576" i="10"/>
  <c r="S3577" i="10"/>
  <c r="S3578" i="10"/>
  <c r="S3579" i="10"/>
  <c r="S3580" i="10"/>
  <c r="S3581" i="10"/>
  <c r="S3582" i="10"/>
  <c r="S3583" i="10"/>
  <c r="S3584" i="10"/>
  <c r="S3585" i="10"/>
  <c r="S3586" i="10"/>
  <c r="S3587" i="10"/>
  <c r="S3588" i="10"/>
  <c r="S3589" i="10"/>
  <c r="S3590" i="10"/>
  <c r="S3591" i="10"/>
  <c r="S3592" i="10"/>
  <c r="S3593" i="10"/>
  <c r="S3594" i="10"/>
  <c r="S3595" i="10"/>
  <c r="S3596" i="10"/>
  <c r="S3597" i="10"/>
  <c r="S3598" i="10"/>
  <c r="S3599" i="10"/>
  <c r="S3600" i="10"/>
  <c r="S3601" i="10"/>
  <c r="S3602" i="10"/>
  <c r="S3603" i="10"/>
  <c r="S3604" i="10"/>
  <c r="S3605" i="10"/>
  <c r="S3606" i="10"/>
  <c r="S3607" i="10"/>
  <c r="S3608" i="10"/>
  <c r="S3609" i="10"/>
  <c r="S3610" i="10"/>
  <c r="S3611" i="10"/>
  <c r="S3612" i="10"/>
  <c r="S3613" i="10"/>
  <c r="S3614" i="10"/>
  <c r="S3615" i="10"/>
  <c r="S3616" i="10"/>
  <c r="S3617" i="10"/>
  <c r="S3618" i="10"/>
  <c r="S3619" i="10"/>
  <c r="S3620" i="10"/>
  <c r="S3621" i="10"/>
  <c r="S3622" i="10"/>
  <c r="S3623" i="10"/>
  <c r="S3624" i="10"/>
  <c r="S3625" i="10"/>
  <c r="S3626" i="10"/>
  <c r="S3627" i="10"/>
  <c r="S3628" i="10"/>
  <c r="S3629" i="10"/>
  <c r="S3630" i="10"/>
  <c r="S3631" i="10"/>
  <c r="S3632" i="10"/>
  <c r="S3633" i="10"/>
  <c r="S3634" i="10"/>
  <c r="S3635" i="10"/>
  <c r="S3636" i="10"/>
  <c r="S3637" i="10"/>
  <c r="S3638" i="10"/>
  <c r="S3639" i="10"/>
  <c r="S3640" i="10"/>
  <c r="S3641" i="10"/>
  <c r="S3642" i="10"/>
  <c r="S3643" i="10"/>
  <c r="S3644" i="10"/>
  <c r="S3645" i="10"/>
  <c r="S3646" i="10"/>
  <c r="S3647" i="10"/>
  <c r="S3648" i="10"/>
  <c r="S3649" i="10"/>
  <c r="S3650" i="10"/>
  <c r="S3651" i="10"/>
  <c r="S3652" i="10"/>
  <c r="S3653" i="10"/>
  <c r="S3654" i="10"/>
  <c r="S3655" i="10"/>
  <c r="S3656" i="10"/>
  <c r="S3657" i="10"/>
  <c r="S3658" i="10"/>
  <c r="S3659" i="10"/>
  <c r="S3660" i="10"/>
  <c r="S3661" i="10"/>
  <c r="S3662" i="10"/>
  <c r="S3663" i="10"/>
  <c r="S3664" i="10"/>
  <c r="S3665" i="10"/>
  <c r="S3666" i="10"/>
  <c r="S3667" i="10"/>
  <c r="S3668" i="10"/>
  <c r="S3669" i="10"/>
  <c r="S3670" i="10"/>
  <c r="S3671" i="10"/>
  <c r="S3672" i="10"/>
  <c r="S3673" i="10"/>
  <c r="S3674" i="10"/>
  <c r="S3675" i="10"/>
  <c r="S3676" i="10"/>
  <c r="S3677" i="10"/>
  <c r="S3678" i="10"/>
  <c r="S3679" i="10"/>
  <c r="S3680" i="10"/>
  <c r="S3681" i="10"/>
  <c r="S3682" i="10"/>
  <c r="S3683" i="10"/>
  <c r="S3684" i="10"/>
  <c r="S3685" i="10"/>
  <c r="S3686" i="10"/>
  <c r="S3687" i="10"/>
  <c r="S3688" i="10"/>
  <c r="S3689" i="10"/>
  <c r="S3690" i="10"/>
  <c r="S3691" i="10"/>
  <c r="S3692" i="10"/>
  <c r="S3693" i="10"/>
  <c r="S3694" i="10"/>
  <c r="S3695" i="10"/>
  <c r="S3696" i="10"/>
  <c r="S3697" i="10"/>
  <c r="S3698" i="10"/>
  <c r="S3699" i="10"/>
  <c r="S3700" i="10"/>
  <c r="S3701" i="10"/>
  <c r="S3702" i="10"/>
  <c r="S3703" i="10"/>
  <c r="S3704" i="10"/>
  <c r="S3705" i="10"/>
  <c r="S3706" i="10"/>
  <c r="S3707" i="10"/>
  <c r="S3708" i="10"/>
  <c r="S3709" i="10"/>
  <c r="S3710" i="10"/>
  <c r="S3711" i="10"/>
  <c r="S3712" i="10"/>
  <c r="S3713" i="10"/>
  <c r="S3714" i="10"/>
  <c r="S3715" i="10"/>
  <c r="S3716" i="10"/>
  <c r="S3717" i="10"/>
  <c r="S3718" i="10"/>
  <c r="S3719" i="10"/>
  <c r="S3720" i="10"/>
  <c r="S3721" i="10"/>
  <c r="S3722" i="10"/>
  <c r="S3723" i="10"/>
  <c r="S3724" i="10"/>
  <c r="S3725" i="10"/>
  <c r="S3726" i="10"/>
  <c r="S3727" i="10"/>
  <c r="S3728" i="10"/>
  <c r="S3729" i="10"/>
  <c r="S3730" i="10"/>
  <c r="S3731" i="10"/>
  <c r="S3732" i="10"/>
  <c r="S3733" i="10"/>
  <c r="S3734" i="10"/>
  <c r="S3735" i="10"/>
  <c r="S3736" i="10"/>
  <c r="S3737" i="10"/>
  <c r="S3738" i="10"/>
  <c r="S3739" i="10"/>
  <c r="S3740" i="10"/>
  <c r="S3741" i="10"/>
  <c r="S3742" i="10"/>
  <c r="S3743" i="10"/>
  <c r="S3744" i="10"/>
  <c r="S3745" i="10"/>
  <c r="S3746" i="10"/>
  <c r="S3747" i="10"/>
  <c r="S3748" i="10"/>
  <c r="S3749" i="10"/>
  <c r="S3750" i="10"/>
  <c r="S3751" i="10"/>
  <c r="S3752" i="10"/>
  <c r="S3753" i="10"/>
  <c r="S3754" i="10"/>
  <c r="S3755" i="10"/>
  <c r="S3756" i="10"/>
  <c r="S3757" i="10"/>
  <c r="S3758" i="10"/>
  <c r="S3759" i="10"/>
  <c r="S3760" i="10"/>
  <c r="S3761" i="10"/>
  <c r="S3762" i="10"/>
  <c r="S3763" i="10"/>
  <c r="S3764" i="10"/>
  <c r="S3765" i="10"/>
  <c r="S3766" i="10"/>
  <c r="S3767" i="10"/>
  <c r="S3768" i="10"/>
  <c r="S3769" i="10"/>
  <c r="S3770" i="10"/>
  <c r="S3771" i="10"/>
  <c r="S3772" i="10"/>
  <c r="S3773" i="10"/>
  <c r="S3774" i="10"/>
  <c r="S3775" i="10"/>
  <c r="S3776" i="10"/>
  <c r="S3777" i="10"/>
  <c r="S3778" i="10"/>
  <c r="S3779" i="10"/>
  <c r="S3780" i="10"/>
  <c r="S3781" i="10"/>
  <c r="S3782" i="10"/>
  <c r="S3783" i="10"/>
  <c r="S3784" i="10"/>
  <c r="S3785" i="10"/>
  <c r="S3786" i="10"/>
  <c r="S3787" i="10"/>
  <c r="S3788" i="10"/>
  <c r="S3789" i="10"/>
  <c r="S3790" i="10"/>
  <c r="S3791" i="10"/>
  <c r="S3792" i="10"/>
  <c r="S3793" i="10"/>
  <c r="S3794" i="10"/>
  <c r="S3795" i="10"/>
  <c r="S3796" i="10"/>
  <c r="S3797" i="10"/>
  <c r="S3798" i="10"/>
  <c r="S3799" i="10"/>
  <c r="S3800" i="10"/>
  <c r="S3801" i="10"/>
  <c r="S3802" i="10"/>
  <c r="S3803" i="10"/>
  <c r="S3804" i="10"/>
  <c r="S3805" i="10"/>
  <c r="S3806" i="10"/>
  <c r="S3807" i="10"/>
  <c r="S3808" i="10"/>
  <c r="S3809" i="10"/>
  <c r="S3810" i="10"/>
  <c r="S3811" i="10"/>
  <c r="S3812" i="10"/>
  <c r="S3813" i="10"/>
  <c r="S3814" i="10"/>
  <c r="S3815" i="10"/>
  <c r="S3816" i="10"/>
  <c r="S3817" i="10"/>
  <c r="S3818" i="10"/>
  <c r="S3819" i="10"/>
  <c r="S3820" i="10"/>
  <c r="S3821" i="10"/>
  <c r="S3822" i="10"/>
  <c r="S2" i="10"/>
  <c r="Q3516" i="10" l="1"/>
  <c r="Q2270" i="10" l="1"/>
  <c r="Q1418" i="10" l="1"/>
  <c r="Q3703" i="10"/>
  <c r="Q626" i="10" l="1"/>
  <c r="Q121" i="10" l="1"/>
  <c r="Q120" i="10"/>
  <c r="Q880" i="10"/>
  <c r="T47" i="11" l="1"/>
  <c r="Q3609" i="10" l="1"/>
  <c r="Q3766" i="10" l="1"/>
  <c r="Q2162" i="10" l="1"/>
  <c r="Q2279" i="10" l="1"/>
  <c r="Q1553" i="10" l="1"/>
  <c r="Q114" i="10"/>
  <c r="Q122" i="10"/>
  <c r="Q129" i="10"/>
  <c r="Q141" i="10"/>
  <c r="Q1492" i="10"/>
  <c r="Q123" i="10"/>
  <c r="Q90" i="10"/>
  <c r="Q78" i="10"/>
  <c r="Q3573" i="10" l="1"/>
  <c r="Q2081" i="10" l="1"/>
  <c r="Q1367" i="10" l="1"/>
  <c r="Q60" i="10" l="1"/>
  <c r="Q753" i="10" l="1"/>
  <c r="Q759" i="10"/>
  <c r="Q157" i="10"/>
  <c r="Q260" i="10"/>
  <c r="Q1767" i="10" l="1"/>
  <c r="Q3565" i="10" l="1"/>
  <c r="Q2184" i="10" l="1"/>
  <c r="Q2259" i="10" l="1"/>
  <c r="Q3518" i="10" l="1"/>
  <c r="Q3513" i="10"/>
  <c r="Q2245" i="10"/>
  <c r="Q2239" i="10"/>
  <c r="Q2236" i="10"/>
  <c r="Q2213" i="10"/>
  <c r="Q2212" i="10"/>
  <c r="Q2188" i="10"/>
  <c r="Q2157" i="10"/>
  <c r="Q2039" i="10"/>
  <c r="Q1991" i="10"/>
  <c r="Q1883" i="10"/>
  <c r="Q1823" i="10"/>
  <c r="Q1808" i="10"/>
  <c r="Q1712" i="10"/>
  <c r="Q1505" i="10"/>
  <c r="Q1497" i="10"/>
  <c r="Q1467" i="10"/>
  <c r="Q1466" i="10"/>
  <c r="Q1296" i="10"/>
  <c r="Q1208" i="10"/>
  <c r="Q907" i="10"/>
  <c r="Q884" i="10"/>
  <c r="Q817" i="10"/>
  <c r="Q782" i="10"/>
  <c r="Q750" i="10"/>
  <c r="Q614" i="10"/>
  <c r="Q490" i="10"/>
  <c r="Q464" i="10"/>
  <c r="Q377" i="10"/>
  <c r="Q343" i="10"/>
  <c r="Q93" i="10"/>
  <c r="Q77" i="10"/>
  <c r="Q72" i="10"/>
  <c r="Q62" i="10"/>
</calcChain>
</file>

<file path=xl/comments1.xml><?xml version="1.0" encoding="utf-8"?>
<comments xmlns="http://schemas.openxmlformats.org/spreadsheetml/2006/main">
  <authors>
    <author>Evelyn Lora</author>
    <author>Yolanda Oliva</author>
    <author>Walter Lopez</author>
    <author>Jorge Raul Osorio Huaman</author>
    <author>Jose Luis Valverde</author>
  </authors>
  <commentList>
    <comment ref="R1" authorId="0" shapeId="0">
      <text>
        <r>
          <rPr>
            <b/>
            <sz val="9"/>
            <color indexed="81"/>
            <rFont val="Tahoma"/>
            <family val="2"/>
          </rPr>
          <t>MAIL 21.12.2020 POR REGIONES</t>
        </r>
        <r>
          <rPr>
            <sz val="9"/>
            <color indexed="81"/>
            <rFont val="Tahoma"/>
            <family val="2"/>
          </rPr>
          <t xml:space="preserve">
MAA</t>
        </r>
      </text>
    </comment>
    <comment ref="M49" authorId="1" shapeId="0">
      <text>
        <r>
          <rPr>
            <b/>
            <sz val="9"/>
            <color indexed="81"/>
            <rFont val="Tahoma"/>
            <family val="2"/>
          </rPr>
          <t>Yolanda Oliva:</t>
        </r>
        <r>
          <rPr>
            <sz val="9"/>
            <color indexed="81"/>
            <rFont val="Tahoma"/>
            <family val="2"/>
          </rPr>
          <t xml:space="preserve">
Diana Lopez coor de la Fija</t>
        </r>
      </text>
    </comment>
    <comment ref="M50" authorId="1" shapeId="0">
      <text>
        <r>
          <rPr>
            <b/>
            <sz val="9"/>
            <color indexed="81"/>
            <rFont val="Tahoma"/>
            <family val="2"/>
          </rPr>
          <t>Yolanda Oliva:</t>
        </r>
        <r>
          <rPr>
            <sz val="9"/>
            <color indexed="81"/>
            <rFont val="Tahoma"/>
            <family val="2"/>
          </rPr>
          <t xml:space="preserve">
Jaime Ubillus coord de la fija</t>
        </r>
      </text>
    </comment>
    <comment ref="M51" authorId="1" shapeId="0">
      <text>
        <r>
          <rPr>
            <b/>
            <sz val="9"/>
            <color indexed="81"/>
            <rFont val="Tahoma"/>
            <family val="2"/>
          </rPr>
          <t>Yolanda Oliva:</t>
        </r>
        <r>
          <rPr>
            <sz val="9"/>
            <color indexed="81"/>
            <rFont val="Tahoma"/>
            <family val="2"/>
          </rPr>
          <t xml:space="preserve">
 Jose Pino coord de la fija</t>
        </r>
      </text>
    </comment>
    <comment ref="M52" authorId="1" shapeId="0">
      <text>
        <r>
          <rPr>
            <b/>
            <sz val="9"/>
            <color indexed="81"/>
            <rFont val="Tahoma"/>
            <family val="2"/>
          </rPr>
          <t>Yolanda Oliva:</t>
        </r>
        <r>
          <rPr>
            <sz val="9"/>
            <color indexed="81"/>
            <rFont val="Tahoma"/>
            <family val="2"/>
          </rPr>
          <t xml:space="preserve">
Jose Luis Pineda coord de la fija</t>
        </r>
      </text>
    </comment>
    <comment ref="K60" authorId="2" shapeId="0">
      <text>
        <r>
          <rPr>
            <b/>
            <sz val="9"/>
            <color indexed="81"/>
            <rFont val="Tahoma"/>
            <family val="2"/>
          </rPr>
          <t>Walter Lopez:</t>
        </r>
        <r>
          <rPr>
            <sz val="9"/>
            <color indexed="81"/>
            <rFont val="Tahoma"/>
            <family val="2"/>
          </rPr>
          <t xml:space="preserve">
Contrato DAC Resuelto el 15.07.2017
Contrato Instalador resuelto el 08/11/2022</t>
        </r>
      </text>
    </comment>
    <comment ref="K62" authorId="2" shapeId="0">
      <text>
        <r>
          <rPr>
            <b/>
            <sz val="9"/>
            <color indexed="81"/>
            <rFont val="Tahoma"/>
            <family val="2"/>
          </rPr>
          <t>Walter Lopez:</t>
        </r>
        <r>
          <rPr>
            <sz val="9"/>
            <color indexed="81"/>
            <rFont val="Tahoma"/>
            <family val="2"/>
          </rPr>
          <t xml:space="preserve">
Contrato DAC Telco 1 Se resolvió el 29.11.2021. 
Contrato Instalador vigente</t>
        </r>
      </text>
    </comment>
    <comment ref="K63" authorId="2" shapeId="0">
      <text>
        <r>
          <rPr>
            <b/>
            <sz val="9"/>
            <color indexed="81"/>
            <rFont val="Tahoma"/>
            <family val="2"/>
          </rPr>
          <t>Walter Lopez:</t>
        </r>
        <r>
          <rPr>
            <sz val="9"/>
            <color indexed="81"/>
            <rFont val="Tahoma"/>
            <family val="2"/>
          </rPr>
          <t xml:space="preserve">
El 26.11.2023 se resolvió el contrato de Instalación. No se bloquea códigos ni desactiva accesos</t>
        </r>
      </text>
    </comment>
    <comment ref="C71" authorId="1" shapeId="0">
      <text>
        <r>
          <rPr>
            <b/>
            <sz val="9"/>
            <color indexed="81"/>
            <rFont val="Tahoma"/>
            <family val="2"/>
          </rPr>
          <t>Yolanda Oliva:</t>
        </r>
        <r>
          <rPr>
            <sz val="9"/>
            <color indexed="81"/>
            <rFont val="Tahoma"/>
            <family val="2"/>
          </rPr>
          <t xml:space="preserve">
Cambio razon antes ZARBA 08-07-21</t>
        </r>
      </text>
    </comment>
    <comment ref="K72" authorId="1" shapeId="0">
      <text>
        <r>
          <rPr>
            <b/>
            <sz val="9"/>
            <color indexed="81"/>
            <rFont val="Tahoma"/>
            <family val="2"/>
          </rPr>
          <t>Yolanda Oliva:</t>
        </r>
        <r>
          <rPr>
            <sz val="9"/>
            <color indexed="81"/>
            <rFont val="Tahoma"/>
            <family val="2"/>
          </rPr>
          <t xml:space="preserve">
Era DAC 1 /Instalador
contrato se resolvió el 12.06.2021</t>
        </r>
      </text>
    </comment>
    <comment ref="L72" authorId="2" shapeId="0">
      <text>
        <r>
          <rPr>
            <b/>
            <sz val="9"/>
            <color indexed="81"/>
            <rFont val="Tahoma"/>
            <family val="2"/>
          </rPr>
          <t>Walter Lopez:</t>
        </r>
        <r>
          <rPr>
            <sz val="9"/>
            <color indexed="81"/>
            <rFont val="Tahoma"/>
            <family val="2"/>
          </rPr>
          <t xml:space="preserve">
Contrato de comercialización y servicios comerciales (DAC) resuelto desde el 12.06.2021</t>
        </r>
      </text>
    </comment>
    <comment ref="M72" authorId="1" shapeId="0">
      <text>
        <r>
          <rPr>
            <b/>
            <sz val="9"/>
            <color indexed="81"/>
            <rFont val="Tahoma"/>
            <family val="2"/>
          </rPr>
          <t>Yolanda Oliva:</t>
        </r>
        <r>
          <rPr>
            <sz val="9"/>
            <color indexed="81"/>
            <rFont val="Tahoma"/>
            <family val="2"/>
          </rPr>
          <t xml:space="preserve">
Ana Espichan 
Instalador</t>
        </r>
      </text>
    </comment>
    <comment ref="N72" authorId="1" shapeId="0">
      <text>
        <r>
          <rPr>
            <b/>
            <sz val="9"/>
            <color indexed="81"/>
            <rFont val="Tahoma"/>
            <family val="2"/>
          </rPr>
          <t>Yolanda Oliva:</t>
        </r>
        <r>
          <rPr>
            <sz val="9"/>
            <color indexed="81"/>
            <rFont val="Tahoma"/>
            <family val="2"/>
          </rPr>
          <t xml:space="preserve">
Manuel Moncada</t>
        </r>
      </text>
    </comment>
    <comment ref="K75" authorId="2" shapeId="0">
      <text>
        <r>
          <rPr>
            <b/>
            <sz val="9"/>
            <color indexed="81"/>
            <rFont val="Tahoma"/>
            <family val="2"/>
          </rPr>
          <t>Walter Lopez:</t>
        </r>
        <r>
          <rPr>
            <sz val="9"/>
            <color indexed="81"/>
            <rFont val="Tahoma"/>
            <family val="2"/>
          </rPr>
          <t xml:space="preserve">
Antes DAC Rural
Ahora DAC Telco 1 desde 13.07.2023</t>
        </r>
      </text>
    </comment>
    <comment ref="L75" authorId="1" shapeId="0">
      <text>
        <r>
          <rPr>
            <b/>
            <sz val="9"/>
            <color indexed="81"/>
            <rFont val="Tahoma"/>
            <family val="2"/>
          </rPr>
          <t>Yolanda Oliva:</t>
        </r>
        <r>
          <rPr>
            <sz val="9"/>
            <color indexed="81"/>
            <rFont val="Tahoma"/>
            <family val="2"/>
          </rPr>
          <t xml:space="preserve">
Correo de Jair que sigue operativo correo del 06-02-24</t>
        </r>
      </text>
    </comment>
    <comment ref="P88" authorId="2" shapeId="0">
      <text>
        <r>
          <rPr>
            <b/>
            <sz val="9"/>
            <color indexed="81"/>
            <rFont val="Tahoma"/>
            <family val="2"/>
          </rPr>
          <t>Walter Lopez:</t>
        </r>
        <r>
          <rPr>
            <sz val="9"/>
            <color indexed="81"/>
            <rFont val="Tahoma"/>
            <family val="2"/>
          </rPr>
          <t xml:space="preserve">
El contrato de DAC Telco se reslvió el 08/12/2028
</t>
        </r>
      </text>
    </comment>
    <comment ref="M145" authorId="1" shapeId="0">
      <text>
        <r>
          <rPr>
            <b/>
            <sz val="9"/>
            <color indexed="81"/>
            <rFont val="Tahoma"/>
            <family val="2"/>
          </rPr>
          <t>Yolanda Oliva:</t>
        </r>
        <r>
          <rPr>
            <sz val="9"/>
            <color indexed="81"/>
            <rFont val="Tahoma"/>
            <family val="2"/>
          </rPr>
          <t xml:space="preserve">
Coord de Fija Paola Lira</t>
        </r>
      </text>
    </comment>
    <comment ref="M162" authorId="1" shapeId="0">
      <text>
        <r>
          <rPr>
            <b/>
            <sz val="9"/>
            <color indexed="81"/>
            <rFont val="Tahoma"/>
            <family val="2"/>
          </rPr>
          <t>Yolanda Oliva:</t>
        </r>
        <r>
          <rPr>
            <sz val="9"/>
            <color indexed="81"/>
            <rFont val="Tahoma"/>
            <family val="2"/>
          </rPr>
          <t xml:space="preserve">
Ricardo Jimenez coord de l afija</t>
        </r>
      </text>
    </comment>
    <comment ref="L172" authorId="3" shapeId="0">
      <text>
        <r>
          <rPr>
            <b/>
            <sz val="9"/>
            <color indexed="81"/>
            <rFont val="Tahoma"/>
            <family val="2"/>
          </rPr>
          <t>No esta en base de contratos</t>
        </r>
      </text>
    </comment>
    <comment ref="Q240" authorId="2" shapeId="0">
      <text>
        <r>
          <rPr>
            <b/>
            <sz val="9"/>
            <color indexed="81"/>
            <rFont val="Tahoma"/>
            <family val="2"/>
          </rPr>
          <t>Walter Lopez:</t>
        </r>
        <r>
          <rPr>
            <sz val="9"/>
            <color indexed="81"/>
            <rFont val="Tahoma"/>
            <family val="2"/>
          </rPr>
          <t xml:space="preserve">
Contrato televentas resuelto y liquidación concluida el 11/10/2018</t>
        </r>
      </text>
    </comment>
    <comment ref="M264" authorId="1" shapeId="0">
      <text>
        <r>
          <rPr>
            <b/>
            <sz val="9"/>
            <color indexed="81"/>
            <rFont val="Tahoma"/>
            <family val="2"/>
          </rPr>
          <t>Yolanda Oliva:</t>
        </r>
        <r>
          <rPr>
            <sz val="9"/>
            <color indexed="81"/>
            <rFont val="Tahoma"/>
            <family val="2"/>
          </rPr>
          <t xml:space="preserve">
Jose Luis Pineda coord de la fija</t>
        </r>
      </text>
    </comment>
    <comment ref="M307" authorId="1" shapeId="0">
      <text>
        <r>
          <rPr>
            <b/>
            <sz val="9"/>
            <color indexed="81"/>
            <rFont val="Tahoma"/>
            <family val="2"/>
          </rPr>
          <t>Yolanda Oliva:
Jaime Ubillus coord Fija</t>
        </r>
      </text>
    </comment>
    <comment ref="M382" authorId="1" shapeId="0">
      <text>
        <r>
          <rPr>
            <b/>
            <sz val="9"/>
            <color indexed="81"/>
            <rFont val="Tahoma"/>
            <family val="2"/>
          </rPr>
          <t>Yolanda Oliva:</t>
        </r>
        <r>
          <rPr>
            <sz val="9"/>
            <color indexed="81"/>
            <rFont val="Tahoma"/>
            <family val="2"/>
          </rPr>
          <t xml:space="preserve">
Jose Luis Pineda coord de la fija</t>
        </r>
      </text>
    </comment>
    <comment ref="M387" authorId="1" shapeId="0">
      <text>
        <r>
          <rPr>
            <b/>
            <sz val="9"/>
            <color indexed="81"/>
            <rFont val="Tahoma"/>
            <family val="2"/>
          </rPr>
          <t xml:space="preserve">Yolanda </t>
        </r>
        <r>
          <rPr>
            <sz val="9"/>
            <color indexed="81"/>
            <rFont val="Tahoma"/>
            <family val="2"/>
          </rPr>
          <t>p coord de l afija</t>
        </r>
      </text>
    </comment>
    <comment ref="L389" authorId="3" shapeId="0">
      <text>
        <r>
          <rPr>
            <sz val="9"/>
            <color indexed="81"/>
            <rFont val="Tahoma"/>
            <family val="2"/>
          </rPr>
          <t xml:space="preserve">WL: no operativo
</t>
        </r>
      </text>
    </comment>
    <comment ref="M402" authorId="1" shapeId="0">
      <text>
        <r>
          <rPr>
            <b/>
            <sz val="9"/>
            <color indexed="81"/>
            <rFont val="Tahoma"/>
            <family val="2"/>
          </rPr>
          <t>Yolanda Oliva:</t>
        </r>
        <r>
          <rPr>
            <sz val="9"/>
            <color indexed="81"/>
            <rFont val="Tahoma"/>
            <family val="2"/>
          </rPr>
          <t xml:space="preserve">
Loiri Bardales coord de la fija</t>
        </r>
      </text>
    </comment>
    <comment ref="M442" authorId="1" shapeId="0">
      <text>
        <r>
          <rPr>
            <b/>
            <sz val="9"/>
            <color indexed="81"/>
            <rFont val="Tahoma"/>
            <family val="2"/>
          </rPr>
          <t>Yolanda Oliva:</t>
        </r>
        <r>
          <rPr>
            <sz val="9"/>
            <color indexed="81"/>
            <rFont val="Tahoma"/>
            <family val="2"/>
          </rPr>
          <t xml:space="preserve">
Ricardo perez coord de la fija</t>
        </r>
      </text>
    </comment>
    <comment ref="L545" authorId="2" shapeId="0">
      <text>
        <r>
          <rPr>
            <b/>
            <sz val="9"/>
            <color indexed="81"/>
            <rFont val="Tahoma"/>
            <family val="2"/>
          </rPr>
          <t>Walter Lopez:</t>
        </r>
        <r>
          <rPr>
            <sz val="9"/>
            <color indexed="81"/>
            <rFont val="Tahoma"/>
            <family val="2"/>
          </rPr>
          <t xml:space="preserve">
Cesión Contractual 04.01.2023</t>
        </r>
      </text>
    </comment>
    <comment ref="L551" authorId="3" shapeId="0">
      <text>
        <r>
          <rPr>
            <b/>
            <sz val="9"/>
            <color indexed="81"/>
            <rFont val="Tahoma"/>
            <family val="2"/>
          </rPr>
          <t>No ingresó a operar</t>
        </r>
      </text>
    </comment>
    <comment ref="M553" authorId="1" shapeId="0">
      <text>
        <r>
          <rPr>
            <b/>
            <sz val="9"/>
            <color indexed="81"/>
            <rFont val="Tahoma"/>
            <family val="2"/>
          </rPr>
          <t>Yolanda Oliva:</t>
        </r>
        <r>
          <rPr>
            <sz val="9"/>
            <color indexed="81"/>
            <rFont val="Tahoma"/>
            <family val="2"/>
          </rPr>
          <t xml:space="preserve">
Juan Pineda coord de la fija</t>
        </r>
      </text>
    </comment>
    <comment ref="L626" authorId="3" shapeId="0">
      <text>
        <r>
          <rPr>
            <sz val="9"/>
            <color indexed="81"/>
            <rFont val="Tahoma"/>
            <family val="2"/>
          </rPr>
          <t xml:space="preserve">Yolanda Oliva_: reaperturó como DAC
</t>
        </r>
      </text>
    </comment>
    <comment ref="L630" authorId="3" shapeId="0">
      <text>
        <r>
          <rPr>
            <b/>
            <sz val="9"/>
            <color indexed="81"/>
            <rFont val="Tahoma"/>
            <family val="2"/>
          </rPr>
          <t xml:space="preserve">DAC desistio de ingresar
</t>
        </r>
      </text>
    </comment>
    <comment ref="M633" authorId="1" shapeId="0">
      <text>
        <r>
          <rPr>
            <b/>
            <sz val="9"/>
            <color indexed="81"/>
            <rFont val="Tahoma"/>
            <family val="2"/>
          </rPr>
          <t>Yolanda Oliva:</t>
        </r>
        <r>
          <rPr>
            <sz val="9"/>
            <color indexed="81"/>
            <rFont val="Tahoma"/>
            <family val="2"/>
          </rPr>
          <t xml:space="preserve">
Loira Bardalez coord de la fija</t>
        </r>
      </text>
    </comment>
    <comment ref="L686" authorId="3" shapeId="0">
      <text>
        <r>
          <rPr>
            <b/>
            <sz val="9"/>
            <color indexed="81"/>
            <rFont val="Tahoma"/>
            <family val="2"/>
          </rPr>
          <t>WL : no operativo</t>
        </r>
      </text>
    </comment>
    <comment ref="M711" authorId="1" shapeId="0">
      <text>
        <r>
          <rPr>
            <b/>
            <sz val="9"/>
            <color indexed="81"/>
            <rFont val="Tahoma"/>
            <family val="2"/>
          </rPr>
          <t>Yolanda Oliva:</t>
        </r>
        <r>
          <rPr>
            <sz val="9"/>
            <color indexed="81"/>
            <rFont val="Tahoma"/>
            <family val="2"/>
          </rPr>
          <t xml:space="preserve">
Ricardo Perez coord de la fija</t>
        </r>
      </text>
    </comment>
    <comment ref="C902" authorId="2" shapeId="0">
      <text>
        <r>
          <rPr>
            <b/>
            <sz val="9"/>
            <color indexed="81"/>
            <rFont val="Tahoma"/>
            <family val="2"/>
          </rPr>
          <t>Walter Lopez:</t>
        </r>
        <r>
          <rPr>
            <sz val="9"/>
            <color indexed="81"/>
            <rFont val="Tahoma"/>
            <family val="2"/>
          </rPr>
          <t xml:space="preserve">
Antes: VILA &amp; ASOCIADOS E.I.R.L.
Cambio 08.06.23</t>
        </r>
      </text>
    </comment>
    <comment ref="M921" authorId="1" shapeId="0">
      <text>
        <r>
          <rPr>
            <b/>
            <sz val="9"/>
            <color indexed="81"/>
            <rFont val="Tahoma"/>
            <family val="2"/>
          </rPr>
          <t>Yolanda Oliva:</t>
        </r>
        <r>
          <rPr>
            <sz val="9"/>
            <color indexed="81"/>
            <rFont val="Tahoma"/>
            <family val="2"/>
          </rPr>
          <t xml:space="preserve">
Juan Pineda coord de la fija</t>
        </r>
      </text>
    </comment>
    <comment ref="M944" authorId="1" shapeId="0">
      <text>
        <r>
          <rPr>
            <b/>
            <sz val="9"/>
            <color indexed="81"/>
            <rFont val="Tahoma"/>
            <family val="2"/>
          </rPr>
          <t>Yolanda Oliva:</t>
        </r>
        <r>
          <rPr>
            <sz val="9"/>
            <color indexed="81"/>
            <rFont val="Tahoma"/>
            <family val="2"/>
          </rPr>
          <t xml:space="preserve">
Ricardo Perez coord de la fija</t>
        </r>
      </text>
    </comment>
    <comment ref="L962" authorId="2" shapeId="0">
      <text>
        <r>
          <rPr>
            <b/>
            <sz val="9"/>
            <color indexed="81"/>
            <rFont val="Tahoma"/>
            <family val="2"/>
          </rPr>
          <t>Walter Lopez:</t>
        </r>
        <r>
          <rPr>
            <sz val="9"/>
            <color indexed="81"/>
            <rFont val="Tahoma"/>
            <family val="2"/>
          </rPr>
          <t xml:space="preserve">
Carta de resolución del 09.06.2009
</t>
        </r>
      </text>
    </comment>
    <comment ref="L1012" authorId="2" shapeId="0">
      <text>
        <r>
          <rPr>
            <b/>
            <sz val="9"/>
            <color indexed="81"/>
            <rFont val="Tahoma"/>
            <family val="2"/>
          </rPr>
          <t>Walter Lopez:</t>
        </r>
        <r>
          <rPr>
            <sz val="9"/>
            <color indexed="81"/>
            <rFont val="Tahoma"/>
            <family val="2"/>
          </rPr>
          <t xml:space="preserve">
Carta de resolucón de contrato del 13/07/2010</t>
        </r>
      </text>
    </comment>
    <comment ref="C1047" authorId="1" shapeId="0">
      <text>
        <r>
          <rPr>
            <b/>
            <sz val="9"/>
            <color indexed="81"/>
            <rFont val="Tahoma"/>
            <family val="2"/>
          </rPr>
          <t>Yolanda Oliva:</t>
        </r>
        <r>
          <rPr>
            <sz val="9"/>
            <color indexed="81"/>
            <rFont val="Tahoma"/>
            <family val="2"/>
          </rPr>
          <t xml:space="preserve">
Antes EIRL ahora
SAC 15-10-19</t>
        </r>
      </text>
    </comment>
    <comment ref="L1124" authorId="2" shapeId="0">
      <text>
        <r>
          <rPr>
            <b/>
            <sz val="9"/>
            <color indexed="81"/>
            <rFont val="Tahoma"/>
            <family val="2"/>
          </rPr>
          <t>Walter Lopez:</t>
        </r>
        <r>
          <rPr>
            <sz val="9"/>
            <color indexed="81"/>
            <rFont val="Tahoma"/>
            <family val="2"/>
          </rPr>
          <t xml:space="preserve">
Carta de resolución de 2009</t>
        </r>
      </text>
    </comment>
    <comment ref="L1189" authorId="1" shapeId="0">
      <text>
        <r>
          <rPr>
            <b/>
            <sz val="9"/>
            <color indexed="81"/>
            <rFont val="Tahoma"/>
            <family val="2"/>
          </rPr>
          <t>Yolanda Oliva:</t>
        </r>
        <r>
          <rPr>
            <sz val="9"/>
            <color indexed="81"/>
            <rFont val="Tahoma"/>
            <family val="2"/>
          </rPr>
          <t xml:space="preserve">
Correo de Jair que sigue operativo 06-02-24</t>
        </r>
      </text>
    </comment>
    <comment ref="M1195" authorId="1" shapeId="0">
      <text>
        <r>
          <rPr>
            <b/>
            <sz val="9"/>
            <color indexed="81"/>
            <rFont val="Tahoma"/>
            <family val="2"/>
          </rPr>
          <t>Yolanda Oliva:</t>
        </r>
        <r>
          <rPr>
            <sz val="9"/>
            <color indexed="81"/>
            <rFont val="Tahoma"/>
            <family val="2"/>
          </rPr>
          <t xml:space="preserve">
Patricia de la Torre coord de la fija</t>
        </r>
      </text>
    </comment>
    <comment ref="L1226" authorId="3" shapeId="0">
      <text>
        <r>
          <rPr>
            <b/>
            <sz val="9"/>
            <color indexed="81"/>
            <rFont val="Tahoma"/>
            <family val="2"/>
          </rPr>
          <t>Yolanda Oliva:
solo tiene operaciones en el SUR</t>
        </r>
      </text>
    </comment>
    <comment ref="M1247" authorId="1" shapeId="0">
      <text>
        <r>
          <rPr>
            <b/>
            <sz val="9"/>
            <color indexed="81"/>
            <rFont val="Tahoma"/>
            <family val="2"/>
          </rPr>
          <t>Yolanda Oliva:</t>
        </r>
        <r>
          <rPr>
            <sz val="9"/>
            <color indexed="81"/>
            <rFont val="Tahoma"/>
            <family val="2"/>
          </rPr>
          <t xml:space="preserve">
Ingrid Benitas</t>
        </r>
      </text>
    </comment>
    <comment ref="L1251" authorId="1" shapeId="0">
      <text>
        <r>
          <rPr>
            <b/>
            <sz val="9"/>
            <color indexed="81"/>
            <rFont val="Tahoma"/>
            <family val="2"/>
          </rPr>
          <t>Yolanda Oliva:</t>
        </r>
        <r>
          <rPr>
            <sz val="9"/>
            <color indexed="81"/>
            <rFont val="Tahoma"/>
            <family val="2"/>
          </rPr>
          <t xml:space="preserve">
Seguirá operando indica Francisco Mayorca correo del 05.02.24</t>
        </r>
      </text>
    </comment>
    <comment ref="L1261" authorId="2" shapeId="0">
      <text>
        <r>
          <rPr>
            <b/>
            <sz val="9"/>
            <color indexed="81"/>
            <rFont val="Tahoma"/>
            <family val="2"/>
          </rPr>
          <t>Walter Lopez:</t>
        </r>
        <r>
          <rPr>
            <sz val="9"/>
            <color indexed="81"/>
            <rFont val="Tahoma"/>
            <family val="2"/>
          </rPr>
          <t xml:space="preserve">
Liquidado por cesión contractual 20.08.2021</t>
        </r>
      </text>
    </comment>
    <comment ref="M1296" authorId="1" shapeId="0">
      <text>
        <r>
          <rPr>
            <b/>
            <sz val="9"/>
            <color indexed="81"/>
            <rFont val="Tahoma"/>
            <family val="2"/>
          </rPr>
          <t>Yolanda Oliva:</t>
        </r>
        <r>
          <rPr>
            <sz val="9"/>
            <color indexed="81"/>
            <rFont val="Tahoma"/>
            <family val="2"/>
          </rPr>
          <t xml:space="preserve">
Jose Luis Hernandez coord fija</t>
        </r>
      </text>
    </comment>
    <comment ref="M1297" authorId="1" shapeId="0">
      <text>
        <r>
          <rPr>
            <b/>
            <sz val="9"/>
            <color indexed="81"/>
            <rFont val="Tahoma"/>
            <family val="2"/>
          </rPr>
          <t>Yolanda Oliva:</t>
        </r>
        <r>
          <rPr>
            <sz val="9"/>
            <color indexed="81"/>
            <rFont val="Tahoma"/>
            <family val="2"/>
          </rPr>
          <t xml:space="preserve">
Jose Tapia coord de la fija</t>
        </r>
      </text>
    </comment>
    <comment ref="L1308" authorId="1" shapeId="0">
      <text>
        <r>
          <rPr>
            <b/>
            <sz val="9"/>
            <color indexed="81"/>
            <rFont val="Tahoma"/>
            <family val="2"/>
          </rPr>
          <t>Yolanda Oliva:</t>
        </r>
        <r>
          <rPr>
            <sz val="9"/>
            <color indexed="81"/>
            <rFont val="Tahoma"/>
            <family val="2"/>
          </rPr>
          <t xml:space="preserve">
Correo de Jair que siguirá operando de fecha 06.02.024</t>
        </r>
      </text>
    </comment>
    <comment ref="J1344" authorId="4" shapeId="0">
      <text>
        <r>
          <rPr>
            <b/>
            <sz val="9"/>
            <color indexed="81"/>
            <rFont val="Tahoma"/>
            <family val="2"/>
          </rPr>
          <t>Jose Luis Valverde:</t>
        </r>
        <r>
          <rPr>
            <sz val="9"/>
            <color indexed="81"/>
            <rFont val="Tahoma"/>
            <family val="2"/>
          </rPr>
          <t xml:space="preserve">
Con fecha 16/05/2023 se asigno el DAC a Diego Rodriguez, antes de la region norte</t>
        </r>
      </text>
    </comment>
    <comment ref="M1417" authorId="1" shapeId="0">
      <text>
        <r>
          <rPr>
            <b/>
            <sz val="9"/>
            <color indexed="81"/>
            <rFont val="Tahoma"/>
            <family val="2"/>
          </rPr>
          <t>Yolanda Oliva:</t>
        </r>
        <r>
          <rPr>
            <sz val="9"/>
            <color indexed="81"/>
            <rFont val="Tahoma"/>
            <family val="2"/>
          </rPr>
          <t xml:space="preserve">
Patricia de la Torre coord de la fija</t>
        </r>
      </text>
    </comment>
    <comment ref="C1430" authorId="4" shapeId="0">
      <text>
        <r>
          <rPr>
            <b/>
            <sz val="9"/>
            <color indexed="81"/>
            <rFont val="Tahoma"/>
            <family val="2"/>
          </rPr>
          <t>Jose Luis Valverde:</t>
        </r>
        <r>
          <rPr>
            <sz val="9"/>
            <color indexed="81"/>
            <rFont val="Tahoma"/>
            <family val="2"/>
          </rPr>
          <t xml:space="preserve">
Se cambio RZ antes Lewis Telecomunicaciones y Soluciones E.I.R.L. ahora RAPINET S.A.C. correo de walter Lopez del 06/12/22</t>
        </r>
      </text>
    </comment>
    <comment ref="M1445" authorId="1" shapeId="0">
      <text>
        <r>
          <rPr>
            <b/>
            <sz val="9"/>
            <color indexed="81"/>
            <rFont val="Tahoma"/>
            <family val="2"/>
          </rPr>
          <t>Yolanda Oliva:</t>
        </r>
        <r>
          <rPr>
            <sz val="9"/>
            <color indexed="81"/>
            <rFont val="Tahoma"/>
            <family val="2"/>
          </rPr>
          <t xml:space="preserve">
jaime ubillus coord de la fija</t>
        </r>
      </text>
    </comment>
    <comment ref="L1448" authorId="2" shapeId="0">
      <text>
        <r>
          <rPr>
            <b/>
            <sz val="9"/>
            <color indexed="81"/>
            <rFont val="Tahoma"/>
            <family val="2"/>
          </rPr>
          <t>Walter Lopez:</t>
        </r>
        <r>
          <rPr>
            <sz val="9"/>
            <color indexed="81"/>
            <rFont val="Tahoma"/>
            <family val="2"/>
          </rPr>
          <t xml:space="preserve">
El DAC nunca operó y por eso se le devolvió su garantía el año 2019.No se resolvió el ctto.</t>
        </r>
      </text>
    </comment>
    <comment ref="M1472" authorId="1" shapeId="0">
      <text>
        <r>
          <rPr>
            <b/>
            <sz val="9"/>
            <color indexed="81"/>
            <rFont val="Tahoma"/>
            <family val="2"/>
          </rPr>
          <t>Yolanda Oliva:</t>
        </r>
        <r>
          <rPr>
            <sz val="9"/>
            <color indexed="81"/>
            <rFont val="Tahoma"/>
            <family val="2"/>
          </rPr>
          <t xml:space="preserve">
Jose Luis Pineda coord de la fija</t>
        </r>
      </text>
    </comment>
    <comment ref="M1479" authorId="1" shapeId="0">
      <text>
        <r>
          <rPr>
            <b/>
            <sz val="9"/>
            <color indexed="81"/>
            <rFont val="Tahoma"/>
            <family val="2"/>
          </rPr>
          <t>Yolanda Oliva:</t>
        </r>
        <r>
          <rPr>
            <sz val="9"/>
            <color indexed="81"/>
            <rFont val="Tahoma"/>
            <family val="2"/>
          </rPr>
          <t xml:space="preserve">
Juan Pineda Coord de fija</t>
        </r>
      </text>
    </comment>
    <comment ref="G1487" authorId="1" shapeId="0">
      <text>
        <r>
          <rPr>
            <b/>
            <sz val="9"/>
            <color indexed="81"/>
            <rFont val="Tahoma"/>
            <family val="2"/>
          </rPr>
          <t>Yolanda Oliva:</t>
        </r>
        <r>
          <rPr>
            <sz val="9"/>
            <color indexed="81"/>
            <rFont val="Tahoma"/>
            <family val="2"/>
          </rPr>
          <t xml:space="preserve">
Antes Lima ahora lo atenderá el norte</t>
        </r>
      </text>
    </comment>
    <comment ref="H1487" authorId="1" shapeId="0">
      <text>
        <r>
          <rPr>
            <b/>
            <sz val="9"/>
            <color indexed="81"/>
            <rFont val="Tahoma"/>
            <family val="2"/>
          </rPr>
          <t>Yolanda Oliva:</t>
        </r>
        <r>
          <rPr>
            <sz val="9"/>
            <color indexed="81"/>
            <rFont val="Tahoma"/>
            <family val="2"/>
          </rPr>
          <t xml:space="preserve">
Antes Lima</t>
        </r>
      </text>
    </comment>
    <comment ref="M1490" authorId="1" shapeId="0">
      <text>
        <r>
          <rPr>
            <b/>
            <sz val="9"/>
            <color indexed="81"/>
            <rFont val="Tahoma"/>
            <family val="2"/>
          </rPr>
          <t>Yolanda Oliva:</t>
        </r>
        <r>
          <rPr>
            <sz val="9"/>
            <color indexed="81"/>
            <rFont val="Tahoma"/>
            <family val="2"/>
          </rPr>
          <t xml:space="preserve">
Loiri Bardalez coord de la fija</t>
        </r>
      </text>
    </comment>
    <comment ref="M1491" authorId="1" shapeId="0">
      <text>
        <r>
          <rPr>
            <b/>
            <sz val="9"/>
            <color indexed="81"/>
            <rFont val="Tahoma"/>
            <family val="2"/>
          </rPr>
          <t>Yolanda Oliva:</t>
        </r>
        <r>
          <rPr>
            <sz val="9"/>
            <color indexed="81"/>
            <rFont val="Tahoma"/>
            <family val="2"/>
          </rPr>
          <t xml:space="preserve">
Ricardo Jimenez coord de la fija</t>
        </r>
      </text>
    </comment>
    <comment ref="G1498" authorId="1" shapeId="0">
      <text>
        <r>
          <rPr>
            <b/>
            <sz val="9"/>
            <color indexed="81"/>
            <rFont val="Tahoma"/>
            <family val="2"/>
          </rPr>
          <t>Yolanda Oliva:</t>
        </r>
        <r>
          <rPr>
            <sz val="9"/>
            <color indexed="81"/>
            <rFont val="Tahoma"/>
            <family val="2"/>
          </rPr>
          <t xml:space="preserve">
PDV creado en Lima
sus operaciones se realizará en el Norte
29-10-20</t>
        </r>
      </text>
    </comment>
    <comment ref="H1498" authorId="1" shapeId="0">
      <text>
        <r>
          <rPr>
            <b/>
            <sz val="9"/>
            <color indexed="81"/>
            <rFont val="Tahoma"/>
            <family val="2"/>
          </rPr>
          <t>Yolanda Oliva:</t>
        </r>
        <r>
          <rPr>
            <sz val="9"/>
            <color indexed="81"/>
            <rFont val="Tahoma"/>
            <family val="2"/>
          </rPr>
          <t xml:space="preserve">
Lima</t>
        </r>
      </text>
    </comment>
    <comment ref="L1513" authorId="2" shapeId="0">
      <text>
        <r>
          <rPr>
            <b/>
            <sz val="9"/>
            <color indexed="81"/>
            <rFont val="Tahoma"/>
            <family val="2"/>
          </rPr>
          <t>Walter Lopez:</t>
        </r>
        <r>
          <rPr>
            <sz val="9"/>
            <color indexed="81"/>
            <rFont val="Tahoma"/>
            <family val="2"/>
          </rPr>
          <t xml:space="preserve">
Liquidado x Cesión Contractual</t>
        </r>
      </text>
    </comment>
    <comment ref="M1515" authorId="1" shapeId="0">
      <text>
        <r>
          <rPr>
            <b/>
            <sz val="9"/>
            <color indexed="81"/>
            <rFont val="Tahoma"/>
            <family val="2"/>
          </rPr>
          <t>Yolanda Oliva:</t>
        </r>
        <r>
          <rPr>
            <sz val="9"/>
            <color indexed="81"/>
            <rFont val="Tahoma"/>
            <family val="2"/>
          </rPr>
          <t xml:space="preserve">
Patricia de la Torre coord de la fija</t>
        </r>
      </text>
    </comment>
    <comment ref="K1556" authorId="2" shapeId="0">
      <text>
        <r>
          <rPr>
            <b/>
            <sz val="9"/>
            <color indexed="81"/>
            <rFont val="Tahoma"/>
            <family val="2"/>
          </rPr>
          <t>Walter Lopez:</t>
        </r>
        <r>
          <rPr>
            <sz val="9"/>
            <color indexed="81"/>
            <rFont val="Tahoma"/>
            <family val="2"/>
          </rPr>
          <t xml:space="preserve">
el 02/10/2022 se resuelve contrato de Instalación. Queda vigente contrato de DAC</t>
        </r>
      </text>
    </comment>
    <comment ref="D1687" authorId="4" shapeId="0">
      <text>
        <r>
          <rPr>
            <b/>
            <sz val="9"/>
            <color indexed="81"/>
            <rFont val="Tahoma"/>
            <family val="2"/>
          </rPr>
          <t>Jose Luis Valverde:</t>
        </r>
        <r>
          <rPr>
            <sz val="9"/>
            <color indexed="81"/>
            <rFont val="Tahoma"/>
            <family val="2"/>
          </rPr>
          <t xml:space="preserve">
Se encontraba LIQUIDADO, REINGRESO con fecha 27/10/2023</t>
        </r>
      </text>
    </comment>
    <comment ref="H1687" authorId="4" shapeId="0">
      <text>
        <r>
          <rPr>
            <b/>
            <sz val="9"/>
            <color indexed="81"/>
            <rFont val="Tahoma"/>
            <family val="2"/>
          </rPr>
          <t>Jose Luis Valverde:</t>
        </r>
        <r>
          <rPr>
            <sz val="9"/>
            <color indexed="81"/>
            <rFont val="Tahoma"/>
            <family val="2"/>
          </rPr>
          <t xml:space="preserve">
Se cambio el DPTO 
Antes: LA LIBERTAD
Ahora: Pïura</t>
        </r>
      </text>
    </comment>
    <comment ref="L1715" authorId="3" shapeId="0">
      <text>
        <r>
          <rPr>
            <b/>
            <sz val="9"/>
            <color indexed="81"/>
            <rFont val="Tahoma"/>
            <family val="2"/>
          </rPr>
          <t>Contrato de Instalación liquidado, pendiente contrato de DAC</t>
        </r>
        <r>
          <rPr>
            <sz val="9"/>
            <color indexed="81"/>
            <rFont val="Tahoma"/>
            <family val="2"/>
          </rPr>
          <t xml:space="preserve">
</t>
        </r>
      </text>
    </comment>
    <comment ref="L1749" authorId="1" shapeId="0">
      <text>
        <r>
          <rPr>
            <b/>
            <sz val="9"/>
            <color indexed="81"/>
            <rFont val="Tahoma"/>
            <family val="2"/>
          </rPr>
          <t>Yolanda Oliva:</t>
        </r>
        <r>
          <rPr>
            <sz val="9"/>
            <color indexed="81"/>
            <rFont val="Tahoma"/>
            <family val="2"/>
          </rPr>
          <t xml:space="preserve">
Liquidado como DAC Telco MR
Operativo como FFVV</t>
        </r>
      </text>
    </comment>
    <comment ref="L1785" authorId="3" shapeId="0">
      <text>
        <r>
          <rPr>
            <b/>
            <sz val="9"/>
            <color indexed="81"/>
            <rFont val="Tahoma"/>
            <family val="2"/>
          </rPr>
          <t>no concluyo ingreso a operar</t>
        </r>
        <r>
          <rPr>
            <sz val="9"/>
            <color indexed="81"/>
            <rFont val="Tahoma"/>
            <family val="2"/>
          </rPr>
          <t xml:space="preserve">
</t>
        </r>
      </text>
    </comment>
    <comment ref="L1791" authorId="2" shapeId="0">
      <text>
        <r>
          <rPr>
            <b/>
            <sz val="9"/>
            <color indexed="81"/>
            <rFont val="Tahoma"/>
            <family val="2"/>
          </rPr>
          <t>Walter Lopez:</t>
        </r>
        <r>
          <rPr>
            <sz val="9"/>
            <color indexed="81"/>
            <rFont val="Tahoma"/>
            <family val="2"/>
          </rPr>
          <t xml:space="preserve">
Cesión Contractual</t>
        </r>
      </text>
    </comment>
    <comment ref="K1800" authorId="2" shapeId="0">
      <text>
        <r>
          <rPr>
            <b/>
            <sz val="9"/>
            <color indexed="81"/>
            <rFont val="Tahoma"/>
            <family val="2"/>
          </rPr>
          <t>Walter Lopez:</t>
        </r>
        <r>
          <rPr>
            <sz val="9"/>
            <color indexed="81"/>
            <rFont val="Tahoma"/>
            <family val="2"/>
          </rPr>
          <t xml:space="preserve">
contrato de instalador resuelto desde el 21.01.2023, reingreso como INSTALADOR el 20.12.2023.
COMO DAC TELCO MR sin movimiento</t>
        </r>
      </text>
    </comment>
    <comment ref="C1813" authorId="1" shapeId="0">
      <text>
        <r>
          <rPr>
            <b/>
            <sz val="9"/>
            <color indexed="81"/>
            <rFont val="Tahoma"/>
            <family val="2"/>
          </rPr>
          <t>Yolanda Oliva:</t>
        </r>
        <r>
          <rPr>
            <sz val="9"/>
            <color indexed="81"/>
            <rFont val="Tahoma"/>
            <family val="2"/>
          </rPr>
          <t xml:space="preserve">
empresa estafadores</t>
        </r>
      </text>
    </comment>
    <comment ref="K1831" authorId="1" shapeId="0">
      <text>
        <r>
          <rPr>
            <b/>
            <sz val="9"/>
            <color indexed="81"/>
            <rFont val="Tahoma"/>
            <family val="2"/>
          </rPr>
          <t>Yolanda Oliva:</t>
        </r>
        <r>
          <rPr>
            <sz val="9"/>
            <color indexed="81"/>
            <rFont val="Tahoma"/>
            <family val="2"/>
          </rPr>
          <t xml:space="preserve">
Era DAC Telco MR
ahora DAC Telco 1
11-02-22</t>
        </r>
      </text>
    </comment>
    <comment ref="L1866" authorId="1" shapeId="0">
      <text>
        <r>
          <rPr>
            <b/>
            <sz val="9"/>
            <color indexed="81"/>
            <rFont val="Tahoma"/>
            <family val="2"/>
          </rPr>
          <t>Yolanda Oliva:</t>
        </r>
        <r>
          <rPr>
            <sz val="9"/>
            <color indexed="81"/>
            <rFont val="Tahoma"/>
            <family val="2"/>
          </rPr>
          <t xml:space="preserve">
Envio correo Raul calero solicitando el cierre 27-03-24</t>
        </r>
      </text>
    </comment>
    <comment ref="L1867" authorId="2" shapeId="0">
      <text>
        <r>
          <rPr>
            <b/>
            <sz val="9"/>
            <color indexed="81"/>
            <rFont val="Tahoma"/>
            <family val="2"/>
          </rPr>
          <t>Walter Lopez:</t>
        </r>
        <r>
          <rPr>
            <sz val="9"/>
            <color indexed="81"/>
            <rFont val="Tahoma"/>
            <family val="2"/>
          </rPr>
          <t xml:space="preserve">
Liquidado por cesión contractual 27.06.2022</t>
        </r>
      </text>
    </comment>
    <comment ref="K1877" authorId="1" shapeId="0">
      <text>
        <r>
          <rPr>
            <b/>
            <sz val="9"/>
            <color indexed="81"/>
            <rFont val="Tahoma"/>
            <family val="2"/>
          </rPr>
          <t>Yolanda Oliva:</t>
        </r>
        <r>
          <rPr>
            <sz val="9"/>
            <color indexed="81"/>
            <rFont val="Tahoma"/>
            <family val="2"/>
          </rPr>
          <t xml:space="preserve">
Era Dac Telco 1 
AHORA ES MR 28-09-21</t>
        </r>
      </text>
    </comment>
    <comment ref="M1877" authorId="1" shapeId="0">
      <text>
        <r>
          <rPr>
            <b/>
            <sz val="9"/>
            <color indexed="81"/>
            <rFont val="Tahoma"/>
            <family val="2"/>
          </rPr>
          <t>Yolanda Oliva:</t>
        </r>
        <r>
          <rPr>
            <sz val="9"/>
            <color indexed="81"/>
            <rFont val="Tahoma"/>
            <family val="2"/>
          </rPr>
          <t xml:space="preserve">
Jesus Vignale coordinador Movil</t>
        </r>
      </text>
    </comment>
    <comment ref="K1899" authorId="2" shapeId="0">
      <text>
        <r>
          <rPr>
            <b/>
            <sz val="9"/>
            <color indexed="81"/>
            <rFont val="Tahoma"/>
            <family val="2"/>
          </rPr>
          <t>Walter Lopez:</t>
        </r>
        <r>
          <rPr>
            <sz val="9"/>
            <color indexed="81"/>
            <rFont val="Tahoma"/>
            <family val="2"/>
          </rPr>
          <t xml:space="preserve">
El 01/10/2022 se resuelve contrato de instalació. Queda vigente contrato de DAC</t>
        </r>
      </text>
    </comment>
    <comment ref="L1900" authorId="2" shapeId="0">
      <text>
        <r>
          <rPr>
            <b/>
            <sz val="9"/>
            <color indexed="81"/>
            <rFont val="Tahoma"/>
            <family val="2"/>
          </rPr>
          <t>Walter Lopez:</t>
        </r>
        <r>
          <rPr>
            <sz val="9"/>
            <color indexed="81"/>
            <rFont val="Tahoma"/>
            <family val="2"/>
          </rPr>
          <t xml:space="preserve">
Contrato DAC TMR se resolvió el 22.03.2021</t>
        </r>
      </text>
    </comment>
    <comment ref="P1900" authorId="2" shapeId="0">
      <text>
        <r>
          <rPr>
            <b/>
            <sz val="9"/>
            <color indexed="81"/>
            <rFont val="Tahoma"/>
            <family val="2"/>
          </rPr>
          <t>Walter Lopez:</t>
        </r>
        <r>
          <rPr>
            <sz val="9"/>
            <color indexed="81"/>
            <rFont val="Tahoma"/>
            <family val="2"/>
          </rPr>
          <t xml:space="preserve">
Resolvió contrato DAC el 22.03.2021. Proceso concluyó el 21.04.2021</t>
        </r>
      </text>
    </comment>
    <comment ref="Q1900" authorId="2" shapeId="0">
      <text>
        <r>
          <rPr>
            <b/>
            <sz val="9"/>
            <color indexed="81"/>
            <rFont val="Tahoma"/>
            <family val="2"/>
          </rPr>
          <t>Walter Lopez:</t>
        </r>
        <r>
          <rPr>
            <sz val="9"/>
            <color indexed="81"/>
            <rFont val="Tahoma"/>
            <family val="2"/>
          </rPr>
          <t xml:space="preserve">
Resolvió contrato DAC el 22.03.2021. Proceso concluyó el 21.04.2021</t>
        </r>
      </text>
    </comment>
    <comment ref="R1900" authorId="2" shapeId="0">
      <text>
        <r>
          <rPr>
            <b/>
            <sz val="9"/>
            <color indexed="81"/>
            <rFont val="Tahoma"/>
            <family val="2"/>
          </rPr>
          <t>Walter Lopez:</t>
        </r>
        <r>
          <rPr>
            <sz val="9"/>
            <color indexed="81"/>
            <rFont val="Tahoma"/>
            <family val="2"/>
          </rPr>
          <t xml:space="preserve">
Resolvió contrato DAC el 22.03.2021. Proceso concluyó el 21.04.2021</t>
        </r>
      </text>
    </comment>
    <comment ref="M1902" authorId="1" shapeId="0">
      <text>
        <r>
          <rPr>
            <b/>
            <sz val="9"/>
            <color indexed="81"/>
            <rFont val="Tahoma"/>
            <family val="2"/>
          </rPr>
          <t>Yolanda Oliva:</t>
        </r>
        <r>
          <rPr>
            <sz val="9"/>
            <color indexed="81"/>
            <rFont val="Tahoma"/>
            <family val="2"/>
          </rPr>
          <t xml:space="preserve">
Manuel Moncada Instalador</t>
        </r>
      </text>
    </comment>
    <comment ref="D2147" authorId="4" shapeId="0">
      <text>
        <r>
          <rPr>
            <b/>
            <sz val="9"/>
            <color indexed="81"/>
            <rFont val="Tahoma"/>
            <family val="2"/>
          </rPr>
          <t>Jose Luis Valverde:</t>
        </r>
        <r>
          <rPr>
            <sz val="9"/>
            <color indexed="81"/>
            <rFont val="Tahoma"/>
            <family val="2"/>
          </rPr>
          <t xml:space="preserve">
Se registro como DAC Telco 19/02/2024</t>
        </r>
      </text>
    </comment>
    <comment ref="L2147" authorId="4" shapeId="0">
      <text>
        <r>
          <rPr>
            <b/>
            <sz val="9"/>
            <color indexed="81"/>
            <rFont val="Tahoma"/>
            <family val="2"/>
          </rPr>
          <t>Jose Luis Valverde:</t>
        </r>
        <r>
          <rPr>
            <sz val="9"/>
            <color indexed="81"/>
            <rFont val="Tahoma"/>
            <family val="2"/>
          </rPr>
          <t xml:space="preserve">
Se liquido como DACE con fecha 12/04/2021, regingreso como DACE con fecha 18/02/2024</t>
        </r>
      </text>
    </comment>
    <comment ref="C2156" authorId="1" shapeId="0">
      <text>
        <r>
          <rPr>
            <b/>
            <sz val="9"/>
            <color indexed="81"/>
            <rFont val="Tahoma"/>
            <family val="2"/>
          </rPr>
          <t>Yolanda Oliva:</t>
        </r>
        <r>
          <rPr>
            <sz val="9"/>
            <color indexed="81"/>
            <rFont val="Tahoma"/>
            <family val="2"/>
          </rPr>
          <t xml:space="preserve">
Antes EIRL
Ahora SAC</t>
        </r>
      </text>
    </comment>
    <comment ref="G2162" authorId="1" shapeId="0">
      <text>
        <r>
          <rPr>
            <b/>
            <sz val="9"/>
            <color indexed="81"/>
            <rFont val="Tahoma"/>
            <family val="2"/>
          </rPr>
          <t>Yolanda Oliva:</t>
        </r>
        <r>
          <rPr>
            <sz val="9"/>
            <color indexed="81"/>
            <rFont val="Tahoma"/>
            <family val="2"/>
          </rPr>
          <t xml:space="preserve">
se cambia de región xq desde enero 2020 paso a liberarse toggo en lima autorizado x E
velyn</t>
        </r>
      </text>
    </comment>
    <comment ref="K2247" authorId="1" shapeId="0">
      <text>
        <r>
          <rPr>
            <b/>
            <sz val="9"/>
            <color indexed="81"/>
            <rFont val="Tahoma"/>
            <family val="2"/>
          </rPr>
          <t>Yolanda Oliva:</t>
        </r>
        <r>
          <rPr>
            <sz val="9"/>
            <color indexed="81"/>
            <rFont val="Tahoma"/>
            <family val="2"/>
          </rPr>
          <t xml:space="preserve">
Deja de operar como DACE 07-11-21</t>
        </r>
      </text>
    </comment>
    <comment ref="K2249" authorId="1" shapeId="0">
      <text>
        <r>
          <rPr>
            <b/>
            <sz val="9"/>
            <color indexed="81"/>
            <rFont val="Tahoma"/>
            <family val="2"/>
          </rPr>
          <t>Yolanda Oliva:</t>
        </r>
        <r>
          <rPr>
            <sz val="9"/>
            <color indexed="81"/>
            <rFont val="Tahoma"/>
            <family val="2"/>
          </rPr>
          <t xml:space="preserve">
Era DACE ahora es DACE/TELCO1
30-04-21</t>
        </r>
      </text>
    </comment>
    <comment ref="K2255" authorId="1" shapeId="0">
      <text>
        <r>
          <rPr>
            <b/>
            <sz val="9"/>
            <color indexed="81"/>
            <rFont val="Tahoma"/>
            <family val="2"/>
          </rPr>
          <t>Yolanda Oliva:</t>
        </r>
        <r>
          <rPr>
            <sz val="9"/>
            <color indexed="81"/>
            <rFont val="Tahoma"/>
            <family val="2"/>
          </rPr>
          <t xml:space="preserve">
Deja de ser DACE el 17-06-21
Solo comercializarà masivo</t>
        </r>
      </text>
    </comment>
    <comment ref="C2275" authorId="2" shapeId="0">
      <text>
        <r>
          <rPr>
            <b/>
            <sz val="9"/>
            <color indexed="81"/>
            <rFont val="Tahoma"/>
            <family val="2"/>
          </rPr>
          <t>Walter Lopez:</t>
        </r>
        <r>
          <rPr>
            <sz val="9"/>
            <color indexed="81"/>
            <rFont val="Tahoma"/>
            <family val="2"/>
          </rPr>
          <t xml:space="preserve">
Reingreso como DACE</t>
        </r>
      </text>
    </comment>
    <comment ref="K2275" authorId="1" shapeId="0">
      <text>
        <r>
          <rPr>
            <b/>
            <sz val="9"/>
            <color indexed="81"/>
            <rFont val="Tahoma"/>
            <family val="2"/>
          </rPr>
          <t>Yolanda Oliva:</t>
        </r>
        <r>
          <rPr>
            <sz val="9"/>
            <color indexed="81"/>
            <rFont val="Tahoma"/>
            <family val="2"/>
          </rPr>
          <t xml:space="preserve">
Era DACE ahora es DACE/TELCO1
30-04-21</t>
        </r>
      </text>
    </comment>
    <comment ref="L2279" authorId="3" shapeId="0">
      <text>
        <r>
          <rPr>
            <b/>
            <sz val="9"/>
            <color indexed="81"/>
            <rFont val="Tahoma"/>
            <family val="2"/>
          </rPr>
          <t>Instalador vigente, DAC liquidado</t>
        </r>
      </text>
    </comment>
    <comment ref="P2279" authorId="2" shapeId="0">
      <text>
        <r>
          <rPr>
            <b/>
            <sz val="9"/>
            <color indexed="81"/>
            <rFont val="Tahoma"/>
            <family val="2"/>
          </rPr>
          <t>Walter Lopez:</t>
        </r>
        <r>
          <rPr>
            <sz val="9"/>
            <color indexed="81"/>
            <rFont val="Tahoma"/>
            <family val="2"/>
          </rPr>
          <t xml:space="preserve">
Contrato DAC Resuelto el 29.06.2019
</t>
        </r>
      </text>
    </comment>
    <comment ref="C2284" authorId="4" shapeId="0">
      <text>
        <r>
          <rPr>
            <b/>
            <sz val="9"/>
            <color indexed="81"/>
            <rFont val="Tahoma"/>
            <family val="2"/>
          </rPr>
          <t>Jose Luis Valverde:</t>
        </r>
        <r>
          <rPr>
            <sz val="9"/>
            <color indexed="81"/>
            <rFont val="Tahoma"/>
            <family val="2"/>
          </rPr>
          <t xml:space="preserve">
Correo de Diego Rodriguez 30/04/2024 donde solicita cambio de región del Instalador de Lima a Norte, con el OK de Maria Kong </t>
        </r>
      </text>
    </comment>
    <comment ref="K2292" authorId="2" shapeId="0">
      <text>
        <r>
          <rPr>
            <b/>
            <sz val="9"/>
            <color indexed="81"/>
            <rFont val="Tahoma"/>
            <family val="2"/>
          </rPr>
          <t>Walter Lopez:</t>
        </r>
        <r>
          <rPr>
            <sz val="9"/>
            <color indexed="81"/>
            <rFont val="Tahoma"/>
            <family val="2"/>
          </rPr>
          <t xml:space="preserve">
Contrato DAC resuelto el 19.08.2023
</t>
        </r>
      </text>
    </comment>
    <comment ref="P2292" authorId="2" shapeId="0">
      <text>
        <r>
          <rPr>
            <b/>
            <sz val="9"/>
            <color indexed="81"/>
            <rFont val="Tahoma"/>
            <family val="2"/>
          </rPr>
          <t>Walter Lopez:</t>
        </r>
        <r>
          <rPr>
            <sz val="9"/>
            <color indexed="81"/>
            <rFont val="Tahoma"/>
            <family val="2"/>
          </rPr>
          <t xml:space="preserve">
Proceso de liquidación del DAC culminado el 14.09.2023
</t>
        </r>
      </text>
    </comment>
    <comment ref="P2298" authorId="2" shapeId="0">
      <text>
        <r>
          <rPr>
            <b/>
            <sz val="9"/>
            <color indexed="81"/>
            <rFont val="Tahoma"/>
            <family val="2"/>
          </rPr>
          <t>Walter Lopez:</t>
        </r>
        <r>
          <rPr>
            <sz val="9"/>
            <color indexed="81"/>
            <rFont val="Tahoma"/>
            <family val="2"/>
          </rPr>
          <t xml:space="preserve">
17/11/2022</t>
        </r>
      </text>
    </comment>
    <comment ref="K2301" authorId="1" shapeId="0">
      <text>
        <r>
          <rPr>
            <b/>
            <sz val="9"/>
            <color indexed="81"/>
            <rFont val="Tahoma"/>
            <family val="2"/>
          </rPr>
          <t>Yolanda Oliva:</t>
        </r>
        <r>
          <rPr>
            <sz val="9"/>
            <color indexed="81"/>
            <rFont val="Tahoma"/>
            <family val="2"/>
          </rPr>
          <t xml:space="preserve">
no ha pasado evaluación crediticia OK Danny Rojas
02-02-21</t>
        </r>
      </text>
    </comment>
    <comment ref="L3476" authorId="3" shapeId="0">
      <text>
        <r>
          <rPr>
            <b/>
            <sz val="9"/>
            <color indexed="81"/>
            <rFont val="Tahoma"/>
            <family val="2"/>
          </rPr>
          <t>Yolanda Oliva:
liquidó como DAC sigue como Televentas</t>
        </r>
        <r>
          <rPr>
            <sz val="9"/>
            <color indexed="81"/>
            <rFont val="Tahoma"/>
            <family val="2"/>
          </rPr>
          <t xml:space="preserve">
</t>
        </r>
      </text>
    </comment>
    <comment ref="L3482" authorId="2" shapeId="0">
      <text>
        <r>
          <rPr>
            <b/>
            <sz val="9"/>
            <color indexed="81"/>
            <rFont val="Tahoma"/>
            <family val="2"/>
          </rPr>
          <t>Walter Lopez:</t>
        </r>
        <r>
          <rPr>
            <sz val="9"/>
            <color indexed="81"/>
            <rFont val="Tahoma"/>
            <family val="2"/>
          </rPr>
          <t xml:space="preserve">
Cesión a Telemark Spain el 30.01.2023</t>
        </r>
      </text>
    </comment>
    <comment ref="D3487" authorId="4" shapeId="0">
      <text>
        <r>
          <rPr>
            <b/>
            <sz val="9"/>
            <color indexed="81"/>
            <rFont val="Tahoma"/>
            <family val="2"/>
          </rPr>
          <t>Jose Luis Valverde:</t>
        </r>
        <r>
          <rPr>
            <sz val="9"/>
            <color indexed="81"/>
            <rFont val="Tahoma"/>
            <family val="2"/>
          </rPr>
          <t xml:space="preserve">
Fecha de inicio como CACE 01/08/2023, región NORTE, Jefe: Carmen Alvarez Corcuera</t>
        </r>
      </text>
    </comment>
    <comment ref="K3487" authorId="4" shapeId="0">
      <text>
        <r>
          <rPr>
            <b/>
            <sz val="9"/>
            <color indexed="81"/>
            <rFont val="Tahoma"/>
            <family val="2"/>
          </rPr>
          <t>Jose Luis Valverde:</t>
        </r>
        <r>
          <rPr>
            <sz val="9"/>
            <color indexed="81"/>
            <rFont val="Tahoma"/>
            <family val="2"/>
          </rPr>
          <t xml:space="preserve">
Solo puede solicitar recarga virtual</t>
        </r>
      </text>
    </comment>
    <comment ref="L3490" authorId="2" shapeId="0">
      <text>
        <r>
          <rPr>
            <b/>
            <sz val="9"/>
            <color indexed="81"/>
            <rFont val="Tahoma"/>
            <family val="2"/>
          </rPr>
          <t>Walter Lopez:</t>
        </r>
        <r>
          <rPr>
            <sz val="9"/>
            <color indexed="81"/>
            <rFont val="Tahoma"/>
            <family val="2"/>
          </rPr>
          <t xml:space="preserve">
Por cesión contractual a BPO Peru
</t>
        </r>
      </text>
    </comment>
    <comment ref="L3514" authorId="1" shapeId="0">
      <text>
        <r>
          <rPr>
            <b/>
            <sz val="9"/>
            <color indexed="81"/>
            <rFont val="Tahoma"/>
            <family val="2"/>
          </rPr>
          <t>Yolanda Oliva:</t>
        </r>
        <r>
          <rPr>
            <sz val="9"/>
            <color indexed="81"/>
            <rFont val="Tahoma"/>
            <family val="2"/>
          </rPr>
          <t xml:space="preserve">
Correo de Jair que siguirá operando de fecha 06.02.024</t>
        </r>
      </text>
    </comment>
    <comment ref="K3600" authorId="2" shapeId="0">
      <text>
        <r>
          <rPr>
            <b/>
            <sz val="9"/>
            <color indexed="81"/>
            <rFont val="Tahoma"/>
            <family val="2"/>
          </rPr>
          <t>Walter Lopez:</t>
        </r>
        <r>
          <rPr>
            <sz val="9"/>
            <color indexed="81"/>
            <rFont val="Tahoma"/>
            <family val="2"/>
          </rPr>
          <t xml:space="preserve">
Contrato DAC TELCO MR resuelto el 13.102.22. Reingresó por cesión contractual</t>
        </r>
      </text>
    </comment>
    <comment ref="K3655" authorId="4" shapeId="0">
      <text>
        <r>
          <rPr>
            <b/>
            <sz val="9"/>
            <color indexed="81"/>
            <rFont val="Tahoma"/>
            <family val="2"/>
          </rPr>
          <t>Jose Luis Valverde:</t>
        </r>
        <r>
          <rPr>
            <sz val="9"/>
            <color indexed="81"/>
            <rFont val="Tahoma"/>
            <family val="2"/>
          </rPr>
          <t xml:space="preserve">
SE CAMBIO A TIPO DE DAC RED SOLICTADO POR KF</t>
        </r>
      </text>
    </comment>
    <comment ref="L3677" authorId="1" shapeId="0">
      <text>
        <r>
          <rPr>
            <b/>
            <sz val="9"/>
            <color indexed="81"/>
            <rFont val="Tahoma"/>
            <family val="2"/>
          </rPr>
          <t>Yolanda Oliva:</t>
        </r>
        <r>
          <rPr>
            <sz val="9"/>
            <color indexed="81"/>
            <rFont val="Tahoma"/>
            <family val="2"/>
          </rPr>
          <t xml:space="preserve">
Dc liquidado el 18-05-21 como DAC MR, region Lima.
Reingresó el 09-06-22 Región Norte</t>
        </r>
      </text>
    </comment>
    <comment ref="L3695" authorId="1" shapeId="0">
      <text>
        <r>
          <rPr>
            <b/>
            <sz val="9"/>
            <color indexed="81"/>
            <rFont val="Tahoma"/>
            <family val="2"/>
          </rPr>
          <t>Yolanda Oliva:</t>
        </r>
        <r>
          <rPr>
            <sz val="9"/>
            <color indexed="81"/>
            <rFont val="Tahoma"/>
            <family val="2"/>
          </rPr>
          <t xml:space="preserve">
Correo enviado por Raul Calero el 27.03.24</t>
        </r>
      </text>
    </comment>
    <comment ref="C3716" authorId="4" shapeId="0">
      <text>
        <r>
          <rPr>
            <b/>
            <sz val="9"/>
            <color indexed="81"/>
            <rFont val="Tahoma"/>
            <family val="2"/>
          </rPr>
          <t>Jose Luis Valverde:</t>
        </r>
        <r>
          <rPr>
            <sz val="9"/>
            <color indexed="81"/>
            <rFont val="Tahoma"/>
            <family val="2"/>
          </rPr>
          <t xml:space="preserve">
Antes: Global Sales Solutions Line SL. Sucursal en Peru 
Ahora: desde el 23.08.2023 cambio de de razon social a  COVISIAN ESPAÑA S.L. SOCIEDAD UNIP</t>
        </r>
      </text>
    </comment>
    <comment ref="L3790" authorId="1" shapeId="0">
      <text>
        <r>
          <rPr>
            <b/>
            <sz val="9"/>
            <color indexed="81"/>
            <rFont val="Tahoma"/>
            <family val="2"/>
          </rPr>
          <t>Yolanda Oliva:</t>
        </r>
        <r>
          <rPr>
            <sz val="9"/>
            <color indexed="81"/>
            <rFont val="Tahoma"/>
            <family val="2"/>
          </rPr>
          <t xml:space="preserve">
Correo de Jair que sigue operativo correo del 06-02-24</t>
        </r>
      </text>
    </comment>
    <comment ref="K3838" authorId="4" shapeId="0">
      <text>
        <r>
          <rPr>
            <b/>
            <sz val="9"/>
            <color indexed="81"/>
            <rFont val="Tahoma"/>
            <family val="2"/>
          </rPr>
          <t>Jose Luis Valverde:</t>
        </r>
        <r>
          <rPr>
            <sz val="9"/>
            <color indexed="81"/>
            <rFont val="Tahoma"/>
            <family val="2"/>
          </rPr>
          <t xml:space="preserve">
Correo de Maria Honorio del dia 28/09/2023</t>
        </r>
      </text>
    </comment>
  </commentList>
</comments>
</file>

<file path=xl/comments2.xml><?xml version="1.0" encoding="utf-8"?>
<comments xmlns="http://schemas.openxmlformats.org/spreadsheetml/2006/main">
  <authors>
    <author>Evelyn Lora</author>
    <author>Yolanda Oliva</author>
    <author>Walter Lopez</author>
    <author>Jorge Raul Osorio Huaman</author>
  </authors>
  <commentList>
    <comment ref="S1" authorId="0" shapeId="0">
      <text>
        <r>
          <rPr>
            <b/>
            <sz val="9"/>
            <color indexed="81"/>
            <rFont val="Tahoma"/>
            <family val="2"/>
          </rPr>
          <t>MAIL 21.12.2020 POR REGIONES</t>
        </r>
        <r>
          <rPr>
            <sz val="9"/>
            <color indexed="81"/>
            <rFont val="Tahoma"/>
            <family val="2"/>
          </rPr>
          <t xml:space="preserve">
MAA</t>
        </r>
      </text>
    </comment>
    <comment ref="K4" authorId="1" shapeId="0">
      <text>
        <r>
          <rPr>
            <b/>
            <sz val="9"/>
            <color indexed="81"/>
            <rFont val="Tahoma"/>
            <family val="2"/>
          </rPr>
          <t>Yolanda Oliva:</t>
        </r>
        <r>
          <rPr>
            <sz val="9"/>
            <color indexed="81"/>
            <rFont val="Tahoma"/>
            <family val="2"/>
          </rPr>
          <t xml:space="preserve">
A PARTIR DEL 25-02-21 Se agregó como RED
Contrato de DaC resolvió el 23.07.2021.</t>
        </r>
      </text>
    </comment>
    <comment ref="M4" authorId="2" shapeId="0">
      <text>
        <r>
          <rPr>
            <b/>
            <sz val="9"/>
            <color indexed="81"/>
            <rFont val="Tahoma"/>
            <family val="2"/>
          </rPr>
          <t>Walter Lopez:</t>
        </r>
        <r>
          <rPr>
            <sz val="9"/>
            <color indexed="81"/>
            <rFont val="Tahoma"/>
            <family val="2"/>
          </rPr>
          <t xml:space="preserve">
Contrato DAC resolvió el 23.07.2021</t>
        </r>
      </text>
    </comment>
    <comment ref="R4" authorId="2" shapeId="0">
      <text>
        <r>
          <rPr>
            <b/>
            <sz val="9"/>
            <color indexed="81"/>
            <rFont val="Tahoma"/>
            <family val="2"/>
          </rPr>
          <t>Walter Lopez:</t>
        </r>
        <r>
          <rPr>
            <sz val="9"/>
            <color indexed="81"/>
            <rFont val="Tahoma"/>
            <family val="2"/>
          </rPr>
          <t xml:space="preserve">
NO cambiar a estado liquidado porque tiene otro contrato. Proceso de liquidación concluido el 06.08.2021</t>
        </r>
      </text>
    </comment>
    <comment ref="S4" authorId="2" shapeId="0">
      <text>
        <r>
          <rPr>
            <b/>
            <sz val="9"/>
            <color indexed="81"/>
            <rFont val="Tahoma"/>
            <family val="2"/>
          </rPr>
          <t>Walter Lopez:</t>
        </r>
        <r>
          <rPr>
            <sz val="9"/>
            <color indexed="81"/>
            <rFont val="Tahoma"/>
            <family val="2"/>
          </rPr>
          <t xml:space="preserve">
Proceso liquidación como DAC concluido el 06.08.2021</t>
        </r>
      </text>
    </comment>
    <comment ref="K5" authorId="2" shapeId="0">
      <text>
        <r>
          <rPr>
            <b/>
            <sz val="9"/>
            <color indexed="81"/>
            <rFont val="Tahoma"/>
            <family val="2"/>
          </rPr>
          <t>Walter Lopez:</t>
        </r>
        <r>
          <rPr>
            <sz val="9"/>
            <color indexed="81"/>
            <rFont val="Tahoma"/>
            <family val="2"/>
          </rPr>
          <t xml:space="preserve">
Se resolvió contrato de DACE el 17.04.2021</t>
        </r>
      </text>
    </comment>
    <comment ref="M5" authorId="2" shapeId="0">
      <text>
        <r>
          <rPr>
            <b/>
            <sz val="9"/>
            <color indexed="81"/>
            <rFont val="Tahoma"/>
            <family val="2"/>
          </rPr>
          <t>Walter Lopez:</t>
        </r>
        <r>
          <rPr>
            <sz val="9"/>
            <color indexed="81"/>
            <rFont val="Tahoma"/>
            <family val="2"/>
          </rPr>
          <t xml:space="preserve">
Contrato de DACE se resolvió el 17.04.2021</t>
        </r>
      </text>
    </comment>
    <comment ref="K6" authorId="1" shapeId="0">
      <text>
        <r>
          <rPr>
            <b/>
            <sz val="9"/>
            <color indexed="81"/>
            <rFont val="Tahoma"/>
            <family val="2"/>
          </rPr>
          <t>Yolanda Oliva:</t>
        </r>
        <r>
          <rPr>
            <sz val="9"/>
            <color indexed="81"/>
            <rFont val="Tahoma"/>
            <family val="2"/>
          </rPr>
          <t xml:space="preserve">
Liquidado como instalador
Operativo RED</t>
        </r>
      </text>
    </comment>
    <comment ref="K7" authorId="1" shapeId="0">
      <text>
        <r>
          <rPr>
            <b/>
            <sz val="9"/>
            <color indexed="81"/>
            <rFont val="Tahoma"/>
            <family val="2"/>
          </rPr>
          <t>Yolanda Oliva:</t>
        </r>
        <r>
          <rPr>
            <sz val="9"/>
            <color indexed="81"/>
            <rFont val="Tahoma"/>
            <family val="2"/>
          </rPr>
          <t xml:space="preserve">
Liquidado cono Instalador
Operativo como RED</t>
        </r>
      </text>
    </comment>
    <comment ref="M7" authorId="3" shapeId="0">
      <text>
        <r>
          <rPr>
            <b/>
            <sz val="9"/>
            <color indexed="81"/>
            <rFont val="Tahoma"/>
            <family val="2"/>
          </rPr>
          <t>Deudor desbloqueado por que tiene otras operaciones</t>
        </r>
        <r>
          <rPr>
            <sz val="9"/>
            <color indexed="81"/>
            <rFont val="Tahoma"/>
            <family val="2"/>
          </rPr>
          <t xml:space="preserve">
</t>
        </r>
      </text>
    </comment>
    <comment ref="K8" authorId="1" shapeId="0">
      <text>
        <r>
          <rPr>
            <b/>
            <sz val="9"/>
            <color indexed="81"/>
            <rFont val="Tahoma"/>
            <family val="2"/>
          </rPr>
          <t>Yolanda Oliva:</t>
        </r>
        <r>
          <rPr>
            <sz val="9"/>
            <color indexed="81"/>
            <rFont val="Tahoma"/>
            <family val="2"/>
          </rPr>
          <t xml:space="preserve">
Se modificó 26-02-21</t>
        </r>
      </text>
    </comment>
    <comment ref="K48" authorId="1" shapeId="0">
      <text>
        <r>
          <rPr>
            <b/>
            <sz val="9"/>
            <color indexed="81"/>
            <rFont val="Tahoma"/>
            <family val="2"/>
          </rPr>
          <t xml:space="preserve">Yolanda Oliva:
Liquiddo como DAC Instlador
Operativo como RED </t>
        </r>
      </text>
    </comment>
    <comment ref="K49" authorId="1" shapeId="0">
      <text>
        <r>
          <rPr>
            <b/>
            <sz val="9"/>
            <color indexed="81"/>
            <rFont val="Tahoma"/>
            <family val="2"/>
          </rPr>
          <t>Yolanda Oliva:</t>
        </r>
        <r>
          <rPr>
            <sz val="9"/>
            <color indexed="81"/>
            <rFont val="Tahoma"/>
            <family val="2"/>
          </rPr>
          <t xml:space="preserve">
DACE Liquidado y operativo como RED</t>
        </r>
      </text>
    </comment>
    <comment ref="K50" authorId="1" shapeId="0">
      <text>
        <r>
          <rPr>
            <b/>
            <sz val="9"/>
            <color indexed="81"/>
            <rFont val="Tahoma"/>
            <family val="2"/>
          </rPr>
          <t>Yolanda Oliva:</t>
        </r>
        <r>
          <rPr>
            <sz val="9"/>
            <color indexed="81"/>
            <rFont val="Tahoma"/>
            <family val="2"/>
          </rPr>
          <t xml:space="preserve">
se modifico el 26.02.21</t>
        </r>
      </text>
    </comment>
  </commentList>
</comments>
</file>

<file path=xl/comments3.xml><?xml version="1.0" encoding="utf-8"?>
<comments xmlns="http://schemas.openxmlformats.org/spreadsheetml/2006/main">
  <authors>
    <author>Evelyn Lora</author>
  </authors>
  <commentList>
    <comment ref="R1" authorId="0" shapeId="0">
      <text>
        <r>
          <rPr>
            <b/>
            <sz val="9"/>
            <color indexed="81"/>
            <rFont val="Tahoma"/>
            <family val="2"/>
          </rPr>
          <t>MAIL 21.12.2020 POR REGIONES</t>
        </r>
        <r>
          <rPr>
            <sz val="9"/>
            <color indexed="81"/>
            <rFont val="Tahoma"/>
            <family val="2"/>
          </rPr>
          <t xml:space="preserve">
MAA</t>
        </r>
      </text>
    </comment>
  </commentList>
</comments>
</file>

<file path=xl/sharedStrings.xml><?xml version="1.0" encoding="utf-8"?>
<sst xmlns="http://schemas.openxmlformats.org/spreadsheetml/2006/main" count="60348" uniqueCount="13829">
  <si>
    <t>NOMBRE</t>
  </si>
  <si>
    <t>RUC</t>
  </si>
  <si>
    <t>SCORE</t>
  </si>
  <si>
    <t>REGION</t>
  </si>
  <si>
    <t>DPTO</t>
  </si>
  <si>
    <t>ANALISTA_ANT</t>
  </si>
  <si>
    <t>ANALISTA_ACT</t>
  </si>
  <si>
    <t>TIPO</t>
  </si>
  <si>
    <t>COORDINADOR</t>
  </si>
  <si>
    <t>JEFE</t>
  </si>
  <si>
    <t>GERENTE</t>
  </si>
  <si>
    <t>REGION NORTE</t>
  </si>
  <si>
    <t>DAC TELCO</t>
  </si>
  <si>
    <t>DEUDOR</t>
  </si>
  <si>
    <t>ACREEDOR</t>
  </si>
  <si>
    <t>ESTADO</t>
  </si>
  <si>
    <t>FECHA_INICIO</t>
  </si>
  <si>
    <t>FECHA_LIQUIDACION</t>
  </si>
  <si>
    <t>TIPO_DAC</t>
  </si>
  <si>
    <t>LIQUIDADO</t>
  </si>
  <si>
    <t>CENTRO</t>
  </si>
  <si>
    <t>DAC</t>
  </si>
  <si>
    <t>BANCO</t>
  </si>
  <si>
    <t>CROSSBORDER</t>
  </si>
  <si>
    <t>CANJE DE MILLAS</t>
  </si>
  <si>
    <t>CDR</t>
  </si>
  <si>
    <t>DAC DACE</t>
  </si>
  <si>
    <t>DAC INSTALADOR</t>
  </si>
  <si>
    <t>DAC RURAL</t>
  </si>
  <si>
    <t>INTEGRADORES</t>
  </si>
  <si>
    <t>DAC TELCO MR</t>
  </si>
  <si>
    <t>DAC TELEVENTAS</t>
  </si>
  <si>
    <t>DACE</t>
  </si>
  <si>
    <t>DACE HFC</t>
  </si>
  <si>
    <t>FARMACIA</t>
  </si>
  <si>
    <t>INTEGRADOR</t>
  </si>
  <si>
    <t>PVA</t>
  </si>
  <si>
    <t>RECARGA PROVINCIA</t>
  </si>
  <si>
    <t>SUPERMERCADO</t>
  </si>
  <si>
    <t>TARJETERO PROVINCIA</t>
  </si>
  <si>
    <t>EDWARD DAZA</t>
  </si>
  <si>
    <t>JESUS VIGNALE</t>
  </si>
  <si>
    <t>PATRICIA LOYOLA</t>
  </si>
  <si>
    <t>ROLFI ZAMORA</t>
  </si>
  <si>
    <t>SOLEDAD TAPAHUASCO</t>
  </si>
  <si>
    <t>YOEL AMADOR</t>
  </si>
  <si>
    <t>RENE ALFARO</t>
  </si>
  <si>
    <t>LIMA</t>
  </si>
  <si>
    <t>KAREN RENGIFO</t>
  </si>
  <si>
    <t>OCTAVIO MAMANI</t>
  </si>
  <si>
    <t>CRISTIAN CARREÑO</t>
  </si>
  <si>
    <t>ZORAIDA DAMIAN</t>
  </si>
  <si>
    <t>JORGE BELON</t>
  </si>
  <si>
    <t>ALAN MORALES</t>
  </si>
  <si>
    <t xml:space="preserve">EDUARDO ZAMBRANO </t>
  </si>
  <si>
    <t>MONICA VELASQUEZ</t>
  </si>
  <si>
    <t>MARCO LOPEZ</t>
  </si>
  <si>
    <t>ANIBAL FARFAN</t>
  </si>
  <si>
    <t>AURA TARCO</t>
  </si>
  <si>
    <t>JAIME CHAVEZ</t>
  </si>
  <si>
    <t>RAFAEL CHAVEZ</t>
  </si>
  <si>
    <t>ADRIANA RAMOS</t>
  </si>
  <si>
    <t>GARY SINARAHUA</t>
  </si>
  <si>
    <t>RICARDO VIZCARRA</t>
  </si>
  <si>
    <t>JOSE APONTE</t>
  </si>
  <si>
    <t>FRANCESCA GORDILLO</t>
  </si>
  <si>
    <t>JONATHAN ESCALANTE</t>
  </si>
  <si>
    <t>ALONSO UGARTE</t>
  </si>
  <si>
    <t>LUIS MATTA</t>
  </si>
  <si>
    <t>EDWARD CASTILLO</t>
  </si>
  <si>
    <t>MARCELO PANTA</t>
  </si>
  <si>
    <t>MARCO SANCHEZ</t>
  </si>
  <si>
    <t>JORGE GONZALES</t>
  </si>
  <si>
    <t>CHRISTIAN RODRIGUEZ</t>
  </si>
  <si>
    <t>RENZO FIGUEROA</t>
  </si>
  <si>
    <t>CESAR AGUAYO</t>
  </si>
  <si>
    <t>WILLY VELARDE</t>
  </si>
  <si>
    <t>MOISES CARRION</t>
  </si>
  <si>
    <t>RAY TEJADA</t>
  </si>
  <si>
    <t>GINO CATERIANO</t>
  </si>
  <si>
    <t>JOHN HURTADO</t>
  </si>
  <si>
    <t>PABEL CAZORLA</t>
  </si>
  <si>
    <t>ANTONIO HERRERA</t>
  </si>
  <si>
    <t>CARLA RIVERA</t>
  </si>
  <si>
    <t>GREYLIN CRUZ</t>
  </si>
  <si>
    <t>KAREN USCAPI</t>
  </si>
  <si>
    <t>EDWIN QUISPE</t>
  </si>
  <si>
    <t>MARTIN ZAVALA</t>
  </si>
  <si>
    <t>ALCIDES CHAVEZ</t>
  </si>
  <si>
    <t>CRISTHIAN MORENO</t>
  </si>
  <si>
    <t>ANDREE PASTRANA</t>
  </si>
  <si>
    <t>JULIO LOAYZA</t>
  </si>
  <si>
    <t>JIZMET DELGADO</t>
  </si>
  <si>
    <t>JORGE QUINTANA</t>
  </si>
  <si>
    <t>ALONSO CARDENAS</t>
  </si>
  <si>
    <t>KATHERINE ZARATE</t>
  </si>
  <si>
    <t>MICHAEL NAVARRETE</t>
  </si>
  <si>
    <t>SUR</t>
  </si>
  <si>
    <t>E</t>
  </si>
  <si>
    <t>DAC DTH HFC TFI</t>
  </si>
  <si>
    <t>ALO COMUNI -K-T S.R.L.</t>
  </si>
  <si>
    <t>CHUNG SANTA MARIA REISA CONSUELO</t>
  </si>
  <si>
    <t>GRISELDA RODRIGUEZ REATEGUI</t>
  </si>
  <si>
    <t>PARI TRILLO VICTOR</t>
  </si>
  <si>
    <t>REATEGUI FLORES LUCAS</t>
  </si>
  <si>
    <t>CONTRERAS LUCAS ISABEL</t>
  </si>
  <si>
    <t>DISTRIBUIDORA EDUSA E.I.R.L.</t>
  </si>
  <si>
    <t>EDRA TELECOM SAC</t>
  </si>
  <si>
    <t>GALARZA HUAMAN CALEB ENOCH</t>
  </si>
  <si>
    <t>MONTES NARVASTA ADELA CECILIA</t>
  </si>
  <si>
    <t>TELECOMUNICACIONES SANTA ROSA EIRL</t>
  </si>
  <si>
    <t>HERVACIO ZAVALA MEDALIT YSELA</t>
  </si>
  <si>
    <t>CHACAPERU</t>
  </si>
  <si>
    <t>BS COMUNICACIONES S.R.L.</t>
  </si>
  <si>
    <t>COMUNICACIONES ARELI EIRL</t>
  </si>
  <si>
    <t>CORPORACION DIESTRA SERVICIOS GENER</t>
  </si>
  <si>
    <t>CORPORACION I.C. EIRL</t>
  </si>
  <si>
    <t>EMPRESA TRANS Y MULT SAN ROQUE S.R.</t>
  </si>
  <si>
    <t>NEGOCIOS MORESA E.I.R.L.</t>
  </si>
  <si>
    <t>SERVICIOS COMERCIALES CHIMBOTE S.A.</t>
  </si>
  <si>
    <t>TELESERVICIOS CHIMBOTE S.A.C.</t>
  </si>
  <si>
    <t>EMP DE SERV GRALES CONSTR E INMOB N</t>
  </si>
  <si>
    <t>POSTIGO GONZALES LUIS FELIPE</t>
  </si>
  <si>
    <t>DISTRIBUIDORA AMERICA  E.I.R.L</t>
  </si>
  <si>
    <t>DORIS ELENA MIRANDA ZAVALA</t>
  </si>
  <si>
    <t>GOMEZ SULCA RUTH LILIANA</t>
  </si>
  <si>
    <t>MORALES DE MORALES LIDA ISABEL</t>
  </si>
  <si>
    <t>QUIJIA QUIJAHUAMAN EPIFANIA NORMA</t>
  </si>
  <si>
    <t>CARLOS ALFONSO MENDEZ LOPEZ</t>
  </si>
  <si>
    <t>COMUNICACIONES ZULE E.I.R.L.</t>
  </si>
  <si>
    <t>ROBERTS PASCUA CANO</t>
  </si>
  <si>
    <t>ERIKA AYMA BENGOLEA</t>
  </si>
  <si>
    <t>TODINNO SAC</t>
  </si>
  <si>
    <t>OCTAVIO BANDAN MALLQUI</t>
  </si>
  <si>
    <t>PRISCILA AQUILA MALPARTIDA APARCO</t>
  </si>
  <si>
    <t>OLGUINO PATIÑO AGUSTIN</t>
  </si>
  <si>
    <t>FLORIAN DE MOSTACERO LUCILA ZULEMA</t>
  </si>
  <si>
    <t>RADIO DIFUSORA Y TV CONCEPCION E.I</t>
  </si>
  <si>
    <t>ANCCO RAMOS AMERICO</t>
  </si>
  <si>
    <t>ALFARO ALVARO JULIAN ALBERTO</t>
  </si>
  <si>
    <t>ABARCA CHAHUA CAIN</t>
  </si>
  <si>
    <t>DIKLANDER RENGIFO MORALES</t>
  </si>
  <si>
    <t>RIVERA ARCE DELIA</t>
  </si>
  <si>
    <t>VERONICA GUZMAN CORRALES</t>
  </si>
  <si>
    <t>EPR TOP E.I.R.L</t>
  </si>
  <si>
    <t>JIMENEZ CASTILLO SAMUEL JOEL</t>
  </si>
  <si>
    <t>LARICO MORALES PEDRO ALEX</t>
  </si>
  <si>
    <t>CHAMBI CCORI DELIA</t>
  </si>
  <si>
    <t>ZAMALLOA PILCO YULI KATERIN</t>
  </si>
  <si>
    <t>JULI QUISPE MADY LUZ</t>
  </si>
  <si>
    <t>GARCIA RUIZ CONEJO JOSE LUIS</t>
  </si>
  <si>
    <t>REPRESENTACIONES VALERIA E.I.R.LTDA</t>
  </si>
  <si>
    <t>PAMPA COAQUIRA ALEJANDRO</t>
  </si>
  <si>
    <t>HUARACHA CUTIPA MARUJA NATIVIDAD</t>
  </si>
  <si>
    <t>CONDORI HUAMANI EXALTACION</t>
  </si>
  <si>
    <t>TELSERV-CM S.A.C.</t>
  </si>
  <si>
    <t>SALDAÑA DIAZ IRIS MARIA</t>
  </si>
  <si>
    <t>FLORES ESCUDERO KELLY MARLITH</t>
  </si>
  <si>
    <t>CHOY ANICAMA FLOR MUYKUAY</t>
  </si>
  <si>
    <t>DICLAVE SRL</t>
  </si>
  <si>
    <t>ULLMART COMUNICATIONS E.I.R.L.</t>
  </si>
  <si>
    <t>DE LA TORRE ACEVEDO LEOPOLDO DANTE</t>
  </si>
  <si>
    <t>SANCHEZ VILCA DE TAPARA VICTORIA</t>
  </si>
  <si>
    <t>VALVERDE TICONA FREDY</t>
  </si>
  <si>
    <t>TOLEDO HUILLCA GENOVEVA BENEDICTA</t>
  </si>
  <si>
    <t>PINTO VELASQUEZ ROLAND</t>
  </si>
  <si>
    <t>PUCUTUNI YAPURA ISRAEL</t>
  </si>
  <si>
    <t>BEDOYA OLIVARES MAYCK KEVIN</t>
  </si>
  <si>
    <t>COMUNICACIONES COM CELL E.I.R.L.</t>
  </si>
  <si>
    <t>HILARES JIMENEZ HENRY DAVID</t>
  </si>
  <si>
    <t>INNOVA NEGOCIOS Y SOLUCIONES INTEGR</t>
  </si>
  <si>
    <t>LAZO RUIZ ANDRES AVELINO</t>
  </si>
  <si>
    <t>VASQUEZ AREVALO CARMELA</t>
  </si>
  <si>
    <t>JAVIER HUAMAN PABLO CESAR</t>
  </si>
  <si>
    <t>HURTADO ARBILDO USER KIT</t>
  </si>
  <si>
    <t>QUENTA NAVARRO VERONICA</t>
  </si>
  <si>
    <t>REPRESENTACIONES Y SERVICIOS GENERALES MASAKI E.I.R.L.</t>
  </si>
  <si>
    <t>CUNYA LLACSAHUANGA MARIA ENCARNACION</t>
  </si>
  <si>
    <t>APAZA MACHICAO ROXANA</t>
  </si>
  <si>
    <t>PALOMINO OSIS FANNY ESTHER</t>
  </si>
  <si>
    <t>REATEGUI REATEGUI BRAULIO JOSUE</t>
  </si>
  <si>
    <t>TITO LLANO DE GOMEZ FELIPA SUSANA</t>
  </si>
  <si>
    <t>GARIBAY DIAZ NADYA KARINA</t>
  </si>
  <si>
    <t>CASAS AGUILAR PATTY RAQUEL</t>
  </si>
  <si>
    <t>ELIZABETH FLORA ARTICA SANCHEZ</t>
  </si>
  <si>
    <t>MANUEL JESUS HUAMAN VELASQUEZ</t>
  </si>
  <si>
    <t>FLORES NESTARES EGBERTO BRADIO</t>
  </si>
  <si>
    <t>JULIO VEGA MESCUA</t>
  </si>
  <si>
    <t>MAMANI HUATUCO ALBERTO</t>
  </si>
  <si>
    <t>ZERPA GARCIA CIRILO ALEJANDRO</t>
  </si>
  <si>
    <t>CRISPIN ESPLANA GLADYS</t>
  </si>
  <si>
    <t>GALVAN CANTORAL CARLOS</t>
  </si>
  <si>
    <t>JUSTO BENAVIDES JULIO EDUARDO</t>
  </si>
  <si>
    <t>QUISPE CALIZAYA ENRIQUE ANTONIO</t>
  </si>
  <si>
    <t>MARIELA GUADALUPE RAMIREZ GUTIERREZ</t>
  </si>
  <si>
    <t>TALENTUM PRODUCCIONES SAC</t>
  </si>
  <si>
    <t>TOLEDO TORIBIO JULYNO BERINO</t>
  </si>
  <si>
    <t>LOPEZ NUÑEZ ESPERANZA</t>
  </si>
  <si>
    <t>RUBIO LOPEZ KETTY MAGDALENA</t>
  </si>
  <si>
    <t>RUBIO LOPEZ JOSE ENRIQUE</t>
  </si>
  <si>
    <t>CLAVO PALACIOS JORGE ANTONY</t>
  </si>
  <si>
    <t>PAREDES LAZO EDWIN ALFONSO</t>
  </si>
  <si>
    <t>VARELA LUQUE ROSA AMELIA</t>
  </si>
  <si>
    <t>ROJAS ROSAS LIZBETH ARACELI</t>
  </si>
  <si>
    <t>GONZALES QUIROZ JENNI VICTORIA</t>
  </si>
  <si>
    <t>TASAYCO LUJAN LUIS ANDRES</t>
  </si>
  <si>
    <t>CHAMAYA RIOS JOSE RICARDO</t>
  </si>
  <si>
    <t>ONE CELL EIRL</t>
  </si>
  <si>
    <t>RAMIREZ SALCEDO BERTHA</t>
  </si>
  <si>
    <t>CASTAÑEDA ARIAS GLORIA MILAGROS</t>
  </si>
  <si>
    <t>ZEGARRA CALLA ROSAURA</t>
  </si>
  <si>
    <t>COTRINA DE BRAVO ZORAIDA</t>
  </si>
  <si>
    <t>LOPEZ CRISTOBAL YENI MARLENE</t>
  </si>
  <si>
    <t>CASTILLO VILCHEZ ALEJANDRO ADRIAN</t>
  </si>
  <si>
    <t>SUASNABAR ORTEGA OLIVIA LUZ</t>
  </si>
  <si>
    <t>HUARCAYA LEONARDO NESTOR IRINEO</t>
  </si>
  <si>
    <t>BALBUENA ROJAS YUDYTH AUREA</t>
  </si>
  <si>
    <t>MAYHUA OLARTE ESTHER</t>
  </si>
  <si>
    <t>ERICK WALTER VALVERDE CALERO</t>
  </si>
  <si>
    <t>PRIETO TORRES LUIS</t>
  </si>
  <si>
    <t>ROJAS ARROYO EVELYN</t>
  </si>
  <si>
    <t>GUZMAN VARGAS MARIA ESTHER</t>
  </si>
  <si>
    <t>INVERSIONES CYE ASOCIADOS S.A.C.</t>
  </si>
  <si>
    <t>OLIVERAS SILVA ROSA KARINA</t>
  </si>
  <si>
    <t>CANAZA QUISPE EDWIN AVILES</t>
  </si>
  <si>
    <t>PERALTA FIGUEROA MARIO</t>
  </si>
  <si>
    <t>FLORES QUISPE NORA</t>
  </si>
  <si>
    <t>ATAO BAUTISTA ROLANDO WILDER</t>
  </si>
  <si>
    <t>VASQUEZ REYNEL CARLOS AUGUSTO</t>
  </si>
  <si>
    <t>VELA LOPEZ GINO</t>
  </si>
  <si>
    <t>GUERRA ESTRADA ELBA</t>
  </si>
  <si>
    <t>SANDOVAL MIO FRANZ CELCIUS</t>
  </si>
  <si>
    <t>VIENA DE LIMA RUTH MAGALY</t>
  </si>
  <si>
    <t>GAMARRA PIANO LIBERTAD PATROCINA</t>
  </si>
  <si>
    <t>COPIAS  Y SERVICIOS GENERALES E.I.R</t>
  </si>
  <si>
    <t>SANTIBAÑEZ PUMA LUIS ENRIQUE</t>
  </si>
  <si>
    <t>GONZALO JAVIER FELIPE DE LA CUBA CA</t>
  </si>
  <si>
    <t>OLAECHEA LENGUA CARMEN ELENA</t>
  </si>
  <si>
    <t>ARGUEDAS RUIZ JOSE-MARIA HERNAN</t>
  </si>
  <si>
    <t>RUTH KARINA VITORINO CURI</t>
  </si>
  <si>
    <t>ROCHA EURIBE CLOTILDE CONSUELO</t>
  </si>
  <si>
    <t>KARINA TENORIO LANDEO</t>
  </si>
  <si>
    <t>YARASCA ALTAMIRANO JULIO JAN JUNIOR</t>
  </si>
  <si>
    <t>EVELYN LISETH CAMPOVERDE REYES</t>
  </si>
  <si>
    <t>TELECOM DYC E.I.R.L.</t>
  </si>
  <si>
    <t>RODRIGUEZ LOPEZ JOSE LUIS</t>
  </si>
  <si>
    <t xml:space="preserve"> CORREA MOGOLLON FRANCISCO</t>
  </si>
  <si>
    <t>VICTOR CRUZADO PAJAREZ</t>
  </si>
  <si>
    <t>CAMILO ROJAS MUÑOZ</t>
  </si>
  <si>
    <t>ZENON ARROYO VASQUEZ</t>
  </si>
  <si>
    <t>ANITA MELCHORA SALAZAR VASQUEZ</t>
  </si>
  <si>
    <t>JOSE ANTONIO RAMIREZ VEGA</t>
  </si>
  <si>
    <t>ALVARADO TRUJILLO MARITZA</t>
  </si>
  <si>
    <t>INVERSIONES TATIANA S.R.L.</t>
  </si>
  <si>
    <t>GRACIELA NUÑEZ SUAREZ</t>
  </si>
  <si>
    <t>CHAVEZ BARDALEZ EDINSON</t>
  </si>
  <si>
    <t>CORONEL PEREZ VIOLETA</t>
  </si>
  <si>
    <t>GUEVARA BELLO LUIS ALBERTO</t>
  </si>
  <si>
    <t>RIOS RIOS NEIL</t>
  </si>
  <si>
    <t>FOSSA CASTRO LUIS ARMANDO</t>
  </si>
  <si>
    <t>VASQUEZ TIPA JOHN BRYAN</t>
  </si>
  <si>
    <t>FERNANDEZ PEREZ DEISI</t>
  </si>
  <si>
    <t>TOLENTINO BONILLA HERMES</t>
  </si>
  <si>
    <t>MIGUEL ANGEL TROCOSO CCANTO</t>
  </si>
  <si>
    <t>PATRICIA LIZBETH HUAMANI MENDOZA</t>
  </si>
  <si>
    <t>LARA SALAZAR DANTE JUAN</t>
  </si>
  <si>
    <t>MESIAS PEÑA FLORITA</t>
  </si>
  <si>
    <t>ROMERO GOPIA YESIKA MARIA</t>
  </si>
  <si>
    <t>AMULEK E.I.R.L.</t>
  </si>
  <si>
    <t>RAMIREZ INGAROCA NOEMI ELENA</t>
  </si>
  <si>
    <t>LF VILLA E.I.R.L</t>
  </si>
  <si>
    <t>UCEDA CARBAJAL GUILLERMO LUIS</t>
  </si>
  <si>
    <t>SALDARRIAGA NOLASCO DE PUPO ISABEL</t>
  </si>
  <si>
    <t>LOPEZ CASTILLO MARIANELLA</t>
  </si>
  <si>
    <t>VARGAS MALPARTIDA GRICEL GRICELA</t>
  </si>
  <si>
    <t>JOVITA DALILA ORDINOLA MONTERO</t>
  </si>
  <si>
    <t>BUSTAMANTE MUÑOZ MANUEL BALTAZAR</t>
  </si>
  <si>
    <t>BERTHA ALMONTE DE VERA</t>
  </si>
  <si>
    <t>LALY ROSSMERY MARZANO MENDOZA</t>
  </si>
  <si>
    <t>ADOLFO CAMPOS VERA</t>
  </si>
  <si>
    <t>PAMELA VANESSA REQUEJO DIAZ</t>
  </si>
  <si>
    <t>CELINDA VASQUEZ PEREZ</t>
  </si>
  <si>
    <t>SISTEMA DE INFORMACION AVANZADA SCR</t>
  </si>
  <si>
    <t>LOVERA BERNAOLA DORIS ADELINA</t>
  </si>
  <si>
    <t>CONDE CONDE ELVIS EDUARDO</t>
  </si>
  <si>
    <t>NOGA PERU E.I.R.L.</t>
  </si>
  <si>
    <t>FLORES CABEZUDO JUANA MARIA</t>
  </si>
  <si>
    <t>ESCRIBA SALAS ROSA MARIA</t>
  </si>
  <si>
    <t>ALBERTO ALEXANDER REUPO BENAVIDES</t>
  </si>
  <si>
    <t>BOTICA CRISTINA EIRL</t>
  </si>
  <si>
    <t>JOSE LUIS CRUZ YLLA</t>
  </si>
  <si>
    <t>ICHPAS PEREZ FERNANDO YELTCIN</t>
  </si>
  <si>
    <t>SEMINARIO JUAREZ DE HUAYANAY JANET</t>
  </si>
  <si>
    <t>MARILU AVILA VASQUEZ</t>
  </si>
  <si>
    <t>JULIO CESAR LIPA MATOS</t>
  </si>
  <si>
    <t>BOTIFARMA SARITA SRL</t>
  </si>
  <si>
    <t>INVERSIONES GENERALES MARCENTER S.R</t>
  </si>
  <si>
    <t>SAMUEL RUIZ RAMIREZ</t>
  </si>
  <si>
    <t>ALIAGA ROCHA BENJAMIN</t>
  </si>
  <si>
    <t>MARIA EDITH CAYOTOPA VASQUEZ</t>
  </si>
  <si>
    <t>CASTILLO NUREÑA MARCOS JOEL</t>
  </si>
  <si>
    <t>JORGE BONILLA MENDO</t>
  </si>
  <si>
    <t>MIRANDA MIRANDA HERMOGENES</t>
  </si>
  <si>
    <t>EVELY FLORES ZAMBRANO</t>
  </si>
  <si>
    <t>RONER MALIK CHUQUIRUNA RODRIGUEZ</t>
  </si>
  <si>
    <t>ROQUE ASUNCION DIAZ CASTILLO</t>
  </si>
  <si>
    <t>YRMA YOLA CADENILLAS GUTIERREZ</t>
  </si>
  <si>
    <t>JOSE ROBERTO VILLAR ROZAS</t>
  </si>
  <si>
    <t>RUIZ INCISO ELSA MARIVEL</t>
  </si>
  <si>
    <t>SARITA MARLENY GUEVARA HARO</t>
  </si>
  <si>
    <t>HORNA DIAZ AMELIA DEL ROSARIO</t>
  </si>
  <si>
    <t>ANASTACIO CLEMENTE RICARDO</t>
  </si>
  <si>
    <t>ALVITES AYQUIPA FRANKLIN DAVID</t>
  </si>
  <si>
    <t>CAMPOS QUINDE MERLY NOEMI</t>
  </si>
  <si>
    <t>BLANCA AZUCENA OCAMPO DEL AGUILA</t>
  </si>
  <si>
    <t>CARRILLO CASTREJON JOSE ELIAS</t>
  </si>
  <si>
    <t>ARMAS MACEDO MARLENI</t>
  </si>
  <si>
    <t>BARDALES PINEDO GINA KAREL</t>
  </si>
  <si>
    <t>TUANAMA TUANAMA MARIA SIMITH</t>
  </si>
  <si>
    <t>MARIACHI RENGIFO ROSA</t>
  </si>
  <si>
    <t>GUZMAN ARIAS CAMILO CELSO</t>
  </si>
  <si>
    <t>PEREZ TANANTA CORSINA</t>
  </si>
  <si>
    <t>PINCHI SANGAMA LUZ VIOLETA</t>
  </si>
  <si>
    <t>SAAVEDRA GARCIA JANE</t>
  </si>
  <si>
    <t>REGALADO PERALTA BLANCA MILAGRITOS</t>
  </si>
  <si>
    <t>ARBILDO QUIROZ ALEJANDRO EUSBERTO</t>
  </si>
  <si>
    <t>RUBIO TAPIA DORALIZA</t>
  </si>
  <si>
    <t>NICOLAS QUISPE JOSE LUIS</t>
  </si>
  <si>
    <t>AMARU CANALES MARCO ANTONIO</t>
  </si>
  <si>
    <t>BONILLA QUISPE KATHERINE ESTANIA</t>
  </si>
  <si>
    <t>ZAGA BERROCAL WALTER</t>
  </si>
  <si>
    <t>QUISPE YANGALI ULDA</t>
  </si>
  <si>
    <t>MULTI SERVICIOS JONATHAN  GREMOVIC</t>
  </si>
  <si>
    <t>SANDOVAL VILCHEZ CRISTIAN MANUEL</t>
  </si>
  <si>
    <t>COMUNICACIONES CELUNET E.I.R.L.</t>
  </si>
  <si>
    <t>PAOLA ARIANA TERAN GOMEZ</t>
  </si>
  <si>
    <t>TAQUILA UCHARICO YOLA</t>
  </si>
  <si>
    <t>RAPHAEL FRANCISCO RODRIGUEZ NINANYA</t>
  </si>
  <si>
    <t>ANCHANTE &amp; JURADO ARTEFACTOS SAC</t>
  </si>
  <si>
    <t>RAYMUNDO MEZA MINIMA GUDELIA</t>
  </si>
  <si>
    <t>ELSA DOMITILA OTAIRO TORRES</t>
  </si>
  <si>
    <t>DAVID DANIEL GUILLERMO ARROYO</t>
  </si>
  <si>
    <t>CARHUAMACA LOARDO LUZ MERCEDES</t>
  </si>
  <si>
    <t>HUACCHA ESTRADA JOSE RICARDO</t>
  </si>
  <si>
    <t>RIOS MERCADO ROSA ISABEL</t>
  </si>
  <si>
    <t>ARESTEGUI ESCAJADILLO JUSTINO</t>
  </si>
  <si>
    <t>BAUTISTA BASILIO EVELYN MILAGROS</t>
  </si>
  <si>
    <t>HERMES SERVICIOS 8-5 E.I.R.L.</t>
  </si>
  <si>
    <t>AQUILIO VARGAS GUTIERREZ</t>
  </si>
  <si>
    <t>ESCUDERO RIOS RUTH</t>
  </si>
  <si>
    <t>PEREYRA DIAZ MARIA LOYDA</t>
  </si>
  <si>
    <t>IDA ELIZABETH MAU CHAMOCHUMBI</t>
  </si>
  <si>
    <t>NOLASCO FERNANDEZ VICTOR</t>
  </si>
  <si>
    <t>BALDEON CANDELARIO HILARIO</t>
  </si>
  <si>
    <t>CAVERO RIOS JOSE LUIS</t>
  </si>
  <si>
    <t>JUDITH VARGAS GUTIERRES</t>
  </si>
  <si>
    <t>CHAVEZ MANTILLA ANA BERTHA</t>
  </si>
  <si>
    <t>TONGOMBOL AYAY JORGE LUIS</t>
  </si>
  <si>
    <t>CRUZADO TUMBAJULCA JULIO ALEXANDER</t>
  </si>
  <si>
    <t>VERGARA FUENTE MILAGROS CONSUELO</t>
  </si>
  <si>
    <t>CHAVEZ CHAVEZ CESAR MANUEL</t>
  </si>
  <si>
    <t>SILVA REYES EDWARD</t>
  </si>
  <si>
    <t>DEL CARPIO PAJUELO MERCEDES DE FATI</t>
  </si>
  <si>
    <t>DINA ACHULLI BARRETO</t>
  </si>
  <si>
    <t>VIZCARRA AGUILAR GLADYS MERY</t>
  </si>
  <si>
    <t>ROSALES MUÑOZ ALFREDO</t>
  </si>
  <si>
    <t>TAMAYO PIZARRO RUTH CYNTHIA</t>
  </si>
  <si>
    <t>SERMAX S.R.L</t>
  </si>
  <si>
    <t>MEDRANO PICOY OLGA FELICITA</t>
  </si>
  <si>
    <t>SOTA HUAMAN KATY EMPERATRIZ</t>
  </si>
  <si>
    <t>JAIME RICHARD YAURI ORTIZ</t>
  </si>
  <si>
    <t>SILVERIO EPIFANIO MEZA ROCA</t>
  </si>
  <si>
    <t>JOMASER SERVICIOS GENERALES S.A.C</t>
  </si>
  <si>
    <t>EMPRESA MULTIPLES TIENDAS CONCP E.I</t>
  </si>
  <si>
    <t>ESTHER MARIBEL LAZO CAMACLLANQUI</t>
  </si>
  <si>
    <t>AYLAS ZACARIAS MARIA MAGDALENA</t>
  </si>
  <si>
    <t>JOSE ALEJANDRO REATEGUI RENGIFO</t>
  </si>
  <si>
    <t>ROBERTO ARNALDO BENDEZU HERENCIA</t>
  </si>
  <si>
    <t>GONGORA DE RENGIFO RUBI DEL ROCIO</t>
  </si>
  <si>
    <t>INVERSIONES GENERALES CELL E.I.R.L.</t>
  </si>
  <si>
    <t>EMPRESA GRUPO PROVESA EIR</t>
  </si>
  <si>
    <t>EDQUEN FERNANDEZ LUCIO ORLANDO</t>
  </si>
  <si>
    <t>ANGASPILCO TELLO ANDRES</t>
  </si>
  <si>
    <t>CORPORATION LANQ SAC</t>
  </si>
  <si>
    <t>NESTOR FABIO GUERRA MANRIQUE</t>
  </si>
  <si>
    <t>CARRERA PIZARRO MARCO ANTONIO</t>
  </si>
  <si>
    <t>LINARES MANRIQUE KAREN MILAGROS</t>
  </si>
  <si>
    <t>MARIA ARACELI ZAPATA TEMOCHE</t>
  </si>
  <si>
    <t>JOSE ANTONIO MENDOZA GIL</t>
  </si>
  <si>
    <t>Maribel Dueñas Andres</t>
  </si>
  <si>
    <t>ALVA COTRINA JUAN AMARO</t>
  </si>
  <si>
    <t>AGUILAR BUENO ROSAS</t>
  </si>
  <si>
    <t>GALLARDO HERNANDEZ JUAN JOSE</t>
  </si>
  <si>
    <t>VICTOR MANUEL DAVILA ODAR</t>
  </si>
  <si>
    <t>COMUNICACIONES JCE S.R.L.</t>
  </si>
  <si>
    <t>SANTOS REQUEJO SANCHEZ</t>
  </si>
  <si>
    <t>MILAGROS HUARIPATA MENDOZA</t>
  </si>
  <si>
    <t>ALCANTARA PAUCAR LUIS GONZALO</t>
  </si>
  <si>
    <t>ESPINOZA CAUSSO JORGE TOBIAS</t>
  </si>
  <si>
    <t>ROBERTO DILMER CERRUTI MENDEZ</t>
  </si>
  <si>
    <t>RITA DELIA CONTRERAS ARAUJO</t>
  </si>
  <si>
    <t>RULEN HIDALGO DEL CASTILLO</t>
  </si>
  <si>
    <t>JORGE GONZALES FLORES</t>
  </si>
  <si>
    <t>OSORIO MAURICIO ROSALVA ROSSY</t>
  </si>
  <si>
    <t>ROSALES FAUSTINO MARISSA</t>
  </si>
  <si>
    <t>FLORES CANICELA JOSE LUIS</t>
  </si>
  <si>
    <t>PRIMO CLAUDIO ELVA TEODOSIA</t>
  </si>
  <si>
    <t>CRUZ ORTEGA LUIS JHERSON</t>
  </si>
  <si>
    <t>ESTRADA ANQUISE RUBEN</t>
  </si>
  <si>
    <t>MADELEYNE REATEGUI PINEDO</t>
  </si>
  <si>
    <t>DEYVID CORNEJO AHUANARI</t>
  </si>
  <si>
    <t>JERI QUINTANILLA PABLO</t>
  </si>
  <si>
    <t>YAURI COSME ANTONIO EVARISTO</t>
  </si>
  <si>
    <t>ALAN GEORDANO LLERENA QUEVEDO</t>
  </si>
  <si>
    <t>INVERSIONES ELECTRO HOGAR S.A.C</t>
  </si>
  <si>
    <t>RODRIGUEZ ROJAS FABIO</t>
  </si>
  <si>
    <t>CARLOS ENRIQUE ALVAREZ ROJAS</t>
  </si>
  <si>
    <t>CONTRERAS SANCHEZ YESELA ELVIRA</t>
  </si>
  <si>
    <t>MARAVI ARRIOLA FABIOLA EVELIN</t>
  </si>
  <si>
    <t>TELLO MOSQUERA TALIA KOLIA</t>
  </si>
  <si>
    <t>SOTO MINAYA ABEL FILOMENO</t>
  </si>
  <si>
    <t>GOMEZ JOAQUIN PAULINA</t>
  </si>
  <si>
    <t>NAVARRO VILA CLARISA ROCIO</t>
  </si>
  <si>
    <t>LANY VANESSA MONTES  MARIN</t>
  </si>
  <si>
    <t>SEBASTIAN CISNEROS MALLCCO</t>
  </si>
  <si>
    <t>MARTHA LUZ IHUARAQUI SILVA</t>
  </si>
  <si>
    <t>TATIANA ANDREA NAVARRO MURAYARI</t>
  </si>
  <si>
    <t>ROLANDO CHAMOLI MARTINEZ</t>
  </si>
  <si>
    <t>LUIS ALBERTO MURO MACO</t>
  </si>
  <si>
    <t>CARMEN ROSA ODAR OYOLA</t>
  </si>
  <si>
    <t>PATRICIA SALINAS HUERTAS</t>
  </si>
  <si>
    <t>GARCIA LONDOÑE ROCIO</t>
  </si>
  <si>
    <t>ERICK ADRIAN RODRIGUEZ TOMAS</t>
  </si>
  <si>
    <t>TRINIDAD LAURENCIO ROBERTO BELKER</t>
  </si>
  <si>
    <t>RUBEN ELVIS VALDIZAN TACUCHE</t>
  </si>
  <si>
    <t>QUISPE HERRERA RITMA</t>
  </si>
  <si>
    <t>ALI  VASQUEZ  EDWIN  YUFRE</t>
  </si>
  <si>
    <t>TEOFILA BENEDICTA PEÑA CASTILLO</t>
  </si>
  <si>
    <t>RAMIREZ MORENO ESMILA</t>
  </si>
  <si>
    <t>MARCELINO AQUINO RAYMUNDO</t>
  </si>
  <si>
    <t>RICHARD PITIN CABANILLAS ALVAN</t>
  </si>
  <si>
    <t>ROGER EDUARDO PANDURO ROJAS</t>
  </si>
  <si>
    <t>SUSANIBAR INOCENTE JORDAN RAUL</t>
  </si>
  <si>
    <t>SOLORZANO BAYONA JENNY SOLEDAD</t>
  </si>
  <si>
    <t>FLORENCIA MILAGROS GONZALES HUAYLLA</t>
  </si>
  <si>
    <t>ORBEZO NAVARRO LEVI ALEJANDRO</t>
  </si>
  <si>
    <t>ROJAS DE HUILLCA VIRGINIA</t>
  </si>
  <si>
    <t>EDUARDO JACINTO CALDERON CARDOZA</t>
  </si>
  <si>
    <t>RODOLFO GABRIEL VALERO VALDIVIA</t>
  </si>
  <si>
    <t>TORRES CANCHARI FRANCISCO</t>
  </si>
  <si>
    <t>TAIPE PINO JEANDERY PAMELA</t>
  </si>
  <si>
    <t>BENDEZU ZORRILLA HECTOR</t>
  </si>
  <si>
    <t>BUENDIA MARTINEZ LIZ BHETI</t>
  </si>
  <si>
    <t>VERONA MARTINEZ TITO RAUL</t>
  </si>
  <si>
    <t>QUISPE OCHOA CHARO LUCY</t>
  </si>
  <si>
    <t>FLORES HERNANDEZ CESAR EDUARDO</t>
  </si>
  <si>
    <t>ROJAS CCORAHUA JHON EDGAR</t>
  </si>
  <si>
    <t>SANTOS HERRERA KARIN EDITH</t>
  </si>
  <si>
    <t>VIVES NAVARRO JAVIER EDUARDO</t>
  </si>
  <si>
    <t>DOMINGUEZ PRESENTACION MARIA ROSA</t>
  </si>
  <si>
    <t>LADY DIANA TORRES RIOS</t>
  </si>
  <si>
    <t>NAVARRO TORRES EDWARD</t>
  </si>
  <si>
    <t>SANCHEZ AGUIRRE MARGARETH IRENE</t>
  </si>
  <si>
    <t>TINEO MOSCOSO FELITO</t>
  </si>
  <si>
    <t>CASTRO LEYVA HECTOR</t>
  </si>
  <si>
    <t>RODRIGUEZ RIVERA ANA MARIA</t>
  </si>
  <si>
    <t>QUISPE MORE MARYORY INDIRA</t>
  </si>
  <si>
    <t>BARBOZA ZEVALLOS ERWIN OMAR</t>
  </si>
  <si>
    <t>AMASIFUEN VASQUEZ JHON GENIDER</t>
  </si>
  <si>
    <t>VILLARREAL CASTILLO MANUEL ANTONIO</t>
  </si>
  <si>
    <t>PANAQUE BALDERA CARLOS</t>
  </si>
  <si>
    <t>COMERCIAL ANDY EIRL</t>
  </si>
  <si>
    <t>FACUNDO ARRIETA GUILLERMO SEGUNDO</t>
  </si>
  <si>
    <t>VELASQUEZ POPAYAN ANGEL</t>
  </si>
  <si>
    <t>HURTADO AGUILAR LUIS ENRIQUE</t>
  </si>
  <si>
    <t>LOPEZ DIAZ MIGUEL LUIS</t>
  </si>
  <si>
    <t>FULL COPIAS EIRL</t>
  </si>
  <si>
    <t>CARDENAS MORI PATRICIA</t>
  </si>
  <si>
    <t>VALLES ACHO TOMAS TITO</t>
  </si>
  <si>
    <t>TRUJILLO MEJIA JULIA SANTA</t>
  </si>
  <si>
    <t>MAYLLE ANTONIO WALTER</t>
  </si>
  <si>
    <t>VENTURA TAMARA DAVID JHONNY</t>
  </si>
  <si>
    <t>SABOYA VILLALOBOS NILO</t>
  </si>
  <si>
    <t>YAJAHUANCA MERINO CYNTHIA</t>
  </si>
  <si>
    <t>VALLEJOS JARA JOSE HUMBERTO</t>
  </si>
  <si>
    <t>MILENIUM ELECTRONICS SAC.</t>
  </si>
  <si>
    <t>HEREDIA NEYRA GERARDO JOHNNY</t>
  </si>
  <si>
    <t>SAMANIEGO MALLQUI JHONATAN VICTOR</t>
  </si>
  <si>
    <t>APOLINARIO PALPA ENRIQUE</t>
  </si>
  <si>
    <t>MARTINEZ CABRERA JUAN JOSE</t>
  </si>
  <si>
    <t>CARDENAS AGUILA ALICIA</t>
  </si>
  <si>
    <t>CARDENAS PAIMA CECILIA</t>
  </si>
  <si>
    <t>LLONTOP ASCENCIO NILS WILSON</t>
  </si>
  <si>
    <t>SANTISTEBAN VIDAURRE DENIS SAVIEL</t>
  </si>
  <si>
    <t>SANTISTEBAN SUCLUPE LILA BETTY</t>
  </si>
  <si>
    <t>PENDAVIS ALVAREZ MAGALI AURORA</t>
  </si>
  <si>
    <t>ASPAJO VARGAS KATTY</t>
  </si>
  <si>
    <t>GASPAR LAZARO JENNY ELIZABETH</t>
  </si>
  <si>
    <t>GOMEZ CANTARO JUANITA GABRIELA</t>
  </si>
  <si>
    <t>MALLQUI JUAN DE DIOS CHRISTIAN JOSE</t>
  </si>
  <si>
    <t>GODIÑO PEREZ JOSE LUIS</t>
  </si>
  <si>
    <t>GONZALEZ RICSE YESSENIA PAQUITA</t>
  </si>
  <si>
    <t>INVERSIONES Y SERVICIOS DIGITALES E</t>
  </si>
  <si>
    <t>NEGOCIOS Y REPRESENTACIONES ABELITO</t>
  </si>
  <si>
    <t>FELIPA MUÑOZ JESSICA  VIVIANA</t>
  </si>
  <si>
    <t>ACARO BERRU ARACELI PIERINA</t>
  </si>
  <si>
    <t>GSTIR WITTING EDWIN RENE</t>
  </si>
  <si>
    <t>ARANDA MURILLO YOHANNA TERESITA</t>
  </si>
  <si>
    <t>IZAGUIRRE ACEVEDO MARIA ESTUARD</t>
  </si>
  <si>
    <t>FLORES RAMIREZ CHRISTIAN IGOR TATSU</t>
  </si>
  <si>
    <t>ALDANA NOMBERA JOSE ADRIAN</t>
  </si>
  <si>
    <t>ALDANA DE LA CRUZ LILIANA JANET</t>
  </si>
  <si>
    <t>RONDOY PEÑA JESUS ENOC</t>
  </si>
  <si>
    <t>CUBAS BONIFAZ JUAN CARLOS</t>
  </si>
  <si>
    <t>MARTINEZ ZUÑIGA LORENA NENOSKA</t>
  </si>
  <si>
    <t>PIZARRO CAJACHAGUA ERNESTO GUSTAVO</t>
  </si>
  <si>
    <t>PRINCIPE RENGIFO JULIO ARMINDO</t>
  </si>
  <si>
    <t>DULANTO CABANILLAS JEREMIAS LUIS</t>
  </si>
  <si>
    <t>TRINIDAD VARGAS FELICITA JAQUELINE</t>
  </si>
  <si>
    <t>MIRANDA TIPA ROSA</t>
  </si>
  <si>
    <t>SANTILLANA SALAZAR ISAAC SEGUNDO</t>
  </si>
  <si>
    <t>LUDEÑA OCAÑA ORACIO ADRIAN</t>
  </si>
  <si>
    <t>PAREJA QUINTANILLA NIRVANA</t>
  </si>
  <si>
    <t>HIDALGO TUANAMA MARDEN</t>
  </si>
  <si>
    <t>AGUILAR LEON NICOLAS DOUGLAS</t>
  </si>
  <si>
    <t>FABIAN RUIZ SANTOS MERCEDES</t>
  </si>
  <si>
    <t>JULCA BURGA MARIA ESTHER</t>
  </si>
  <si>
    <t>PASTOR DOMINGUEZ LAURA</t>
  </si>
  <si>
    <t>GARCIA GARATE ALBERTO</t>
  </si>
  <si>
    <t>TAFUR RAMIREZ JUANA ELIZABETH</t>
  </si>
  <si>
    <t>RENGIFO COBOS JOHNNY JOEL</t>
  </si>
  <si>
    <t>CALDERON SOSA WASHINGTON</t>
  </si>
  <si>
    <t>GRUPO SANCHEZ E HIJOS E.I.R.L</t>
  </si>
  <si>
    <t>SANCHEZ PAREDES CHRISTIAN HUMBERTO</t>
  </si>
  <si>
    <t>CABEZAS ESPINO GLADYS</t>
  </si>
  <si>
    <t>ALE S.R.L.</t>
  </si>
  <si>
    <t>IPANAQUE BALDERA ROLANDO</t>
  </si>
  <si>
    <t>DE TOMAS DE LA CRUZ SANDRO HENRY</t>
  </si>
  <si>
    <t>PERALES SAAVEDRA ABNER RAMIRO</t>
  </si>
  <si>
    <t>CUBILLAS RAYMONDI SAUL ELOY</t>
  </si>
  <si>
    <t>MENDOZA HUERTO PEDRO</t>
  </si>
  <si>
    <t>GARCIA HIDALGO DANTER</t>
  </si>
  <si>
    <t>LEON ROSALES ELIAS ENRIQUE</t>
  </si>
  <si>
    <t>CONTRERAS ORTEGA CHRISTIAN ERNESTO</t>
  </si>
  <si>
    <t>PANDURO REYES ROY ROGER</t>
  </si>
  <si>
    <t>TELLO CHAVEZ RONALD JIM</t>
  </si>
  <si>
    <t>TELLO CHAVEZ NICOLAS ATILIO</t>
  </si>
  <si>
    <t>CORNEJO SALDARRIAGA ROBERTO FERNAND</t>
  </si>
  <si>
    <t>CHAVEZ GARCIA CRISTINA DEL CARMEN</t>
  </si>
  <si>
    <t>TUANAMA RIOS DUARTE</t>
  </si>
  <si>
    <t>PINEDO SANANCIMA JOSE LUIS</t>
  </si>
  <si>
    <t>LOPEZ MUÑOZ LIZ CRISTINA</t>
  </si>
  <si>
    <t>DIAZ AGUILAR LUIS</t>
  </si>
  <si>
    <t>CASTRO PORRAS HUGO JULIO</t>
  </si>
  <si>
    <t>OJEDA UCHUPE MAX</t>
  </si>
  <si>
    <t>DE LA TORRE PEREZ JOSE LUIS</t>
  </si>
  <si>
    <t>AQUINO ENCISO DIEGO ALEJANDRO</t>
  </si>
  <si>
    <t>HUANAY POCCOMO WILIAM NEMECIO</t>
  </si>
  <si>
    <t>MARTIN PASTRANA NANCY NATALY</t>
  </si>
  <si>
    <t>LAGUADO VASQUEZ MARCO ANTONIO</t>
  </si>
  <si>
    <t>LIMAYMANTA ZACARIAS ANA MARIA</t>
  </si>
  <si>
    <t>RIOS FLORES VICTOR</t>
  </si>
  <si>
    <t>EMIACTEL COMUNICACIONES E.I.R.L</t>
  </si>
  <si>
    <t>UGARTE CHAMORRO JOSE ALBERTO</t>
  </si>
  <si>
    <t>SENA CARBAJO LUIS LEONOR</t>
  </si>
  <si>
    <t>ALONZO CORDOVA BLANCA ESTHER</t>
  </si>
  <si>
    <t>PULACHE QUISPE DORINDA</t>
  </si>
  <si>
    <t>GONZAGA SANCHEZ JESUS MARIA</t>
  </si>
  <si>
    <t>IMPOR Y EXPOR GNERALES EL SHADAY S.</t>
  </si>
  <si>
    <t>CORDOVA ALZAMORA RUBER RUBEN</t>
  </si>
  <si>
    <t>PERLECHE FERNANDEZ LETICIA</t>
  </si>
  <si>
    <t>MATAMOROS TAIPE CATALINA</t>
  </si>
  <si>
    <t>SALINAS MENDOZA ALAN</t>
  </si>
  <si>
    <t>DE LA CRUZ QUISPE CRISTIAN CLIFER</t>
  </si>
  <si>
    <t>NAVARRO ROJAS NILTON</t>
  </si>
  <si>
    <t>RAMIREZ SANCHEZ KATIA</t>
  </si>
  <si>
    <t>MEJIA CERVANTES DANNY DARWIN</t>
  </si>
  <si>
    <t>SALVADOR ROMERO GUILLERMO</t>
  </si>
  <si>
    <t>VIDA EN ABUNDANCIA EIRL</t>
  </si>
  <si>
    <t>BARRERA PEREZ MILCO FERNANDO</t>
  </si>
  <si>
    <t>URBANO DAVILA JUAN DAVID</t>
  </si>
  <si>
    <t>GARCIA SERQUEN DANY JOEL</t>
  </si>
  <si>
    <t>PINTO VELASQUEZ FLEMIN</t>
  </si>
  <si>
    <t>MENDOZA HONORES GENARO EDMUNDO</t>
  </si>
  <si>
    <t>MARTINEZ TORRES RAYSA JAZMIN</t>
  </si>
  <si>
    <t>ILDEFONSO SOTO RODOLFO ANGEL</t>
  </si>
  <si>
    <t>RIVERA MAZZA JAJAIRA BRENDA</t>
  </si>
  <si>
    <t>FARRO SECLEN DANTE</t>
  </si>
  <si>
    <t>ROJAS ATANACIO JORGE ALBERTO</t>
  </si>
  <si>
    <t>PALOMARES GARIBAY SUSAN LIZ</t>
  </si>
  <si>
    <t>ROJAS CORONADO JACQUELINE GUISELLE</t>
  </si>
  <si>
    <t>WEISSY CORZO SADIT SAMIR</t>
  </si>
  <si>
    <t>TERREROS MARTINEZ RUTH</t>
  </si>
  <si>
    <t>LAZARO MALLQUI GIGNNER</t>
  </si>
  <si>
    <t>SEPERAK MIRANDA LUIS MARTIN</t>
  </si>
  <si>
    <t>MERCEDES CENTURION MARITZA YSABEL</t>
  </si>
  <si>
    <t>BUSTAMANTE SANDOVAL ANGELICA MARIA</t>
  </si>
  <si>
    <t>RIVERA ROSAS CIRO FRANK</t>
  </si>
  <si>
    <t>ZETA ANCAJIMA ANA JARVISS</t>
  </si>
  <si>
    <t>ZETA AYALA MANUEL JESUS</t>
  </si>
  <si>
    <t>ALVARADO VIDAL LALY JANNET</t>
  </si>
  <si>
    <t>GONZALEZ CHU OSCAR EDUARDO</t>
  </si>
  <si>
    <t>QUISPE LUPACA NOEMI ANA</t>
  </si>
  <si>
    <t>ACOSTA GONZALES ANITA</t>
  </si>
  <si>
    <t>GALLO TAZZA LUZMILA VICTORIA</t>
  </si>
  <si>
    <t>LOPEZ TANANTA DE PINEDO ZULMA LUZ</t>
  </si>
  <si>
    <t>FERNANDEZ ALARCON HUGO</t>
  </si>
  <si>
    <t>MULTISERVICIOS EL COLEGUITA E.I.R.L</t>
  </si>
  <si>
    <t>PEREZ Y CLAUDIO ABRAHAM</t>
  </si>
  <si>
    <t>MENDEZ VELASQUEZ SANDRO GILLERMO</t>
  </si>
  <si>
    <t>SUAREZ VALENCIA OSCAR</t>
  </si>
  <si>
    <t>HUAMAN TOCTO HERNAN</t>
  </si>
  <si>
    <t>OLIVA FLORES GIOVANNI FRANCISCO</t>
  </si>
  <si>
    <t>ROJAS ALBORNOZ JOSHPE EDMUNDO</t>
  </si>
  <si>
    <t>YAURI BLAS MARGOT VICTORIA</t>
  </si>
  <si>
    <t>FUENTES CARDENAS FELISMER BERNARDO</t>
  </si>
  <si>
    <t>RUIZ ALAMO DEYVIS MIGUEL</t>
  </si>
  <si>
    <t>MANRIQUE VIDAL ROSA ISABEL</t>
  </si>
  <si>
    <t>RAMIREZ PORRAS RUT MINE</t>
  </si>
  <si>
    <t>RIVERA ARMACANQUI PAULINA RAQUEL</t>
  </si>
  <si>
    <t>VELARDE CORONADO ESTEBAN</t>
  </si>
  <si>
    <t>CABALLERO ARROYO CARLOS ANTONIO</t>
  </si>
  <si>
    <t>MERINO CILIO NELVA</t>
  </si>
  <si>
    <t>OJEDA ARAUJO SIXTA FELICIMA</t>
  </si>
  <si>
    <t>VARGAS TORRES MILUSKA</t>
  </si>
  <si>
    <t>AROTOMA ÑAHUI EDGAR</t>
  </si>
  <si>
    <t>JOSE MARTIN JIMENEZ GARCIA</t>
  </si>
  <si>
    <t>DE LA CRUZ VALDIVIA JHULIANA ELIZAB</t>
  </si>
  <si>
    <t>RUIZ CHULLY VICTOR HUGO</t>
  </si>
  <si>
    <t>MURRIETA CABREJOS GERMAN AUGUSTO</t>
  </si>
  <si>
    <t>ARCHE LLUISYACC JESUS</t>
  </si>
  <si>
    <t>PENA VALERA ERICSON</t>
  </si>
  <si>
    <t>DIAZ QUIÑONES CESAR AUGUSTO</t>
  </si>
  <si>
    <t>JOSE HUAMAN QUISPE</t>
  </si>
  <si>
    <t>SALOMINA SONCCO HUANCA</t>
  </si>
  <si>
    <t>FLORES PALOMARES DORIS</t>
  </si>
  <si>
    <t>PAUCAR AGUILERA PEDRO</t>
  </si>
  <si>
    <t>GUTIERREZ ENRIQUEZ SINAHON SEGUNDO</t>
  </si>
  <si>
    <t>HUAMAN CALIXTO ROSAMERI</t>
  </si>
  <si>
    <t>BRAVO ORBEZO HERLINDA MAYELA</t>
  </si>
  <si>
    <t>MENDOZA CHANCO PEDRO ANTONIO</t>
  </si>
  <si>
    <t>FALCON MEDINA CARMEN DEL ROSARIO</t>
  </si>
  <si>
    <t>ESTRADA RAMIREZ ERIC LEONEL</t>
  </si>
  <si>
    <t>GALINDO DE HUARCAYA ROSA LUZ</t>
  </si>
  <si>
    <t>ROMERO DIAZ VANESSA</t>
  </si>
  <si>
    <t>TOMASTO PEÑA MIGUEL ANGEL</t>
  </si>
  <si>
    <t>AYALA PRENTICE JOSIANA VICTORIA</t>
  </si>
  <si>
    <t>INVERSIONES YOSHIRA E.I.R.L.</t>
  </si>
  <si>
    <t>ROMERO RIOS ALEJANDRA FAUSTINA</t>
  </si>
  <si>
    <t>PUELLES BOBADILLA NORMA GIOVANNA</t>
  </si>
  <si>
    <t>CENECIENTA GORETA RAFAELO ESPINOZA</t>
  </si>
  <si>
    <t>ESPINOZA RODRIGUEZ KATHERINE MIRNA</t>
  </si>
  <si>
    <t>PEREZ PEREZ SANDY ROSAURA</t>
  </si>
  <si>
    <t>VERA REYES SUSAN ANGELICA</t>
  </si>
  <si>
    <t>ALVITES ESTRADA YANINA ERIKA</t>
  </si>
  <si>
    <t>AGREDA VALVERDE MAXIMINA DIONICIA</t>
  </si>
  <si>
    <t>SALDAÑA CARRANZA ELVIS FRANCISCO</t>
  </si>
  <si>
    <t>MERCEDES CENTURION WILLIAM ALEJANDR</t>
  </si>
  <si>
    <t>GOMES ASQUI LILIANA</t>
  </si>
  <si>
    <t>APAZA QUISPE ROBERTO</t>
  </si>
  <si>
    <t>ESCALANTE ZAPATA PRIMITIVA CONCEPCI</t>
  </si>
  <si>
    <t>BELIZARIO AVILA ALONZO</t>
  </si>
  <si>
    <t>GARCIA DAVALOS SUSANA ROSMERY</t>
  </si>
  <si>
    <t>ENEQUE CORNEJO MARUJA</t>
  </si>
  <si>
    <t>QUISPE QUISPE BRAYAN RAUL</t>
  </si>
  <si>
    <t>DURAND PEREZ CECILIA VERONICA</t>
  </si>
  <si>
    <t>GONZALES VILLACORTA LIZBETH</t>
  </si>
  <si>
    <t>CASA NUEVA E.I.R.L</t>
  </si>
  <si>
    <t>VASQUEZ AGUILAR JOSE LUIS</t>
  </si>
  <si>
    <t>MULTISERVICIOS CARLIN  S.R.L.</t>
  </si>
  <si>
    <t>CHAVEZ ORTIZ KARINA</t>
  </si>
  <si>
    <t>MERCANTILES UNION E.I.R.L</t>
  </si>
  <si>
    <t>ARMAS BOCANEGRA SAMUEL</t>
  </si>
  <si>
    <t>ESPINOZA NOVOA FRANCISCA FABIOLA</t>
  </si>
  <si>
    <t>CORDOVA OJEDA JOSE ABEL</t>
  </si>
  <si>
    <t>ZARABIA TREJO WALTER KEVIN</t>
  </si>
  <si>
    <t>GIL SAUCEDO DECY ESMERALDA</t>
  </si>
  <si>
    <t>CABEZAS CURI MARAYMA</t>
  </si>
  <si>
    <t>GANOZA CHAVEZ ENRIQUE ORLANDO</t>
  </si>
  <si>
    <t>CONZA HUAIPAR AUGUSTA JOSEFINA</t>
  </si>
  <si>
    <t>COMERCIAL ARIES E.I.R.L.</t>
  </si>
  <si>
    <t>FELIPA MUÑOZ WENDY JULIANA</t>
  </si>
  <si>
    <t>LLIUYACC ARCHE ANGELICA</t>
  </si>
  <si>
    <t>VALENZUELA MUÑOZ ROSANGELA</t>
  </si>
  <si>
    <t>ALMONACID ESPINOZA IRMA PATRICIA</t>
  </si>
  <si>
    <t>PISCO DO SANTOS RIDER</t>
  </si>
  <si>
    <t>FLORES AMADO JANETH</t>
  </si>
  <si>
    <t>JUAREZ CAMPOS DIOGENES AMARANTE</t>
  </si>
  <si>
    <t>CERDAN ARIAS TEOBALDO</t>
  </si>
  <si>
    <t>MILLA FALLA MARIELA JUDITH</t>
  </si>
  <si>
    <t>PUICON OLIVA JORGE JAHAIR</t>
  </si>
  <si>
    <t>INVERSIONES &amp; TECNOLOGIA JONATHAN</t>
  </si>
  <si>
    <t>LANZA CRUZ ROLANDO</t>
  </si>
  <si>
    <t>TORRES ALVAREZ CARLOS ORLANDO</t>
  </si>
  <si>
    <t>RODRIGUEZ ENCARNACION YESSICA MARIB</t>
  </si>
  <si>
    <t>ALI CEL MOVILES S.A.C</t>
  </si>
  <si>
    <t>CARDOSO BUSTAMANTE WILLY CRISTOPHER</t>
  </si>
  <si>
    <t>PONCE AGUILAR DE CORALES MARIANA</t>
  </si>
  <si>
    <t>CUSICAHUA GABRIEL NATALY</t>
  </si>
  <si>
    <t>QUIÑONES PINO YANETH</t>
  </si>
  <si>
    <t>ARRIETA VALDEZ IVONNY MARIA</t>
  </si>
  <si>
    <t>CAMPOS HUAMANYAURI ALEJANDRINA</t>
  </si>
  <si>
    <t>ZUMARAN ESCOBEDO JESUS NEPTINA</t>
  </si>
  <si>
    <t>USHIÑAHUA PANDURO JOSE MANUEL</t>
  </si>
  <si>
    <t>ESCALANTE TINOCO ORLANDO</t>
  </si>
  <si>
    <t>PINCHI FASANANDO DIOMEDES</t>
  </si>
  <si>
    <t>CCOLQQUEHUANCA QUISPE IGNACIO</t>
  </si>
  <si>
    <t>CCORAHUA UMIYAURI RUTH YOLANDA</t>
  </si>
  <si>
    <t>TAQUIMA CUTI HILARIO</t>
  </si>
  <si>
    <t>RIOS CELESTINO PRISCILDA LUCY</t>
  </si>
  <si>
    <t>HUILLCA VALENCIA BETTY</t>
  </si>
  <si>
    <t>CHACNAMA CASTAÑEDA DINA</t>
  </si>
  <si>
    <t>CUEVA CHUN PEDRO MARCIANO</t>
  </si>
  <si>
    <t>PORTILLA ALVAREZ DEISY MARILU</t>
  </si>
  <si>
    <t>TAFUR RAMIREZ LEA MARIA</t>
  </si>
  <si>
    <t>ENEQUE MORI MONICA MARIA</t>
  </si>
  <si>
    <t>CHAMBI MAMANI FABIO SOLANO</t>
  </si>
  <si>
    <t>MERCEDES CENTURION JAVIER SALOMON</t>
  </si>
  <si>
    <t>NECIOSUP AVALOS JULISSA JACKELINE</t>
  </si>
  <si>
    <t>VASQUEZ PINEDO CHALDRIN LUCHANO</t>
  </si>
  <si>
    <t>VARGAS PAUCAR ERICK EDINSON</t>
  </si>
  <si>
    <t>CAMONES GARCIA JOHN WILLIAMS</t>
  </si>
  <si>
    <t>ANGULO MUÑOZ LUISA YVONNE</t>
  </si>
  <si>
    <t>SHUAN MARIA ELENA</t>
  </si>
  <si>
    <t>DIESTRA RIVERA WILMER YONY</t>
  </si>
  <si>
    <t>BARAS CONTRERAS EVELYN YESIKA</t>
  </si>
  <si>
    <t>MEZA PILLCO LOURDES</t>
  </si>
  <si>
    <t>VASQUEZ HUAMAN MARGOT</t>
  </si>
  <si>
    <t>MARTINEZ ROY GRETA DEL CARMEN</t>
  </si>
  <si>
    <t>K&amp;L IMPORTACIONES LEONARDO SRL</t>
  </si>
  <si>
    <t>TASAYCO CRISOSTOMO HEBER ALDO</t>
  </si>
  <si>
    <t>JEAN LOPEZ ERIKA VANESSA</t>
  </si>
  <si>
    <t>PALOMINO QUISPE BETTY</t>
  </si>
  <si>
    <t>YUPANQUI ARAUJO SEGUNDO FRANCISCO</t>
  </si>
  <si>
    <t>HERRERA BARRIGA HECTOR HUMBERTO</t>
  </si>
  <si>
    <t>VEGA HIDALGO JHORJHI</t>
  </si>
  <si>
    <t>SANCHEZ SANCHEZ JAIRO ANTONIO</t>
  </si>
  <si>
    <t>MEJIA CONTRERAS SEGUNDA NILDA</t>
  </si>
  <si>
    <t>ACOSTA VILCHEZ ANA MARIA</t>
  </si>
  <si>
    <t>CUEVA YUPANQUI DORIS DEYSI</t>
  </si>
  <si>
    <t>PAIVA VALIENTE FELIX BRUNO</t>
  </si>
  <si>
    <t>MEZA ACHATA ROBERTO BARTON</t>
  </si>
  <si>
    <t>RUPA SORIA MIRIAN</t>
  </si>
  <si>
    <t>PILLCO QUISPE OSCAR</t>
  </si>
  <si>
    <t>MEJIA SALVATIERRA SUSAN ELLEN</t>
  </si>
  <si>
    <t>LIVA EYZAGUIRRE FREDY</t>
  </si>
  <si>
    <t>PADILLA PEÑA MARIA LUISA</t>
  </si>
  <si>
    <t>FERMIN SAAVEDRA GIOVANY ROSEMARY</t>
  </si>
  <si>
    <t>DELGADO HUAMANI GLADIZ YONI</t>
  </si>
  <si>
    <t>CHUMBE MARINA NANCY</t>
  </si>
  <si>
    <t>ARGOMEDO DUENES EUDOCIA</t>
  </si>
  <si>
    <t>TEJADA CARBONEL MARILYM ELIZABETH</t>
  </si>
  <si>
    <t>BENITES FLORES YANINA</t>
  </si>
  <si>
    <t>SIFUENTES CERVANTES JHOVANA</t>
  </si>
  <si>
    <t>VILLACREZ ACOSTA JAMPIER ARRIET</t>
  </si>
  <si>
    <t>LOPEZ GOICOCHEA MARIA YSABEL</t>
  </si>
  <si>
    <t>MARIN LOPEZ FRANK PAUL</t>
  </si>
  <si>
    <t>CARLIN MORALES CELINA</t>
  </si>
  <si>
    <t>SOLAR ALVAREZ WILL EDMUNDO</t>
  </si>
  <si>
    <t>CCORISAPRA GARCIA FLOR MILAGROS</t>
  </si>
  <si>
    <t>CUSIHUAMAN LLIHUAC ALFREDO</t>
  </si>
  <si>
    <t>AQUINO GASPAR DE VASQUEZ HERMELINDA</t>
  </si>
  <si>
    <t>TORRES DIAZ YOVANA ELIZABETH</t>
  </si>
  <si>
    <t>CRUZ MALMACEDA CRISTIAN ISAI</t>
  </si>
  <si>
    <t>MARCELO LAVADO RUDY DAVID</t>
  </si>
  <si>
    <t>BORJA MEZA SALLY STEPHANIE</t>
  </si>
  <si>
    <t>CARBAJAL RAMIREZ EVELYN LISETH</t>
  </si>
  <si>
    <t>MORENO CURIMOZON CARLA JIMENA</t>
  </si>
  <si>
    <t>DAVILA CERVANTES ROGER JAIME</t>
  </si>
  <si>
    <t>PILCO GOLAC MARI ISABEL</t>
  </si>
  <si>
    <t>GUTIERREZ HUANCA GRACIELA</t>
  </si>
  <si>
    <t>HERNANDEZ ACOSTA MARIA BONY</t>
  </si>
  <si>
    <t>APARICIO REVELLO LUCY GIOVANNA</t>
  </si>
  <si>
    <t>BANCES CASTAÑEDA MARIBEL</t>
  </si>
  <si>
    <t>COLONIA CANO CLEINER ARTURO</t>
  </si>
  <si>
    <t>ALFARO QUISPE MIYAMS</t>
  </si>
  <si>
    <t>RENGIFO RAMIREZ JISELINA LISSET</t>
  </si>
  <si>
    <t>MEZA ROCA JUAN MANUEL</t>
  </si>
  <si>
    <t>DOMINGUEZ CORREA ANA MARIA</t>
  </si>
  <si>
    <t>FERNANDEZ MALABRIGO JIMENA JESUS</t>
  </si>
  <si>
    <t>AGS INNOVA PERU E.I.R.L.</t>
  </si>
  <si>
    <t>JIMENEZ RODRIGUEZ MATILDE</t>
  </si>
  <si>
    <t>ECHEVARRIA QUIQUIA MARGARITA REYNA</t>
  </si>
  <si>
    <t>ZAGA ORE LUIS</t>
  </si>
  <si>
    <t>PIMENTEL GASPAR ROMULO ALEJANDRO</t>
  </si>
  <si>
    <t>CUCHO MITACC GABILU MILAGROS</t>
  </si>
  <si>
    <t>ROJAS PARDAVE TIBURCIO</t>
  </si>
  <si>
    <t>DAVILA GONZALES MARIA JULIA</t>
  </si>
  <si>
    <t>DIAZ FARRO CAROL YZAMAR</t>
  </si>
  <si>
    <t>RUIZ PORTOCARRERO IVAN</t>
  </si>
  <si>
    <t>TORRES PEREZ JHONATAN</t>
  </si>
  <si>
    <t>MOSTACERO DE CRUZ EDESMIT</t>
  </si>
  <si>
    <t>MORALES ZAMUDIO EDGAR JOSE</t>
  </si>
  <si>
    <t>IRRAZABAL NAVARRO YENNY MARIZOL</t>
  </si>
  <si>
    <t>IRRAZABAL NAVARRO MIGUEL ANGEL</t>
  </si>
  <si>
    <t>ANAMPA ANCHANTE ANTONIO ENRIQUE</t>
  </si>
  <si>
    <t>VILLARRUEL DE ORTIZ ANA MARIA</t>
  </si>
  <si>
    <t>CARBAJAL MORENO SANDRA JANET</t>
  </si>
  <si>
    <t>SANCHEZ PACPAC GIOVANA MIRTHA</t>
  </si>
  <si>
    <t>ESPINO VASQUEZ KATHERIN ELIZABETH</t>
  </si>
  <si>
    <t>ARCOS ALARCON DEYVIS HAROLD</t>
  </si>
  <si>
    <t>APARCANA DIAZ CARLOS ALFREDO</t>
  </si>
  <si>
    <t>YALLICO HUARANJA MARIBEL IRENE</t>
  </si>
  <si>
    <t>NAPA PISCONTE JUAN CARLOS</t>
  </si>
  <si>
    <t>INVERSIONES GEMOVIL E.I.R.L</t>
  </si>
  <si>
    <t>GUERRERO MERCADO JULIO CESAR</t>
  </si>
  <si>
    <t>PAUCAR CACERES FRANK MICHAEL</t>
  </si>
  <si>
    <t>AGUILAR BRICEÑO ELVA MAGNOLIA</t>
  </si>
  <si>
    <t>VEGA CARDENAS MIGUEL ANGEL</t>
  </si>
  <si>
    <t>CABALLERO ANGELES NISEFORO JUAN</t>
  </si>
  <si>
    <t xml:space="preserve">LOAYZA ZANABRIA EDUARDO </t>
  </si>
  <si>
    <t xml:space="preserve">MEGO CAPOENA NATALIA OLIVIA </t>
  </si>
  <si>
    <t>RUIZ MOJALOTT RAY STEVENS LEONIDAS</t>
  </si>
  <si>
    <t>RODRIGUEZ MEDINA LOURDES VIOLETA</t>
  </si>
  <si>
    <t>MENDEZ RIQUES SANDRA DIANA</t>
  </si>
  <si>
    <t xml:space="preserve">SOTO SANCHEZ ROSMERI YASMINA  </t>
  </si>
  <si>
    <t>MARISCAL CCASA MARGARET</t>
  </si>
  <si>
    <t>HEREDIA AGUILAR ABEL CIRILO</t>
  </si>
  <si>
    <t>TEJADA VILLALBA MANUEL</t>
  </si>
  <si>
    <t>PONCE RODRIGUEZ CINDY ANGELY</t>
  </si>
  <si>
    <t>FATAMA SABOYA GINA</t>
  </si>
  <si>
    <t>CERRON SALINAS FERNANDO</t>
  </si>
  <si>
    <t>ISLA CORAL IRMA</t>
  </si>
  <si>
    <t>DE LA ROSA ROQUE DANIEL ELIAS</t>
  </si>
  <si>
    <t>GARCIA ROQUE MIGUEL FRANKLIN</t>
  </si>
  <si>
    <t>PERES SIMON LUIS ANGEL</t>
  </si>
  <si>
    <t>VALDERRAMA DIAZ CARMEN AURORA</t>
  </si>
  <si>
    <t>QUEZADA AGUILAR JUAN FRANCISCO</t>
  </si>
  <si>
    <t>ROCCA HANCCO HENRRY</t>
  </si>
  <si>
    <t>HUAMAN DAMAS ORLANDO</t>
  </si>
  <si>
    <t>RUBIO ROBLES JOSE ISAI</t>
  </si>
  <si>
    <t>ANGULO CORDERO MICHEL JAIRO</t>
  </si>
  <si>
    <t>MIÑOPE CASTAÑEDA JULIA ELIANI</t>
  </si>
  <si>
    <t>PEJERREY DELGADO DOMINGA WILMA</t>
  </si>
  <si>
    <t>TOVAR LARA ERICK JUAN MANUEL</t>
  </si>
  <si>
    <t>VILLA REAL ALBERTO YOFRE</t>
  </si>
  <si>
    <t>TICLIAHUANCA MARCHAN LAURA GRIMANES</t>
  </si>
  <si>
    <t>ADRIAN ASCON DENNIS ERICH</t>
  </si>
  <si>
    <t>CAMPOS QUISPE MIRTHA LUZ</t>
  </si>
  <si>
    <t>GARCIA ESCOBAR ROSALIA MIRTHA</t>
  </si>
  <si>
    <t>CAPANI GARCIA JAVIER ABRAHAM</t>
  </si>
  <si>
    <t>FACUNDO SALDAÑA GREYSSI SOLANHS</t>
  </si>
  <si>
    <t>BURGOS SENOSAIN ANGELA AMELIA</t>
  </si>
  <si>
    <t>FERNANDEZ CHOTA RAQUEL</t>
  </si>
  <si>
    <t>AMAYA VILLACORTA MARY ISABEL</t>
  </si>
  <si>
    <t>TERRONES TORRES MARIA ESTHER</t>
  </si>
  <si>
    <t>MARIN TONGO AGUSTIN</t>
  </si>
  <si>
    <t>GONZALES VASQUEZ LUS JANINA</t>
  </si>
  <si>
    <t>PASTRANA DAMASO MARIBEL EDITH</t>
  </si>
  <si>
    <t>HUALLANCA RUMISONCCO DORIZA</t>
  </si>
  <si>
    <t>FERNANDEZ FERNANDEZ LAXMI MAYELA</t>
  </si>
  <si>
    <t>JAUREGUI CCENCHO CARMEN SARA</t>
  </si>
  <si>
    <t>HERNANDEZ RAMOS ANA CLAUDIA</t>
  </si>
  <si>
    <t>ORELLANA GAMBOA EVELIN EUSMILA</t>
  </si>
  <si>
    <t>ORTIZ TREJO JUAN CESAR</t>
  </si>
  <si>
    <t>POLICARPO RAMOS HERMINIGILDO CESAR</t>
  </si>
  <si>
    <t>ESPINOZA CLAUDIO ROBERTO</t>
  </si>
  <si>
    <t>ALBINO JUSTO FEDERICO EDUARDO</t>
  </si>
  <si>
    <t>NOLASCO FERNANDEZ DELFINA</t>
  </si>
  <si>
    <t>PALOMINO CABRERA BELSI CATALINA</t>
  </si>
  <si>
    <t>SILVA CRISPIN JULIO CESAR</t>
  </si>
  <si>
    <t>BARRIENTOS RIVERA MICHEL ALCIDES</t>
  </si>
  <si>
    <t>YARINGAÑO CASTAÑEDA CESAR RAUL</t>
  </si>
  <si>
    <t>URBANO AGUILAR JUSTO</t>
  </si>
  <si>
    <t>FLORES PEREZ MONICA</t>
  </si>
  <si>
    <t>VASQUEZ CORREA ADEMAR ALEJANDRO</t>
  </si>
  <si>
    <t>LAZARO PEÑA YULIANA</t>
  </si>
  <si>
    <t>EMPRESA JURCARELE SRLtda</t>
  </si>
  <si>
    <t>RUBIÑOS HUERTA SAMIA BERIOSHKA</t>
  </si>
  <si>
    <t>ALMEDA ACOSTA YESENIA PILAR</t>
  </si>
  <si>
    <t>BELTRAN DIAZ DE GAMARRA JENIFER LIS</t>
  </si>
  <si>
    <t>GARCIA DAVALOS MARTHA ILDA</t>
  </si>
  <si>
    <t>ALAYO FLORIAN FLOR DE MARIA</t>
  </si>
  <si>
    <t>HUAMAN QUISPE ALICIA</t>
  </si>
  <si>
    <t>MARTINEZ DE PANTA ALBERTI</t>
  </si>
  <si>
    <t>ADVINCULA ZORIANO DELFINA SENA</t>
  </si>
  <si>
    <t>NEY PINEDO SANANCIMA</t>
  </si>
  <si>
    <t>CABRERA ENRIQUEZ JOSUE</t>
  </si>
  <si>
    <t>VICTORIO ACERO DE CAMPOS ANA TERESA</t>
  </si>
  <si>
    <t>YANQUI RAMIREZ MARFI ZORAIDA</t>
  </si>
  <si>
    <t>AGUILAR GARCIA SISSI ARACELI</t>
  </si>
  <si>
    <t>GUTIERREZ HUARCAYA JESSENIA</t>
  </si>
  <si>
    <t>LOZANO ESTRADA ROSA MARIA</t>
  </si>
  <si>
    <t>NEGOCIOS GENERALES DAVID S.R.LTDA</t>
  </si>
  <si>
    <t>SALLUCA SUCAPUCA OLGA</t>
  </si>
  <si>
    <t>CANAHUIRI PINTO EPIFANIA</t>
  </si>
  <si>
    <t>MAMANI ALANOCA WILLY CESAR</t>
  </si>
  <si>
    <t>CACERES YUFRA NORA TERESA</t>
  </si>
  <si>
    <t>ALEJOS VALENZUELA ROLAND JULIO</t>
  </si>
  <si>
    <t>HUAMANCHUMO BANCES JOSE EDGAR</t>
  </si>
  <si>
    <t>BURGOS VALLES SUSAN PAOLY</t>
  </si>
  <si>
    <t>GONZALES ESPINOZA EUSEBIO</t>
  </si>
  <si>
    <t>CENTURION CASTRO RICARDO HENRY</t>
  </si>
  <si>
    <t>RAMIREZ JARA YANET YOVANA</t>
  </si>
  <si>
    <t>GONZALES RAMIREZ RICARDO BLUME</t>
  </si>
  <si>
    <t>VERTIZ JANAMPA MARLENE</t>
  </si>
  <si>
    <t>CRUZ VENTURA JORGE HIPOLITO</t>
  </si>
  <si>
    <t>ESTABLECIMIENTO SAN ANTONIO E.I.R.L</t>
  </si>
  <si>
    <t>SALAZAR CARDENAS JESSICA YANET</t>
  </si>
  <si>
    <t>SULLCA CANCHO JORGE</t>
  </si>
  <si>
    <t>GAVIÑO CHANZAPA PEDRO JAIME</t>
  </si>
  <si>
    <t>GONZALES SILVA JOSE JENNER</t>
  </si>
  <si>
    <t>YGNACIO CARRASCO ZULLY ELIZABETH</t>
  </si>
  <si>
    <t>LOPEZ PAREDES JHON DANTE</t>
  </si>
  <si>
    <t>ZEGARRA MATAMOROS NOEMI LILIANA</t>
  </si>
  <si>
    <t>CASAVILCA CAPANI HILARIO</t>
  </si>
  <si>
    <t>PORTOCARRERO VARGAS MANUEL</t>
  </si>
  <si>
    <t>VIENA VASQUEZ PRISSILA JHULIANA</t>
  </si>
  <si>
    <t>HUERTA SULLA STEFANI JUSSET</t>
  </si>
  <si>
    <t>ALVAREZ ALVARADO ANGELA LUCERO</t>
  </si>
  <si>
    <t>VELASQUEZ DAORTA PATTY LEONOR</t>
  </si>
  <si>
    <t>AMAZONICOS ESPECIALISTAS EN RECARGA</t>
  </si>
  <si>
    <t>PESCHIERA CHALCO SARA MARIBEL</t>
  </si>
  <si>
    <t>PONGO CARRASCAL SARI MILUSKA</t>
  </si>
  <si>
    <t>ZAMORA TARRILLO JOSE JESUS</t>
  </si>
  <si>
    <t>PINTA MIJA JAVIER RAFAEL</t>
  </si>
  <si>
    <t>MOSQUERA HUATAY JOSE LUIS</t>
  </si>
  <si>
    <t>OROZCO QUITO YANIRA YULIANA</t>
  </si>
  <si>
    <t>CUBA ALCANTARA ALEM ERALDO</t>
  </si>
  <si>
    <t>DECORACIONES Y SERVICIOS GENERALES</t>
  </si>
  <si>
    <t>EMPRESA TECHNOLOGY CERRO BLANCO GR</t>
  </si>
  <si>
    <t>HUIZA MOYA CARLOS DAVID</t>
  </si>
  <si>
    <t>RODRIGUEZ VILLACORTA ANGELA</t>
  </si>
  <si>
    <t>RAMIREZ ALVARADO WALTHER ANTONIO</t>
  </si>
  <si>
    <t>GARCIA MATALLANA MAXIMILIANO MARCIO</t>
  </si>
  <si>
    <t>CADENILLAS ORTEGA ANTONIO NEMECIO</t>
  </si>
  <si>
    <t>OLORTEGUI ANGULO GUSTAVO ADOLFO</t>
  </si>
  <si>
    <t>SOSA PEREZ SANDRA SOLANG</t>
  </si>
  <si>
    <t>RIVERA APOLINARIO OMAR AQUILES</t>
  </si>
  <si>
    <t>HUALLPA DE QUISPE ROSENDA</t>
  </si>
  <si>
    <t>GAMARRA ROJAS GAVINO</t>
  </si>
  <si>
    <t>GUTIERREZ CARRASCO MARIA LUISA</t>
  </si>
  <si>
    <t>MEDINA VENTURA IVAN</t>
  </si>
  <si>
    <t>HUAMAN MONIVE ESTELA ESTER</t>
  </si>
  <si>
    <t>GALOC TINA SONIA</t>
  </si>
  <si>
    <t>JARAMILLO TINA SILVIA ROSARIO</t>
  </si>
  <si>
    <t>D &amp; M CELL SERVICIOS GENERALES E.I.</t>
  </si>
  <si>
    <t>CHU AVALOS NERY</t>
  </si>
  <si>
    <t>CAPUÑAY SANCHEZ JORGE LUIS</t>
  </si>
  <si>
    <t>PINZON FLORES ERICK STEEVEN</t>
  </si>
  <si>
    <t>ASHTU SOSA MARITZA JUDITH</t>
  </si>
  <si>
    <t>CORDOVA NAVARRO MIGUEL ANGEL</t>
  </si>
  <si>
    <t>CELL MARKET S.A.C.</t>
  </si>
  <si>
    <t>ALBUJAR HERRERA LUIS ALBERTO</t>
  </si>
  <si>
    <t>CHACALIAZA DE CORDERO HERMINIA BETS</t>
  </si>
  <si>
    <t>SERRANO ACHUYA LIZ VICKY</t>
  </si>
  <si>
    <t>LOAYZA ALCARRAZ MARIA VICTORIA</t>
  </si>
  <si>
    <t>OCON LEIVA LOURDES</t>
  </si>
  <si>
    <t>BENDEZU RAMOS ARMANDO</t>
  </si>
  <si>
    <t>SAUCEDO SANCHEZ ELMER CARLOMAN</t>
  </si>
  <si>
    <t>ANDIA ALFARO RUBEN ANTONIO</t>
  </si>
  <si>
    <t>DIAZ GOMEZ LEONORD EMILIA</t>
  </si>
  <si>
    <t>TAPULLIMA MARICHI WILER</t>
  </si>
  <si>
    <t>IPARRAGUIRRE GUILLEN NERY BELSI</t>
  </si>
  <si>
    <t>OCAÑA LA MADRID MARCOS RAFAEL</t>
  </si>
  <si>
    <t>COLLQUI CABELLO ELIZABETH DINA</t>
  </si>
  <si>
    <t>SAYAS ICHPAS DARIO</t>
  </si>
  <si>
    <t>TORRES NEYRA BERSABE</t>
  </si>
  <si>
    <t>DISTRIBUIDORA LIBRERIA REGALOS LAUR</t>
  </si>
  <si>
    <t>MACEDO PINEDO HENRY</t>
  </si>
  <si>
    <t>POMA VILCAHUAMAN HOBERT GERSON</t>
  </si>
  <si>
    <t>QUISPE BENDEZU GABRIEL</t>
  </si>
  <si>
    <t>TAFUR SANGAMA MARILYN SUSY</t>
  </si>
  <si>
    <t>CASTRO GUZMAN ROSARIO SILVIA</t>
  </si>
  <si>
    <t>SALAZAR ORTIZ DANNY JOEL</t>
  </si>
  <si>
    <t>LOPEZ AGUILAR ELIZABETH MARTINA</t>
  </si>
  <si>
    <t>HUAMAN SANTOS HILARION</t>
  </si>
  <si>
    <t>CERRON CARMONA ARCENIO STIV</t>
  </si>
  <si>
    <t>ESPINOZA CARPIO GAVINO</t>
  </si>
  <si>
    <t>TELEPHONE CENTER S.A.C.</t>
  </si>
  <si>
    <t>NAPA LEVANO JUAN PEDRO</t>
  </si>
  <si>
    <t>BONILLA LINARES JORGE ARTURO</t>
  </si>
  <si>
    <t>VELASQUEZ ALAYO LUISA MARIA</t>
  </si>
  <si>
    <t>RIOS NICHO CINTYA LISBETH</t>
  </si>
  <si>
    <t>VASQUEZ GAMARRA BRANDO YOWERI</t>
  </si>
  <si>
    <t>TRINIDAD MELENDEZ ABRAHAM ELEAZAR</t>
  </si>
  <si>
    <t>VILCHEZ LIMA ROBERTO CARLOS</t>
  </si>
  <si>
    <t>HOYOS AZAÑERO ERLITA JULY</t>
  </si>
  <si>
    <t>SUCAPUCA NINA BERNARDINO FILIBERTO</t>
  </si>
  <si>
    <t>RASHUAMAN OLIVAR ELIAS</t>
  </si>
  <si>
    <t>ESTEBAN TAIPE ANGEL RAFAEL</t>
  </si>
  <si>
    <t>PEREZ VARGAS ANA LUZ BRILLITH</t>
  </si>
  <si>
    <t>RIVERA GUEVARA LUIS ENRIQUE</t>
  </si>
  <si>
    <t>BRAVO REQUE JOSE ROBERTO</t>
  </si>
  <si>
    <t>TECNICOS CELULARES Y COMUNICACIONES</t>
  </si>
  <si>
    <t>ZEGARRA LUYO CLAUDIA GIOVANNA</t>
  </si>
  <si>
    <t>YALLE LEVANO WALTER JOSE</t>
  </si>
  <si>
    <t>CASTRO ZAMUDIO MEDHI YORS</t>
  </si>
  <si>
    <t>PALACIOS ESTRELLA JORGE BERNABE</t>
  </si>
  <si>
    <t>EMPRESA DE SERVICIOS GENERALES YANZEL E.I.R.L</t>
  </si>
  <si>
    <t>SALAZAR QUISPE JUAN ISMAEL</t>
  </si>
  <si>
    <t>TORRES ROMERO ROSA LUZ</t>
  </si>
  <si>
    <t>LONDOÑE ACEVEDO MAGALY</t>
  </si>
  <si>
    <t>ORE ARAUJO LEON PEDRO</t>
  </si>
  <si>
    <t>QUIROZ TANANTA GUILLERMINA MONICA</t>
  </si>
  <si>
    <t>SILVA GARCIA MARILYN</t>
  </si>
  <si>
    <t>CONSTRUYENDO TU HOGAR E.I.R.L.</t>
  </si>
  <si>
    <t>TELECOMUNICACIONES &amp; COMERCIO DE LA</t>
  </si>
  <si>
    <t>IMPORTACIONES MEGA CHAMBI S.A.C.</t>
  </si>
  <si>
    <t>AGUILAR ESPINOZA JULIAN PROVINCIO</t>
  </si>
  <si>
    <t>SOLIS DE CRUZ CIRILA</t>
  </si>
  <si>
    <t>ENCALADA TELLO MAYCOL</t>
  </si>
  <si>
    <t>VERANO MARQUEZ ANGELA ALCIDA</t>
  </si>
  <si>
    <t>TUYA RAMIREZ JULIANA MARIA</t>
  </si>
  <si>
    <t>CALLUPE CONDOR VICTOR ANTONIO</t>
  </si>
  <si>
    <t>HORNA NARVAEZ HAYDEE MARLENI</t>
  </si>
  <si>
    <t>CONECTATE AL MUNDO E.I.R.L.</t>
  </si>
  <si>
    <t>CONDORI ROJAS ANA MARIA</t>
  </si>
  <si>
    <t>FLORES CLAVO WILMER</t>
  </si>
  <si>
    <t>CRUZ OBLITAS GIOVANNA</t>
  </si>
  <si>
    <t>VARGAS ZARATE GLADYS</t>
  </si>
  <si>
    <t>BRAVO AÑASCO LADY DIANA</t>
  </si>
  <si>
    <t>JANAMPA LOPEZ ELEODORO</t>
  </si>
  <si>
    <t>QUISPE SANDOVAL LIDIA ALICIA</t>
  </si>
  <si>
    <t>CHAMBILLA DE FEBRE FLORESMILA</t>
  </si>
  <si>
    <t>CHIGUAMAN TORREJON JESUS PERCILES</t>
  </si>
  <si>
    <t>RODRIGUEZ YOMONA ROSA MELBIN</t>
  </si>
  <si>
    <t>MARTINEZ QUIJANDRIA GINA MARITZA</t>
  </si>
  <si>
    <t>LOPEZ GONZALES AMELIA DEL CARMEN</t>
  </si>
  <si>
    <t>MORALES BECERRA MARIA LETICIA</t>
  </si>
  <si>
    <t>VARGAS SICCHA MONICA VIOLETA</t>
  </si>
  <si>
    <t>URQUIZO CARRERA MICHEL RONALD</t>
  </si>
  <si>
    <t>CHACALIAZA HERNANDEZ ANDREA GABRIEL</t>
  </si>
  <si>
    <t>RAMIREZ CARRILLO MARISOL NURY</t>
  </si>
  <si>
    <t>MARGARITO MEJIA ROBERTO CARLOS</t>
  </si>
  <si>
    <t>MARTEL AGUIRRE JUAN</t>
  </si>
  <si>
    <t>FLORES TRUJILLO ROSA LUZ</t>
  </si>
  <si>
    <t>RUIZ REYNA MARIA DEL PILAR</t>
  </si>
  <si>
    <t>VILLANUEVA VERGARA MANOLO</t>
  </si>
  <si>
    <t>LLONTOP REYES JULIO CESAR</t>
  </si>
  <si>
    <t>REATEGUI PAREDES EDUARDO</t>
  </si>
  <si>
    <t>HURTADO MARTINEZ ALICIA NOEMI</t>
  </si>
  <si>
    <t>VELASQUEZ OBANDO GILBERT EDWIN</t>
  </si>
  <si>
    <t>PEREZ ZATTA RAUL EDUARDO</t>
  </si>
  <si>
    <t>QUISPE CARDENAS MARIA ANGELA</t>
  </si>
  <si>
    <t>LOBATO ROJAS SANTIAGO ISAHEL</t>
  </si>
  <si>
    <t>MORI PIÑA YVON</t>
  </si>
  <si>
    <t>CHUMBES MORALES TANIA MARILO</t>
  </si>
  <si>
    <t>CASTAÑEDA ARIAS NANCY SONIA</t>
  </si>
  <si>
    <t>MEZA ROCA NORMA</t>
  </si>
  <si>
    <t>CORONEL HUAMAN DEISI RUTH</t>
  </si>
  <si>
    <t>TELLO CUSQUISIBAN CESAR OSWALDO</t>
  </si>
  <si>
    <t>ADMICONTA ABC E.I.R.L.</t>
  </si>
  <si>
    <t>CABALLERO USHIÑAHUA LIZ</t>
  </si>
  <si>
    <t>ESCUDERO SALDAÑA FLOR ANGEL</t>
  </si>
  <si>
    <t>ROJAS RAMOS CELSO ORESTES</t>
  </si>
  <si>
    <t>ALVARADO ESCOBAR OLIVER YELTSIN</t>
  </si>
  <si>
    <t>VASQUEZ SOYER ALBERTO</t>
  </si>
  <si>
    <t>CUELLAR HIDALGO ROBERT ROGER</t>
  </si>
  <si>
    <t>REQUENA CANGO GUSTAVO ADOLFO</t>
  </si>
  <si>
    <t>VILLANUEVA MORENO ELIEZER</t>
  </si>
  <si>
    <t>RAMIREZ ZARATE RUTH MARGOT</t>
  </si>
  <si>
    <t>SALAZAR NEYRA CAROLINA VIRGINIA</t>
  </si>
  <si>
    <t>SERVICIOS GENERALES JOAQUIN E.I.R.L</t>
  </si>
  <si>
    <t>TORPOCO SAMANIEGO PATROCINIO</t>
  </si>
  <si>
    <t>ZAPATA MEDINA RICARDO BALTAZAR</t>
  </si>
  <si>
    <t>CARRASCO AGUILAR RODRIGO</t>
  </si>
  <si>
    <t>FERNANDEZ ZAPATA JUAN CARLOS</t>
  </si>
  <si>
    <t>ARROYO VASQUEZ MERCEDES CRISTINA</t>
  </si>
  <si>
    <t>LUYO LUYO FELICIANO LUCIO</t>
  </si>
  <si>
    <t>CASTILLA HUAMAN OSWALDO ANTONIO</t>
  </si>
  <si>
    <t>AVELLANEDA MEDINA JUDITH MARIBEL</t>
  </si>
  <si>
    <t>CARRANZA LOPEZ OCTAVIO AUGUSTO</t>
  </si>
  <si>
    <t>GRUPO SHILCAYO SAC</t>
  </si>
  <si>
    <t>YZAGUIRRE ECHEGARAY JENNIFER</t>
  </si>
  <si>
    <t>CONISLLA ESCOBAR HECTOR JOSSEIN</t>
  </si>
  <si>
    <t>NACION AGUADO KAREN ROCIO</t>
  </si>
  <si>
    <t>RAMIREZ REATEGUI RENAN</t>
  </si>
  <si>
    <t>RAMOS GUERRA KATIA SANDY</t>
  </si>
  <si>
    <t>MARIN PISCO PEPE</t>
  </si>
  <si>
    <t>ROJAS SOLIS BLADIMIR ALCIDES</t>
  </si>
  <si>
    <t>COLCHON VILLANUEVA NELLY GIOVANA</t>
  </si>
  <si>
    <t>MEDINA ORTIZ MELCHORA DEL CARMEN</t>
  </si>
  <si>
    <t>HANCCO MAMANI SONIA</t>
  </si>
  <si>
    <t>ANDRADE SALAZAR EDUARDO JESUS</t>
  </si>
  <si>
    <t>QUISPE RAMIREZ VICTOR FELIX</t>
  </si>
  <si>
    <t>ARTEAGA CABEZUDO DE SOLIS HANE MAYU</t>
  </si>
  <si>
    <t>SOLIS FLORES EMILIO EDWIN</t>
  </si>
  <si>
    <t>BAUTISTA DE GUTIERREZ PAULA LASTENI</t>
  </si>
  <si>
    <t>BERROCAL MAMANI KAREN JACKELINE</t>
  </si>
  <si>
    <t>CONTRERAS CANDIA MARILIA YANET</t>
  </si>
  <si>
    <t>LIVIA MUJICA ROXANA</t>
  </si>
  <si>
    <t>FLORES ROJAS ALEX AMERICO</t>
  </si>
  <si>
    <t>AURIS HUACHIN JORGE LUIS</t>
  </si>
  <si>
    <t>MONTOYA HUAMAN ROMEL</t>
  </si>
  <si>
    <t>ARROYO BUITRON MARIA ESTHER</t>
  </si>
  <si>
    <t>LACHAPELL ALCAS LEONEL HIDELBRANDO</t>
  </si>
  <si>
    <t>RAMOS VALLE JAIME ENRIQUE</t>
  </si>
  <si>
    <t>REPRESENTACIONES JUNIOR E.I.R.L.</t>
  </si>
  <si>
    <t>JARA BARRIOS PERPETUA FRANCISCA</t>
  </si>
  <si>
    <t>CONSORCIO DE CONSTRUCCION E INDUSTR</t>
  </si>
  <si>
    <t>TUESTA SOTO CARLO RENZO</t>
  </si>
  <si>
    <t>MENDOZA AMASIFUEN JAIRO</t>
  </si>
  <si>
    <t>LANCHI RENGIFO VICTOR JYMMY</t>
  </si>
  <si>
    <t>LLUEN CUSTODIO HEBERT ENRIQUE</t>
  </si>
  <si>
    <t>MARIN TUANAMA MILAGROS</t>
  </si>
  <si>
    <t>VARGAS VARGAS CASILDA ENCARNACION</t>
  </si>
  <si>
    <t>ARMAS AMARINGO DELHY</t>
  </si>
  <si>
    <t>PERALES RAFAEL MARLE YBETH</t>
  </si>
  <si>
    <t>MAURICIO MORENO YAMALI</t>
  </si>
  <si>
    <t>CANDIA VELAZCO LISBET</t>
  </si>
  <si>
    <t>NINA COSSIO YUDY BEATRIZ</t>
  </si>
  <si>
    <t>D &amp; F HIDRAULIC S.A.C.</t>
  </si>
  <si>
    <t>TORRES CABRERA FELIX</t>
  </si>
  <si>
    <t>GOMEZ REBAZA JOSE LUIS</t>
  </si>
  <si>
    <t>VILELA VELASQUEZ CIRO ALEXANDER</t>
  </si>
  <si>
    <t>LEYVA LOPEZ ELI</t>
  </si>
  <si>
    <t>MENDOZA BECERRA LILIANA YMELDA</t>
  </si>
  <si>
    <t>MONTERO BARRERA HUGO ORLANDO</t>
  </si>
  <si>
    <t>ALBUJAR HERRERA JULIO ALEJANDRO</t>
  </si>
  <si>
    <t xml:space="preserve">VILLALBA ROJAS AMADEO ANGEL        </t>
  </si>
  <si>
    <t>CRUZ DOMINGUEZ JHOAN JAILER</t>
  </si>
  <si>
    <t>CHAVEZ ARAMBURU GLADYS ELENA</t>
  </si>
  <si>
    <t>CORDOVA ROJAS SAMUEL PATRICIO</t>
  </si>
  <si>
    <t>ANDRADE LENGUA NANCY MADELAINE</t>
  </si>
  <si>
    <t>ALZAMORA CUBA ALEJANDRO AMADO</t>
  </si>
  <si>
    <t>ABRAHAM DAYRA E.I.R.L.</t>
  </si>
  <si>
    <t>LOPEZ GARCIA CECILIA MABEL</t>
  </si>
  <si>
    <t>FLORES VALDEZ MOISES ALEXANDER</t>
  </si>
  <si>
    <t>CHIRCCA PALOMINO HEBERT</t>
  </si>
  <si>
    <t>CAYCAY ANTAURCO FLOR CECILIA</t>
  </si>
  <si>
    <t>TAFUR BUSTAMANTE MARINA ISABEL</t>
  </si>
  <si>
    <t>VARGAS CISNEROS CARMEN ELIZABETH</t>
  </si>
  <si>
    <t>FEBRES GALLARDO JOSE LUIS</t>
  </si>
  <si>
    <t>CUBAS OCHOA ROSMARY</t>
  </si>
  <si>
    <t>CARUAJULCA CRUZADO WILDER HUMBERTO</t>
  </si>
  <si>
    <t>PABLO ACOSTA GINER</t>
  </si>
  <si>
    <t>VITAL PHARMACOS S.A.C.</t>
  </si>
  <si>
    <t>TAMARA VALDEZ ROY JUAN</t>
  </si>
  <si>
    <t>GARCIA CORY ROSA MARINA</t>
  </si>
  <si>
    <t>BERNAL SALVADOR ULDARICA JULIA</t>
  </si>
  <si>
    <t>FERMIN CALDERON PILAR VANESA</t>
  </si>
  <si>
    <t>ALTAMIRANO LIRA JESUS</t>
  </si>
  <si>
    <t>RODRIGUEZ CHAVEZ CARLOS MILTON</t>
  </si>
  <si>
    <t>INVERSIONES LIZETH E.I.R.L.</t>
  </si>
  <si>
    <t>MENDOZA ARCE DANI</t>
  </si>
  <si>
    <t>BRIONES COTRINA ANGEL EDGARDO</t>
  </si>
  <si>
    <t>MULTISERVICIOS KAM E.I.R.L</t>
  </si>
  <si>
    <t>TERRONES BANDA CHRISTIAN JOSE</t>
  </si>
  <si>
    <t>OROZCO CHINININ LITZ ROXANA</t>
  </si>
  <si>
    <t>SOTOMAYOR OCONNOR SONIA EDITH</t>
  </si>
  <si>
    <t>ANASTACIO ALBINES PAOLA</t>
  </si>
  <si>
    <t>TORRES PAIMA YHONE</t>
  </si>
  <si>
    <t>SANCHEZ ANAMPA AMPARO ELIZABETH</t>
  </si>
  <si>
    <t>VALENCIA DE LA TORRE ILDEFONSO EDWIN</t>
  </si>
  <si>
    <t>CHANCO MELENDEZ KELLY EDITH</t>
  </si>
  <si>
    <t>SAAVEDRA DAVILA KATHERINE</t>
  </si>
  <si>
    <t>YNFANTES CELIS YTALO SALVADOR</t>
  </si>
  <si>
    <t>DIAZ RAMIREZ LEBINIS</t>
  </si>
  <si>
    <t>CENTURION QUINTOS YOLA</t>
  </si>
  <si>
    <t>VARILLAS ZAPATA YULIANA AUTUANET</t>
  </si>
  <si>
    <t>RAMIREZ FERREYRA MARTHA ESTHER</t>
  </si>
  <si>
    <t>VASQUEZ MULLER JOEL EDINSON</t>
  </si>
  <si>
    <t>GONCALVEZ SUNCION JENIFFER</t>
  </si>
  <si>
    <t>DEL AGUILA VASQUEZ HELGA JESSICA</t>
  </si>
  <si>
    <t>PINEDO LOPEZ BEDITH</t>
  </si>
  <si>
    <t>CHAMAY TERRONES CESAR RAU</t>
  </si>
  <si>
    <t>LOZADA OJEDA GILMER</t>
  </si>
  <si>
    <t>ALAMO GOMEZ ELENITA DEL SOCORRO</t>
  </si>
  <si>
    <t>BASUALDO COTERA TYLER JOHN</t>
  </si>
  <si>
    <t>SALAZAR GONZALES BLANCA NERY</t>
  </si>
  <si>
    <t>PURIZACA JAVIER PILAR PATRICIA</t>
  </si>
  <si>
    <t>RAMIREZ RESURRECCION MIGUEL ANGEL</t>
  </si>
  <si>
    <t>QUISPE SEMINARIO ROCIO</t>
  </si>
  <si>
    <t>TIRADO CARUAJULCA HECTOR MARINO</t>
  </si>
  <si>
    <t>RUBIO MAYTA JEINER</t>
  </si>
  <si>
    <t>MAYTA CRUZADO KELBIN PRELBIN</t>
  </si>
  <si>
    <t>TORRES MARCELO LUIS ALBERTO</t>
  </si>
  <si>
    <t>VILCA APOLIN ELMER</t>
  </si>
  <si>
    <t>LARA DAVILA JUAN MIGUEL</t>
  </si>
  <si>
    <t>FIGUEROA HUAMAN TOMAS</t>
  </si>
  <si>
    <t>BORDA CRUZ ELISEO</t>
  </si>
  <si>
    <t>HUERTA HUERTA DE MEZA MAGNA</t>
  </si>
  <si>
    <t>MALDONADO PANTIGOSO EDGAR ADOLFO</t>
  </si>
  <si>
    <t>SARMIENTO FELIX JENNY LYAN</t>
  </si>
  <si>
    <t>PEÑA HUAMAN HELLEN ROSALY</t>
  </si>
  <si>
    <t>AGENCIA MASS PUBLICIDAD S.A.C</t>
  </si>
  <si>
    <t>RAMIREZ CHACON JESUS LIDA</t>
  </si>
  <si>
    <t>SANTIAGO CHIROQUE ELMER GAMMY</t>
  </si>
  <si>
    <t>GUTIERREZ MATIAS LUIS MIGUEL</t>
  </si>
  <si>
    <t>SANTIAGO VALUIS ROBERTO</t>
  </si>
  <si>
    <t>TRINIDAD ESPIRITU ANIBAR</t>
  </si>
  <si>
    <t>SOSA ORDINOLA YANNET NATALY</t>
  </si>
  <si>
    <t>PEREZ PISCO WALTER PRIMERO</t>
  </si>
  <si>
    <t>AGURTO ATOCHE MILTON CESAR</t>
  </si>
  <si>
    <t>SARMIENTO FELIX TEODORA MARTHA</t>
  </si>
  <si>
    <t>ECOS HERNANDEZ FLOR DE MARIA</t>
  </si>
  <si>
    <t>DONAYRE HUAMANI ROSARIO DEL PILAR</t>
  </si>
  <si>
    <t>FERNANDEZ PEREZ WILMER</t>
  </si>
  <si>
    <t>RAMOS PUZA JORGE NARCISO</t>
  </si>
  <si>
    <t>JAVIER ODEÑA JOSE ALFREDO</t>
  </si>
  <si>
    <t>BOBADILLA APOLO DE VIVAR JOHANNA KAROL</t>
  </si>
  <si>
    <t>RODRIGUEZ FIESTAS HECTOR ALEXANDER</t>
  </si>
  <si>
    <t>JIMENEZ MEDINA MARKHO PAUL</t>
  </si>
  <si>
    <t>MORALES CARRION DIONICIO</t>
  </si>
  <si>
    <t>MOSCOL DOMINGUEZ ROSA LUZ</t>
  </si>
  <si>
    <t>POMA CONDOR DIEGO ANTONIO</t>
  </si>
  <si>
    <t>RUIZ MORENO JANETH DANIELA</t>
  </si>
  <si>
    <t>GOMEZ HUAMAN MIGUEL ANGEL</t>
  </si>
  <si>
    <t>LEGUA ALDAZ GLADIS MARILIN</t>
  </si>
  <si>
    <t>VARGAS LUISA</t>
  </si>
  <si>
    <t>QUISPE MOSCOSO ERNESTO RUFINO</t>
  </si>
  <si>
    <t>CENTENO LOPEZ ELISABET LIDIA</t>
  </si>
  <si>
    <t>GALOC MIRANO GERMAN EDMOSTINES</t>
  </si>
  <si>
    <t>SANCHEZ MONTERO NESTOR GERARDO</t>
  </si>
  <si>
    <t>CHAVEZ CHAVEZ EXEQUIEL</t>
  </si>
  <si>
    <t>RIOJAS PAZ GERTRUDIS SOLEDAD</t>
  </si>
  <si>
    <t>ROJAS NOLASCO ANA ANTIA</t>
  </si>
  <si>
    <t>BENAVIDES ROJAS KELY ETIENY</t>
  </si>
  <si>
    <t>MEZA SANTA CRUZ FREDULINA ADELA</t>
  </si>
  <si>
    <t>CASTILLO MONTALVO ANDY STEVENS</t>
  </si>
  <si>
    <t>PARRAGUEZ HUAMAN VICTOR ORESTES</t>
  </si>
  <si>
    <t>ESPINOZA NOVOA JESUS MAURICIO</t>
  </si>
  <si>
    <t>PAIVA OLAYA CRISTHIAN ALEXIS</t>
  </si>
  <si>
    <t>SULLON SILVA CINTHYA ARACELI</t>
  </si>
  <si>
    <t>GRILLO CARDENAS MARCO ROGELIO</t>
  </si>
  <si>
    <t>AQUINO MARTINEZ GREGORIO</t>
  </si>
  <si>
    <t>GARAY CARDENAS DE MONTALVAN PATRICIA EDITH</t>
  </si>
  <si>
    <t>CAYTEC &amp; SERVICE SRL</t>
  </si>
  <si>
    <t>CORZO PEREZ CINTHYA</t>
  </si>
  <si>
    <t>BENITES VILELA LUZ MARIA</t>
  </si>
  <si>
    <t>HUAMAN GARCIA ROCIO DEL PILAR</t>
  </si>
  <si>
    <t>CHACHA S.A.C.</t>
  </si>
  <si>
    <t>GUTIERREZ GOMEZ ESTEBAN JACOBO</t>
  </si>
  <si>
    <t>LOZANO AREVALO WILBER</t>
  </si>
  <si>
    <t>APOLAYA BARRIOS MIRIAM CONSUELO</t>
  </si>
  <si>
    <t>RAMOS LEVANO LUISA YSABEL</t>
  </si>
  <si>
    <t>MATIAS ALMEYDA FELIX MARTIN</t>
  </si>
  <si>
    <t>CUEVA TORRES MARIA ESTHER</t>
  </si>
  <si>
    <t>ESPINO GUERRERO MIGUEL ANGEL</t>
  </si>
  <si>
    <t>SANCHEZ SOLF ROGGER LEOCAR</t>
  </si>
  <si>
    <t>GARCIA GOICOCHEA JULIO CESAR</t>
  </si>
  <si>
    <t>VASQUEZ QUISPE ENMA</t>
  </si>
  <si>
    <t>VASQUEZ ALARCON GREGORIO</t>
  </si>
  <si>
    <t>REGALADO VASQUEZ BILLY YELTSIN</t>
  </si>
  <si>
    <t>LA CHIRA ANCAJIMA FELICITA</t>
  </si>
  <si>
    <t>PAREDES DE SANCHEZ GABI GEORGINA</t>
  </si>
  <si>
    <t>RAMIREZ MONTERO JORGE ARTURO</t>
  </si>
  <si>
    <t>ESPINOZA CABALLERO ANGHELA ELIZABETH</t>
  </si>
  <si>
    <t>ROJAS MEJIA JOEL</t>
  </si>
  <si>
    <t>MANOSALVA HOYOS KATTIA JULISA</t>
  </si>
  <si>
    <t>FABIAN NAUCA JHONY SERAPIO</t>
  </si>
  <si>
    <t>NARRO GOICOCHEA ABELARDO SEGUNDO</t>
  </si>
  <si>
    <t>LARA GALLARDO NANCY BEATRIZ</t>
  </si>
  <si>
    <t>PAREDES LOPEZ ROSA ISABEL</t>
  </si>
  <si>
    <t>MARIN PISCO TONY</t>
  </si>
  <si>
    <t>LEYVA CHAVARRY ENRIQUE ASTERIO</t>
  </si>
  <si>
    <t>GUERRERO PEÑA CESAR GUZMAN</t>
  </si>
  <si>
    <t>APONTE FLORES GRIS YULIZA</t>
  </si>
  <si>
    <t>ROSADIO LLACCHAC MIGUEL</t>
  </si>
  <si>
    <t>MUÑOZ PEÑA JORGE JR</t>
  </si>
  <si>
    <t>ROQUE MURGA SAMMY LUCERO</t>
  </si>
  <si>
    <t>VASQUEZ EUGENIO MIRELLA ELIZABETH</t>
  </si>
  <si>
    <t>CASAFRANCA CCAHUANA YOLANDA</t>
  </si>
  <si>
    <t>SOTO SALAZAR BRAYAN JOAQUIN</t>
  </si>
  <si>
    <t>CHAPARRO RAMOS JOSEPH BRIAN</t>
  </si>
  <si>
    <t>ROMAN ZURITA WANDER ALFREDO</t>
  </si>
  <si>
    <t>BOBBIO GARCIA JUNIOR ENRIQUE</t>
  </si>
  <si>
    <t>RIOS CHIRA OLGA EMERITA</t>
  </si>
  <si>
    <t>MONTERO CERRO CARMEN ROSA</t>
  </si>
  <si>
    <t>CHUZON LOZANO AUGUSTO ALEXANDER</t>
  </si>
  <si>
    <t>MOYA LOPEZ CARLOS EDUARDO</t>
  </si>
  <si>
    <t>ACUÑA QUINTEROS JUAN LEONIDAS</t>
  </si>
  <si>
    <t>CAMPOS MALCA DANDY</t>
  </si>
  <si>
    <t>RIVAS HURTADO DARWIN ARMANDO</t>
  </si>
  <si>
    <t>TORRES LUCANO ENMA ROSMERY</t>
  </si>
  <si>
    <t>CARMEN CALLE WILMER MANUEL</t>
  </si>
  <si>
    <t>PALACIOS SAAVEDRA DAVID</t>
  </si>
  <si>
    <t>ROSALES GARCIA JAVIER</t>
  </si>
  <si>
    <t>RODRIGUEZ FIESTAS KAREN CECILIA</t>
  </si>
  <si>
    <t>TASILLA CHAVEZ MOISES</t>
  </si>
  <si>
    <t>RUIZ GARCIA LILIANA</t>
  </si>
  <si>
    <t>BRICEÑO DIAZ MARCOS ARMANDO</t>
  </si>
  <si>
    <t>MARTINEZ UCHOFEN ORISON EDUARDO</t>
  </si>
  <si>
    <t>FUENTES IZQUIERDO MERARDO</t>
  </si>
  <si>
    <t>SILVA SILVA VICKEL SONIA</t>
  </si>
  <si>
    <t>SANCHEZ PEREZ CESAR AUGUSTO</t>
  </si>
  <si>
    <t>HUAMANI LOAYZA EDITA REYNA</t>
  </si>
  <si>
    <t>SERVICIOS GENERALES PEREIRA S.R.L.</t>
  </si>
  <si>
    <t>CARDENAS ESQUEN NANCY DELMA</t>
  </si>
  <si>
    <t>SANCHEZ RAMOS ALEX ANTONIO</t>
  </si>
  <si>
    <t>IBAÑEZ ZAVALETA VICTOR MANUEL</t>
  </si>
  <si>
    <t>TEXPORT INNOVA CORPORATION S.A.C</t>
  </si>
  <si>
    <t>CABITEL GLOBAL SERVICES S.A.C.</t>
  </si>
  <si>
    <t>BAYENTAL BPO S.A.C.</t>
  </si>
  <si>
    <t>ANDINA DE NEGOCIOS S.R.L.</t>
  </si>
  <si>
    <t>SUPER EMPRESARIOS S.A.C.</t>
  </si>
  <si>
    <t>PERU MASTER CALL S.A.C.</t>
  </si>
  <si>
    <t>Q &amp; M COMUNICACIONES S.A.C.</t>
  </si>
  <si>
    <t>AXS TELECOM S.A.C.</t>
  </si>
  <si>
    <t>ESPECIALISTA EN TELECOMUNICACIONES</t>
  </si>
  <si>
    <t>SOLUCIONES EN NEGOCIOS Y COMUNICACI</t>
  </si>
  <si>
    <t>DE LA CRUZ LASTRA DINO REYFORDT</t>
  </si>
  <si>
    <t>ANGULO LOPEZ IRMA LUZ</t>
  </si>
  <si>
    <t>QUISPE HUILLCA VICTORIA</t>
  </si>
  <si>
    <t>GARNELO SEGURA ESMERALDA MARGARITA</t>
  </si>
  <si>
    <t>ROJAS SALAZAR MARCELO VALENTIN</t>
  </si>
  <si>
    <t>BETTY BELO MANDUJANO DE LA VEGA</t>
  </si>
  <si>
    <t>SAAVEDRA PINTO SINDY VEGONIA</t>
  </si>
  <si>
    <t>VEGA VIZCARRA GLADYS</t>
  </si>
  <si>
    <t>BLADIMIR MAURICIO HUAMAN</t>
  </si>
  <si>
    <t>BERTHA CONSOLACION GAMBOA RIVERA</t>
  </si>
  <si>
    <t>VALDERRAMA PACHO TELMA</t>
  </si>
  <si>
    <t>CRUZ LLANQUE ESAU MATEO</t>
  </si>
  <si>
    <t>MAYTA QUISPE ANTONIO ABDON</t>
  </si>
  <si>
    <t>CONDORI PAREDES MAGALI STEFFI</t>
  </si>
  <si>
    <t>TICONA DE COAQUIRA ADRIANA FAUSTINA</t>
  </si>
  <si>
    <t>HERRERA AGUILAR YVAN</t>
  </si>
  <si>
    <t>DREAM CAR EIRL</t>
  </si>
  <si>
    <t>SERVINFOR TECHNOLOGY SAC</t>
  </si>
  <si>
    <t>MUÑOZ RUIZ JUDITH MARIBEL</t>
  </si>
  <si>
    <t>RODRIGUEZ CALDERON OSCAR RONALDO</t>
  </si>
  <si>
    <t>LLANOS RUIZ JAIME JESUS</t>
  </si>
  <si>
    <t>RODAS VILLA JOSE ISRAEL</t>
  </si>
  <si>
    <t>TRINIDAD FIGUEROA HERNANDEZ</t>
  </si>
  <si>
    <t>NORTE</t>
  </si>
  <si>
    <t>MARIA HONORIO</t>
  </si>
  <si>
    <t>REGION SUR</t>
  </si>
  <si>
    <t>JHOJANN IMAN</t>
  </si>
  <si>
    <t>ALIX LU</t>
  </si>
  <si>
    <t>MARCOS LASCHERA</t>
  </si>
  <si>
    <t>LIZETH MIÑANO</t>
  </si>
  <si>
    <t>ERICK SALDAÑA</t>
  </si>
  <si>
    <t>DANIEL ARAUJO</t>
  </si>
  <si>
    <t>WALID AWWAD</t>
  </si>
  <si>
    <t>OMAR GUERRERO</t>
  </si>
  <si>
    <t>FRANCISCO REQUENA</t>
  </si>
  <si>
    <t>HERBERT ZEVALLOS</t>
  </si>
  <si>
    <t>CRISTOFER RAMIREZ</t>
  </si>
  <si>
    <t>CHRISTIAN SALAZAR</t>
  </si>
  <si>
    <t xml:space="preserve">MARCOS LASCHERA </t>
  </si>
  <si>
    <t>JULIO ROJAS</t>
  </si>
  <si>
    <t>JOSEPH CHANG</t>
  </si>
  <si>
    <t>EDISON VELASQUEZ</t>
  </si>
  <si>
    <t>FIORELLA FERNANDEZ</t>
  </si>
  <si>
    <t xml:space="preserve">JORGE VIZCONDE </t>
  </si>
  <si>
    <t>ALEX DIAZ</t>
  </si>
  <si>
    <t>FERNANDO SILVA</t>
  </si>
  <si>
    <t>CARLOS BARRANTES</t>
  </si>
  <si>
    <t>FERNANDO TORRES</t>
  </si>
  <si>
    <t>JUAN SANTILLAN</t>
  </si>
  <si>
    <t>PATRICIA PALOMINO</t>
  </si>
  <si>
    <t>ALFREDO SAUCEDO</t>
  </si>
  <si>
    <t>DIANA CUENCA</t>
  </si>
  <si>
    <t>BRUNO HEREDIA</t>
  </si>
  <si>
    <t>JAVIER LARA</t>
  </si>
  <si>
    <t>JULIO TENORIO</t>
  </si>
  <si>
    <t>OSCAR LIMAY</t>
  </si>
  <si>
    <t>SUGEY YAHIRO</t>
  </si>
  <si>
    <t>HUGO GAITAN</t>
  </si>
  <si>
    <t>PAULO LEZAMETA</t>
  </si>
  <si>
    <t>CESAR PASCO</t>
  </si>
  <si>
    <t>JOSE SOTERO</t>
  </si>
  <si>
    <t>MARTIN RODENAS</t>
  </si>
  <si>
    <t>JHONNY CHAU</t>
  </si>
  <si>
    <t>ROGER BARBOZA</t>
  </si>
  <si>
    <t>PAOLA DE LA OLIVA</t>
  </si>
  <si>
    <t>LISBETH BAZAN</t>
  </si>
  <si>
    <t>JENNY FLORES</t>
  </si>
  <si>
    <t>CRISTIAN LIVIA</t>
  </si>
  <si>
    <t>HUGO POMA</t>
  </si>
  <si>
    <t>GABRIEL CALDERON</t>
  </si>
  <si>
    <t>COMUNICACIONES Y SISTEMAS REGION SU</t>
  </si>
  <si>
    <t>MEGA LINE S.A.C.</t>
  </si>
  <si>
    <t>AREVALO MOVIL S.A.C. - AMOVIL S.A.C.</t>
  </si>
  <si>
    <t>CIA PERUANA DE TELECOMUNICACIONES S.A.C.</t>
  </si>
  <si>
    <t>ELECTROVIA S.A.C.</t>
  </si>
  <si>
    <t>TELECHAYA E.I.R.L.</t>
  </si>
  <si>
    <t>CHAMBI MEJIA MARTHA PAOLA</t>
  </si>
  <si>
    <t>SERPA SERPA ANTONIO SALVADOR</t>
  </si>
  <si>
    <t>CARDENAS ORDOÑES BUSINESS E.I.R.L</t>
  </si>
  <si>
    <t>CELL SHOP EMPRESAS EIRL</t>
  </si>
  <si>
    <t>SOLUCIONES INTEGRALES DE COMUNICACI</t>
  </si>
  <si>
    <t>GILBERTO CASTILLO ETHEL FATIMA</t>
  </si>
  <si>
    <t>GALVAN SUAREZ MARINA OLIMPIA</t>
  </si>
  <si>
    <t>DISTRIBUIDORA EL ENCANTO S.A.</t>
  </si>
  <si>
    <t>ZEVALLOS MENDONZA MITTI JANE</t>
  </si>
  <si>
    <t>HUALPA BORDA CRISTHIAN MAICO</t>
  </si>
  <si>
    <t>SEVERINO PEREZ JESSICA SANDRA</t>
  </si>
  <si>
    <t>BMP INGENIEROS S.A</t>
  </si>
  <si>
    <t>C &amp; C COMUNICACIONES S.R.L</t>
  </si>
  <si>
    <t>V &amp; L SERVICIOS GENERALES SRL</t>
  </si>
  <si>
    <t>COMSAT S.A.C.</t>
  </si>
  <si>
    <t>CRIVALBI SOCIEDAD ANONIMA CERRADA</t>
  </si>
  <si>
    <t>YAÑEZ LUJAN ANA CECILIA</t>
  </si>
  <si>
    <t>HUAMANI ATOCCSA ALFREDO</t>
  </si>
  <si>
    <t>ENTERPRISE TELEPHONES E.I.R.L.</t>
  </si>
  <si>
    <t>LAUREANO BLANCO ORLANDO BETO</t>
  </si>
  <si>
    <t>TIJERO CRISOSTOMO WILLIAMS</t>
  </si>
  <si>
    <t>MORALES SILVESTRE GILBERTO</t>
  </si>
  <si>
    <t>CCENCHO MARCATINCO EMERSON</t>
  </si>
  <si>
    <t>LAULATE ACHO CARMEN DEL PILAR</t>
  </si>
  <si>
    <t>SATELITAL TELECOMUNICACIONES S.A.C.</t>
  </si>
  <si>
    <t>VIVEL S.A.</t>
  </si>
  <si>
    <t>TOP CEL E.I.R.L.</t>
  </si>
  <si>
    <t>CELLCOM PERU EIRL</t>
  </si>
  <si>
    <t>CANAGU EIRL</t>
  </si>
  <si>
    <t>L&amp;G CONSUL Y REP GRALES SRL</t>
  </si>
  <si>
    <t>CETELMOVIL S.R.L.</t>
  </si>
  <si>
    <t>RED SUR COMUNICACIONES SRL.</t>
  </si>
  <si>
    <t>RIMANAKUY SRL</t>
  </si>
  <si>
    <t>CAMPOS AVALOS GERSON MARIO</t>
  </si>
  <si>
    <t>TORRES VILLA OBALDINA</t>
  </si>
  <si>
    <t>RUBEN CARDENAS ENRIQUEZ</t>
  </si>
  <si>
    <t>VARGAS PARIONA JUAN</t>
  </si>
  <si>
    <t>NETCOM MOVILES &amp; ASOCIADOS S.A.C.</t>
  </si>
  <si>
    <t>INVERSIONES COMPUTEK SA</t>
  </si>
  <si>
    <t>MONTES TAIPE REYNA MILAGRITA</t>
  </si>
  <si>
    <t>RODRIGUEZ RIVERA JOE DANNY</t>
  </si>
  <si>
    <t>NEGOCIOS E INVERSIONES FALCON E.I.R</t>
  </si>
  <si>
    <t>URIBE MIRANDA ARMANDO</t>
  </si>
  <si>
    <t>CANGU E.I.R.L.</t>
  </si>
  <si>
    <t>PERUCEL SRLTDA</t>
  </si>
  <si>
    <t>DUSAT S.A.C.</t>
  </si>
  <si>
    <t>SANTY DISTRIBUCIONES S.C.R.L.</t>
  </si>
  <si>
    <t>MULTISERVICE OYON E.I.R.L.</t>
  </si>
  <si>
    <t>DOMINGUEZ ROSALES HENRY</t>
  </si>
  <si>
    <t>L&amp;M GROUP SAC</t>
  </si>
  <si>
    <t>RICRA RICALDI SARA ELIZABETH</t>
  </si>
  <si>
    <t>QUISPE CABALLERO MARLENI BEATRIZ</t>
  </si>
  <si>
    <t>FAVETEL EIRL</t>
  </si>
  <si>
    <t>REATEGUI AREVALO EDISON</t>
  </si>
  <si>
    <t>CHAUCA RIVERA ROBERTO DARIO</t>
  </si>
  <si>
    <t>VASQUEZ GUERRERO BLANCA DOROTHY</t>
  </si>
  <si>
    <t>GLOBAL PROCESOS S. A. C.</t>
  </si>
  <si>
    <t>CONDOR YARINGANO MOISES JAVIER</t>
  </si>
  <si>
    <t>J &amp; G COMUNICACIONES S.A.C</t>
  </si>
  <si>
    <t>YLLESCA RAMOS LIDA SONIA</t>
  </si>
  <si>
    <t>ENLACE TOTAL SAC</t>
  </si>
  <si>
    <t>CELL SHOP COMUNICATION EIRL</t>
  </si>
  <si>
    <t>SOLUCIONES Y COMUNICACIONES SUR SCR</t>
  </si>
  <si>
    <t>JARA MONTEJO DAVID</t>
  </si>
  <si>
    <t>PALOMINO RODRIGUEZ MIRYAM</t>
  </si>
  <si>
    <t>QUISPE RUIZ MARILIN</t>
  </si>
  <si>
    <t>SKY LINES E.I.R.L</t>
  </si>
  <si>
    <t>VASQUEZ LOPEZ ANA CECILIA</t>
  </si>
  <si>
    <t>R Y M ROSAQUI EIRL</t>
  </si>
  <si>
    <t>RAMA INVERSIONES S.R.L.</t>
  </si>
  <si>
    <t>ACS MOVILES EIRL</t>
  </si>
  <si>
    <t>ADMINISTRACION DE NEGOCIOS Y RIESGOS SAC</t>
  </si>
  <si>
    <t>CASAS Y CREDITOS SAC</t>
  </si>
  <si>
    <t>SELECT MOVILES S.R.L.</t>
  </si>
  <si>
    <t>PACHECO ESPINOZA MAGNO ERASMO</t>
  </si>
  <si>
    <t>NEIRA RAFAEL CALDAS</t>
  </si>
  <si>
    <t>PEHOVAZ JARA ISEQUEL</t>
  </si>
  <si>
    <t>WORLD LINE S.A.C.</t>
  </si>
  <si>
    <t>ROBLES GARCIA CINTYA PATRICIA</t>
  </si>
  <si>
    <t>COBERTURA TOTAL EIRL</t>
  </si>
  <si>
    <t>FLORES CABALLERO ALBERTO</t>
  </si>
  <si>
    <t>PARLO MOVIL Y COMUNICACIONES S.A.C.</t>
  </si>
  <si>
    <t>FONO PLAZA E.I.R.L.</t>
  </si>
  <si>
    <t>HUAYTELCOMS S.A.C.</t>
  </si>
  <si>
    <t>FLOR AMPARO SANCHEZ HUAMAN</t>
  </si>
  <si>
    <t>QUISPE ANGULO LUCY</t>
  </si>
  <si>
    <t>QUELCA CONDORI ADRIANO PELAGIO</t>
  </si>
  <si>
    <t>A &amp; N MOBILES S.A.C</t>
  </si>
  <si>
    <t>GOLD HAWK EIRL</t>
  </si>
  <si>
    <t>CASTRO QUISPE ELIZABETH</t>
  </si>
  <si>
    <t>IMPORT. Y COM. MELQUI E.I.R.L.</t>
  </si>
  <si>
    <t>MILETEC SAC</t>
  </si>
  <si>
    <t>MPG COMUNICACIONES E.I.R.L.</t>
  </si>
  <si>
    <t>TIC SAC</t>
  </si>
  <si>
    <t>ANDEAN TECHNOLOGY SCRL</t>
  </si>
  <si>
    <t>PALMYRA DISTRIBUCIONES S.A.C.</t>
  </si>
  <si>
    <t>SOMOS S.R.L.</t>
  </si>
  <si>
    <t>CELMAS S.R.L.</t>
  </si>
  <si>
    <t>INVERSIONES R.S. NHICOLL SOCIEDAD C</t>
  </si>
  <si>
    <t>TAPIA CAMPOS JOSE TEODORO</t>
  </si>
  <si>
    <t>AMERICA CEL PERU S.R.L.</t>
  </si>
  <si>
    <t>NANO COMUNICACIONES EIRL</t>
  </si>
  <si>
    <t>CELL SHOP SELVA S A</t>
  </si>
  <si>
    <t>INTERCEL COMUNICACIONES E.I.R.L.</t>
  </si>
  <si>
    <t>NORIEGA BARBARAN DE RUIZ NADIA</t>
  </si>
  <si>
    <t>RIVERSA SERVICIOS GENERALES S.R.L</t>
  </si>
  <si>
    <t>SOLUCIONES EN TELECOMUNICACIONES WI</t>
  </si>
  <si>
    <t>C</t>
  </si>
  <si>
    <t>B</t>
  </si>
  <si>
    <t>D</t>
  </si>
  <si>
    <t>A</t>
  </si>
  <si>
    <t>PUNO</t>
  </si>
  <si>
    <t>AYACUCHO</t>
  </si>
  <si>
    <t>HUANUCO</t>
  </si>
  <si>
    <t>UCAYALI</t>
  </si>
  <si>
    <t>CUSCO</t>
  </si>
  <si>
    <t>JUNIN</t>
  </si>
  <si>
    <t>PASCO</t>
  </si>
  <si>
    <t>ICA</t>
  </si>
  <si>
    <t>AREQUIPA</t>
  </si>
  <si>
    <t>LORETO</t>
  </si>
  <si>
    <t>TACNA</t>
  </si>
  <si>
    <t>HUANCAVELICA</t>
  </si>
  <si>
    <t>MADRE DE DIOS</t>
  </si>
  <si>
    <t>SAN MARTIN</t>
  </si>
  <si>
    <t>MOQUEGUA</t>
  </si>
  <si>
    <t>APURIMAC</t>
  </si>
  <si>
    <t>WALTER LOPEZ</t>
  </si>
  <si>
    <t>YOLANDA OLIVA</t>
  </si>
  <si>
    <t>JOSE LUIS VALVERDE</t>
  </si>
  <si>
    <t>RAQUEL CAYETANO</t>
  </si>
  <si>
    <t>HENRY DIAZ</t>
  </si>
  <si>
    <t>JORGE OSORIO</t>
  </si>
  <si>
    <t>DANIEL ORE</t>
  </si>
  <si>
    <t>JUAN CARLOS HUATAY</t>
  </si>
  <si>
    <t>WILSON LENGUA</t>
  </si>
  <si>
    <t>WEYDER TUESTA</t>
  </si>
  <si>
    <t>ERIKA BAMBAREN</t>
  </si>
  <si>
    <t>LORENA BESADA</t>
  </si>
  <si>
    <t>FERNANDO INGARUCA</t>
  </si>
  <si>
    <t>JOSEPH MENDOZA</t>
  </si>
  <si>
    <t>VICTOR GUEVARA</t>
  </si>
  <si>
    <t>ALEXIS GUERRERO</t>
  </si>
  <si>
    <t>DIEGO SAAVEDRA</t>
  </si>
  <si>
    <t>WILLIAM GARCIA</t>
  </si>
  <si>
    <t>PACK SOLUTIONS S.A.C.</t>
  </si>
  <si>
    <t>INVERSIONES O SAC</t>
  </si>
  <si>
    <t>DIAL COMUNICACIONES S.A.C.</t>
  </si>
  <si>
    <t>CAJETELEC S.A.C</t>
  </si>
  <si>
    <t>TELEMOVIL CIX S.A.C.</t>
  </si>
  <si>
    <t>LAMBAYEQUE</t>
  </si>
  <si>
    <t>DOVERAS S.A.C.</t>
  </si>
  <si>
    <t>INVERSIONES TURISTICAS ALEGRIA SAC</t>
  </si>
  <si>
    <t>KARELI MOVILES S.R.L.</t>
  </si>
  <si>
    <t>CORAL RENGIFO JORGE</t>
  </si>
  <si>
    <t>PRISMA COMUNICACIONES E.I.R.L.</t>
  </si>
  <si>
    <t>MOVIL S.A.C.</t>
  </si>
  <si>
    <t>J &amp; F OUTSOURCING S.A.C.</t>
  </si>
  <si>
    <t>NEGOCIACIONES POCCORINA E.I.R.L.</t>
  </si>
  <si>
    <t>CONEXION EIRL</t>
  </si>
  <si>
    <t>G&amp;S MOVILES S.R.L.</t>
  </si>
  <si>
    <t>LA LIBERTAD</t>
  </si>
  <si>
    <t>UNIVERSO DE TELECOMUNICACIONES S.C.</t>
  </si>
  <si>
    <t>SANDOVAL MARREROS DE VALVERDE SABIN</t>
  </si>
  <si>
    <t>LUIS ALBERTO PAREDES VARGAS</t>
  </si>
  <si>
    <t>SISMOL E.I.R.L.</t>
  </si>
  <si>
    <t>SANTA MARTHA COMUNICACIONES S.A.C.</t>
  </si>
  <si>
    <t>IMPORTACIONES FARMA SS EIRL</t>
  </si>
  <si>
    <t>ANCASH</t>
  </si>
  <si>
    <t>AIRTEL COMUNICACIONES E.I.R.L.</t>
  </si>
  <si>
    <t>S &amp; S DISTRIBUIDOR MOVIL SRL</t>
  </si>
  <si>
    <t>TUMBES</t>
  </si>
  <si>
    <t>CELSO WILLER RUIZ ROLDAN</t>
  </si>
  <si>
    <t>SEYER MURAYARI INUMA</t>
  </si>
  <si>
    <t>ANA MARIA FLORES SAAVEDRA</t>
  </si>
  <si>
    <t>PIURA</t>
  </si>
  <si>
    <t>CELSO TAPIA GONZALES</t>
  </si>
  <si>
    <t>CAJAMARCA</t>
  </si>
  <si>
    <t>STHEPHANY GRETELL SICCHA ZAVALA</t>
  </si>
  <si>
    <t>WANAKUNI TELECOMUNICACIONES EIRL-WA</t>
  </si>
  <si>
    <t>BALABARCA ZARAGOZA MAGALI MIRIAM</t>
  </si>
  <si>
    <t>SOLANO CHUQUILLANQUI MIGUEL ANGEL</t>
  </si>
  <si>
    <t>AWA PRODUCTOS S.A.C</t>
  </si>
  <si>
    <t>INVERSIONES EL GRAN WAYMEA SRL</t>
  </si>
  <si>
    <t>ULLOA GAVIDIA SANTOS CLEMENCIA</t>
  </si>
  <si>
    <t>GALA EURIBE ROSALINA ELVA</t>
  </si>
  <si>
    <t>VIVANCO MUÑOZ EDGARD LUIS</t>
  </si>
  <si>
    <t>REDES MOVILES S.A.C.</t>
  </si>
  <si>
    <t>PAZO MARTINEZ ANITA</t>
  </si>
  <si>
    <t>BARRIENTOS CALLE AURA VIOLETA</t>
  </si>
  <si>
    <t>CALERO FARIAS ROSA EDITA</t>
  </si>
  <si>
    <t>PILLACA PUCLLA SAMUEL</t>
  </si>
  <si>
    <t>MAMANI QUISPE ROSSI AYDEE</t>
  </si>
  <si>
    <t>CUBAS TERRONES WIGBERTO WHILLIAM</t>
  </si>
  <si>
    <t>FIGUEROA DIAZ VICTOR ROMAN</t>
  </si>
  <si>
    <t>ROBLES VIDAL LYNDON EUSEBIO</t>
  </si>
  <si>
    <t>SERVICIOS INTEGRALES MOVILES ARREZI</t>
  </si>
  <si>
    <t>RIOFRIO CORREA LADY ARMANDINA</t>
  </si>
  <si>
    <t>VARGAS CONDORI YOLA TORIBIA</t>
  </si>
  <si>
    <t>ESTEBAN BARRUETA WALTER</t>
  </si>
  <si>
    <t>INGENIERIA DE LA INFORMATICA S.A.</t>
  </si>
  <si>
    <t>ZAVALA HERENCIA RICARDO FELIPE</t>
  </si>
  <si>
    <t>MERCADO ALEJOS DINA ESTHER</t>
  </si>
  <si>
    <t>COMERCIALIZACION Y DISTRIBUCION BYR</t>
  </si>
  <si>
    <t>VILCHEZ CHUQUILLANQUI JOSE LUIS</t>
  </si>
  <si>
    <t>DIPROEX S.A.C.</t>
  </si>
  <si>
    <t>LIMA RIVERA DAVID LUZ</t>
  </si>
  <si>
    <t>TELECOMUNICACIONES Y NEGOCIOS SAC</t>
  </si>
  <si>
    <t>SAENZ DEL AGUILA EMILIO JAVIER</t>
  </si>
  <si>
    <t>TRANSTEL E.I.R.L.</t>
  </si>
  <si>
    <t>PROMOTORA FINANCIERA S.A.C.</t>
  </si>
  <si>
    <t>JV NEGOCIOS DEL ORIENTE E.I.R.L.</t>
  </si>
  <si>
    <t>LEMOS MOBILES E.I.R.L.</t>
  </si>
  <si>
    <t>SIERRA MATOS ELIAS</t>
  </si>
  <si>
    <t>INVERSIONES JAZAR E.I.R.L</t>
  </si>
  <si>
    <t>TELECOMUNICACIONES PERMANBAK S.A.C.</t>
  </si>
  <si>
    <t>ALFA COMUNICACION S.A.C.</t>
  </si>
  <si>
    <t>BOTTO - LUCIANA</t>
  </si>
  <si>
    <t>MAITE COMUNICACIONES E.I.R.L.</t>
  </si>
  <si>
    <t>MUNDACA MARTOS INGRID ROXANA</t>
  </si>
  <si>
    <t>BERRIOS FLORES LOURDES ALLER</t>
  </si>
  <si>
    <t>GILTEL DISTRIBUCIONES S.R.L.</t>
  </si>
  <si>
    <t>NAUTILUS IN SAC</t>
  </si>
  <si>
    <t>V &amp; A SOLUCIONES S.C.R.L.</t>
  </si>
  <si>
    <t>VIP RELOADED S.R.L.</t>
  </si>
  <si>
    <t>HERMANOS PEREYRA DIAZ S.R.L.</t>
  </si>
  <si>
    <t>COMUNICACIONES RIVERA'S S.A.C.</t>
  </si>
  <si>
    <t>CONTACTO BUSINESS E.I.R.L.</t>
  </si>
  <si>
    <t>MIGUEL FLORES MOVILES E.I.R.L.</t>
  </si>
  <si>
    <t>TELSUR SERVICIOS GENERALES S.A.C.</t>
  </si>
  <si>
    <t>S &amp; C SOLUCIONES INTEGRALES S.A.C.</t>
  </si>
  <si>
    <t>AGUSA NEGOCIOS S.A.C.</t>
  </si>
  <si>
    <t>MISAEL PEREZ COMETIVOS</t>
  </si>
  <si>
    <t>AGUIVI PERU SAC</t>
  </si>
  <si>
    <t>CESAR AUGUSTO ESCOBAR SILVA SANTIS</t>
  </si>
  <si>
    <t>OLHEMAN COMUNICACION Y TECNOLOGIA S</t>
  </si>
  <si>
    <t>MIREMAX E.I.R.L.</t>
  </si>
  <si>
    <t>CAPA COMUNICACIONES EIRL</t>
  </si>
  <si>
    <t>MULTINAV NEGOCIOS Y SERVICIOS S.A.C</t>
  </si>
  <si>
    <t>MERCADO GRANADOS WILMER HAMILTON</t>
  </si>
  <si>
    <t>TELECOMUNICACIONES AMERICA SATEL SR</t>
  </si>
  <si>
    <t>FENIX COMUNICACIONES EIRL</t>
  </si>
  <si>
    <t>DENVER IMPORT AND SERVICES EIRL</t>
  </si>
  <si>
    <t>DISTRIBUIDORA AUTORIZADO DE EQUIPOS</t>
  </si>
  <si>
    <t>MANCILLA SANCHEZ VICTOR WALTER</t>
  </si>
  <si>
    <t>JIPE S.A.</t>
  </si>
  <si>
    <t>TORRES VALDEZ ELIAQUIM MARIO</t>
  </si>
  <si>
    <t>LLAPA TICONA MARIELA ELINOR</t>
  </si>
  <si>
    <t>RAMOS CCORI CATHYLEE PAOLA</t>
  </si>
  <si>
    <t>SERVICIOS GENERALES FOUR JSOA E.I.R</t>
  </si>
  <si>
    <t>TELCORP S.A.C.</t>
  </si>
  <si>
    <t>INSOTEL PERU S.A.C.</t>
  </si>
  <si>
    <t>CONSORCIO ELA E.I.R.L.</t>
  </si>
  <si>
    <t>TELSKY S.A.C.</t>
  </si>
  <si>
    <t>SOTO MENDOZA PABLO</t>
  </si>
  <si>
    <t>NEW WORLDOF COMMUNICATION SQ E.I.R.L</t>
  </si>
  <si>
    <t>BARRIOS GONZALES HENRY AN</t>
  </si>
  <si>
    <t>EMPRESA DE COMERCIALIZACION DE PROD</t>
  </si>
  <si>
    <t>Z &amp; L TELESATEL PERU SRL</t>
  </si>
  <si>
    <t>SEÑALES MOVILES S.A.C.</t>
  </si>
  <si>
    <t>VISION CORPORATION Y SERVICIOS GENERALES S.A.C.</t>
  </si>
  <si>
    <t>OUTMULTI S.A.C</t>
  </si>
  <si>
    <t>SOLUCIONES JCF S.R.L.</t>
  </si>
  <si>
    <t>J Y P CONECTION EIRL</t>
  </si>
  <si>
    <t>VELA CARRASCO CARMEN ESPERANZA</t>
  </si>
  <si>
    <t>IRIGOIN SANCHEZ OMAIRA ELITA</t>
  </si>
  <si>
    <t>CONTACT SOLUTIONS PERU SHR S.A.C.</t>
  </si>
  <si>
    <t>INOCENCIO HUAMAN ROLIN DISLAC</t>
  </si>
  <si>
    <t>CONSULTORIA EMPRESARIAL PALACIOS TORRES &amp; ASOCIADOS S.A.C.</t>
  </si>
  <si>
    <t>EMPRESA DE SERVICIOS MULTIPLES WAKON S.A.C.</t>
  </si>
  <si>
    <t>GRUPO RTP SAC</t>
  </si>
  <si>
    <t>CELL PHONES A &amp; V E.I.R.L</t>
  </si>
  <si>
    <t>TELECOMUNICACIONES DAYANA E.I.R.L.</t>
  </si>
  <si>
    <t>BRICEÑO DIAZ ROBISON RODRIGO</t>
  </si>
  <si>
    <t>SERVICIOS GENERALES DORA S.A.C.</t>
  </si>
  <si>
    <t>GUEVARA ROLDAN EDWIN ROLANDO</t>
  </si>
  <si>
    <t>LAUREANO VELASCO KEVIN ROY</t>
  </si>
  <si>
    <t>SMARTCITY MOVILES E.I.R.L.</t>
  </si>
  <si>
    <t>CORPORACION CAMILA NATALY Y ROSA MOVIL S.A.C.</t>
  </si>
  <si>
    <t>SELVA TEL.COM E.I.R.L.</t>
  </si>
  <si>
    <t>CASTILIAN ENTERPRISE UNION S SUCURSAL PERU</t>
  </si>
  <si>
    <t>FRASAM SAC</t>
  </si>
  <si>
    <t>PUQUIO SATELITAL S.A.C.</t>
  </si>
  <si>
    <t>ZHAAMYZU E.I.R.L.</t>
  </si>
  <si>
    <t>SERVICIOS GENERALES ALEJANDRO E.I.R</t>
  </si>
  <si>
    <t>ELIAS SANDOVAL HILDA PAOLA</t>
  </si>
  <si>
    <t>F &amp; F TELECOMUNICACIONES S.A.C.</t>
  </si>
  <si>
    <t>COM2NET S.A.C.</t>
  </si>
  <si>
    <t>INVERSIONES MEULY S.A.C.</t>
  </si>
  <si>
    <t>ROMANI GROUP CORP PERU SAC</t>
  </si>
  <si>
    <t>SISERCOM S.A.C.</t>
  </si>
  <si>
    <t>ESTAR. CEL S.A.C.</t>
  </si>
  <si>
    <t>CELULARES VIP  SAC</t>
  </si>
  <si>
    <t>STARLIGHT COMUNICACIONES SRL</t>
  </si>
  <si>
    <t>DATA CEL S.A.C.</t>
  </si>
  <si>
    <t>CASCAS COMUNICACIONES S.A.C.</t>
  </si>
  <si>
    <t xml:space="preserve">MEGA CONNECTION S.A.C. </t>
  </si>
  <si>
    <t>MULTISERVICIOS W &amp; A S.R.L</t>
  </si>
  <si>
    <t>VI CONNECTIONS AND CONSULTING S.A.C.</t>
  </si>
  <si>
    <t>INVERSIONES V&amp;H DEL SUR ICA S.A.C</t>
  </si>
  <si>
    <t>TH GROUP EIRL</t>
  </si>
  <si>
    <t>INVERSIONES CASTILLO TELECOMUNICACI</t>
  </si>
  <si>
    <t>R &amp; G SOLUTIONS E.I.R.L.</t>
  </si>
  <si>
    <t>JOHNNY JOVANNY EMPRESA INDIVIDUAL D</t>
  </si>
  <si>
    <t>T-UNE SAC</t>
  </si>
  <si>
    <t>JJ TELECOM INVERSIONES E.I.R.L.</t>
  </si>
  <si>
    <t>H &amp; G COMUNICACIONES Y SERVICIOS S.A.C.</t>
  </si>
  <si>
    <t>DEPROVE GLOBAL SAC</t>
  </si>
  <si>
    <t>DISTRIBUCIONES M. OLANO SAC</t>
  </si>
  <si>
    <t>SILVA TELLO JOSE EVERILDES</t>
  </si>
  <si>
    <t>C Y F BETA E.I.R.L.</t>
  </si>
  <si>
    <t>TARAZONA NIETO MERY MARVILA</t>
  </si>
  <si>
    <t>JM LINKING E.I.R.L.</t>
  </si>
  <si>
    <t>EXCEPTIONAL CORPORATION SAC</t>
  </si>
  <si>
    <t>HAYLLI PERU COMUNICACIONES S.A.C.</t>
  </si>
  <si>
    <t>PERUMEX COMUNICACIONES SAC</t>
  </si>
  <si>
    <t>MULTIMEDIA COMUNICACIONES S.A.C.</t>
  </si>
  <si>
    <t>PEGASUS DISTRIBUCIONES Y MERCADEO S</t>
  </si>
  <si>
    <t>H &amp; S COMUNICACIONES SAC</t>
  </si>
  <si>
    <t>MOBILES ON LINE SAC</t>
  </si>
  <si>
    <t>VIAL SERVICIOS GENERALES SRL</t>
  </si>
  <si>
    <t>INKA CELL S.A.C.</t>
  </si>
  <si>
    <t>GOLDEN FOOD'S S.C.R.L.</t>
  </si>
  <si>
    <t>BUSINESS LINE S.A.C.</t>
  </si>
  <si>
    <t>V &amp; V COMUNICACIONES S.R.L.</t>
  </si>
  <si>
    <t>¡BLAH! COMUNICACIONES EIRL</t>
  </si>
  <si>
    <t>REPRESENTACIONES GENERALES HUANCAYO</t>
  </si>
  <si>
    <t>RED STAR COMUNICACIONES E.I.R.L.</t>
  </si>
  <si>
    <t>ZAMBRANO ALMONTE CARLO SANDRO</t>
  </si>
  <si>
    <t>ROJAS LEONARDO EDITH KARIM</t>
  </si>
  <si>
    <t>J &amp; A NEGOCONSULT S.A.C.</t>
  </si>
  <si>
    <t>SUDAMERIS E.I.R.L.</t>
  </si>
  <si>
    <t>CAMPODONICO DELGADO MARIANELLA</t>
  </si>
  <si>
    <t>MAMANI BENAVENTE IGNACIO</t>
  </si>
  <si>
    <t>ANDINA ENTERPRISE S.R.L.</t>
  </si>
  <si>
    <t>DISTRIBUIDORA COMERCIAL JWE S.A.C.</t>
  </si>
  <si>
    <t>QUISPE SANTIVAÑEZ PATRICIA ELVIRA</t>
  </si>
  <si>
    <t>LAB. FOTOGRAFICO DIGITAL TORRES E.I</t>
  </si>
  <si>
    <t>CHUQUIBALA TRAUCO LUZ MARINA</t>
  </si>
  <si>
    <t>AMAZONAS</t>
  </si>
  <si>
    <t>JUAN COMUNICACIONES E.I.R.L.</t>
  </si>
  <si>
    <t>GLOBAL SYSTEM MOBILE SAC</t>
  </si>
  <si>
    <t>CELULARES MARINA COMUNICACIONES  SR</t>
  </si>
  <si>
    <t>DISTRIBUIDORA AVENDAÑO EIRL</t>
  </si>
  <si>
    <t>ELITE COM SAC</t>
  </si>
  <si>
    <t>JUAN CARLOS RUCOBA MONTALVAN</t>
  </si>
  <si>
    <t>TUKI SAC</t>
  </si>
  <si>
    <t>VENTAS Y SERVICIOS GENERALES JAIFIO</t>
  </si>
  <si>
    <t>ADRIAN AVILA PULIDO</t>
  </si>
  <si>
    <t>EDWIN CARLOS RAMOS CORAL</t>
  </si>
  <si>
    <t>CARLOS ALFREDO TOLEDO TORRE</t>
  </si>
  <si>
    <t>AGROIND PICONI E.I.R.L.</t>
  </si>
  <si>
    <t>NEGOCIOS Y SERVICIOS ESPINOZA SRL</t>
  </si>
  <si>
    <t>GRUPO AMITEL MOVIL S.A.C.</t>
  </si>
  <si>
    <t>CORPORACION D'CHU MAN S.A.C.</t>
  </si>
  <si>
    <t>IMPORTACIONES GROUP CELL EIRL</t>
  </si>
  <si>
    <t>CLAROTELT - MOVIL SAC</t>
  </si>
  <si>
    <t>VASQUEZ VASQUEZ ROSALINDA</t>
  </si>
  <si>
    <t>HERRERA MENDOZA ABIGAIL EVA</t>
  </si>
  <si>
    <t>AGUIRRE CALDERON DAVID FELIPE</t>
  </si>
  <si>
    <t>VALVERDE MORENO ERCELIS LELYS</t>
  </si>
  <si>
    <t xml:space="preserve"> JULCA DIAZ EDILBERTO</t>
  </si>
  <si>
    <t>NITIDA COMUNICACIONES Y SERVICIOS S</t>
  </si>
  <si>
    <t>DISTRIBUIDORA MACRIGIAN E.I.R.L.</t>
  </si>
  <si>
    <t>CFR ASESORIA Y GESTION EMPRESARIAL</t>
  </si>
  <si>
    <t>BARRIOS AQUISE MALCO</t>
  </si>
  <si>
    <t>ABC STAR S.A.C.</t>
  </si>
  <si>
    <t>DIAZ PAREDES JENNY MARGOT</t>
  </si>
  <si>
    <t>BALAREZO RAMOS ELIZABETH CARMEN</t>
  </si>
  <si>
    <t>LINARES CHAVEZ GLORIA</t>
  </si>
  <si>
    <t>NUGAPHONE'S E.I.R.L.</t>
  </si>
  <si>
    <t>COMUNICATE C &amp; R E.I.R.L.</t>
  </si>
  <si>
    <t>PURIZACA JACINTO CARLOS OCTAVIO</t>
  </si>
  <si>
    <t>MITAC CORNEJO MIGUEL ANGEL</t>
  </si>
  <si>
    <t>D &amp; D COMUNICACIONES E.I.R.L.</t>
  </si>
  <si>
    <t>DC&amp;J BUSINESS SAC</t>
  </si>
  <si>
    <t>PLANETA MOVILES S.A.C.</t>
  </si>
  <si>
    <t>NUÑEZ DE SERRANO LUCI DEL ROSARIO</t>
  </si>
  <si>
    <t>CIBERLINK S.R.L.</t>
  </si>
  <si>
    <t>INVERSIONES O&amp;L S.A.C.</t>
  </si>
  <si>
    <t>TELPER SAC</t>
  </si>
  <si>
    <t>CARRILLO CARRILLO DEYSI DEL CARMEN</t>
  </si>
  <si>
    <t>TICONA CHAIÑA DORIS LIDIA</t>
  </si>
  <si>
    <t>IPARRAGUIRRE LOPEZ DE ARAUJO MARINA</t>
  </si>
  <si>
    <t>GAMARRA ROJAS MARIO SHUFFER</t>
  </si>
  <si>
    <t>COMUNICACIONES MOVILES 3000 SAC</t>
  </si>
  <si>
    <t>HUILLCA JAIME HAYDEE</t>
  </si>
  <si>
    <t>OCHOA VASQUEZ MIRLA JOSEFINA</t>
  </si>
  <si>
    <t>OLIVOS DELGADO JOSE ALEXANDER</t>
  </si>
  <si>
    <t>AR2 TELEKOM S.A.C.</t>
  </si>
  <si>
    <t>JD &amp; FL S.R.L.</t>
  </si>
  <si>
    <t>QUISPE ROSELL VILMA ELENA</t>
  </si>
  <si>
    <t>TMK BUSINESS S.A.C.</t>
  </si>
  <si>
    <t>PERU CEL SAC</t>
  </si>
  <si>
    <t>ZARATE ESPINOZA IVO ROLANDO</t>
  </si>
  <si>
    <t>ENLACE BUSSINES E.I.R.L.</t>
  </si>
  <si>
    <t>SERVICIOS INTEGRALES DE DISTRIBUCIO</t>
  </si>
  <si>
    <t>UNITEL TELECOMUNICACIONES CORPORATI</t>
  </si>
  <si>
    <t>CRUZ MALMACEDA YONATTAN</t>
  </si>
  <si>
    <t>MARSHALL TELECOMUNICACIONES S.R.L.</t>
  </si>
  <si>
    <t>NIZA REGIÓN SUR SAC</t>
  </si>
  <si>
    <t>ASC MOVILES S.A.C.</t>
  </si>
  <si>
    <t>ALMONACID COLQUI RONAL WILFREDO</t>
  </si>
  <si>
    <t>CALDERON PINZAS ANA PATRICIA</t>
  </si>
  <si>
    <t>GOSA SERVICIOS GENERALES E.I.R.L.</t>
  </si>
  <si>
    <t>ZANATTA BORDA LUIGI ALBERTO</t>
  </si>
  <si>
    <t>QUISPE CRUZ HERMELINDA</t>
  </si>
  <si>
    <t>MALPARTIDA LOPEZ JORGE OMAR</t>
  </si>
  <si>
    <t>FG COMUNICACIONES SAC</t>
  </si>
  <si>
    <t>ARIA COMMUNICATIONS EIRL</t>
  </si>
  <si>
    <t>TCOM-NG SRL</t>
  </si>
  <si>
    <t>V &amp; J  INVERSIONES E.I.R.L.</t>
  </si>
  <si>
    <t>GLOBAL TRADE CONSULTING S.A.C.</t>
  </si>
  <si>
    <t>CHICLAYO RIVERA CAMILO NIVARDO</t>
  </si>
  <si>
    <t>TERRAS CORPORATION GROUP INVESTMENS</t>
  </si>
  <si>
    <t>CONTACTE S.A.</t>
  </si>
  <si>
    <t>TOURING Y AUTOMOVIL CLUB DEL PERU</t>
  </si>
  <si>
    <t>GONZALES SANCHEZ PEDRO JOSE</t>
  </si>
  <si>
    <t>CSD GLOBAL SERVICES S.A.C.</t>
  </si>
  <si>
    <t>GMOVIL E.I.R.L.</t>
  </si>
  <si>
    <t>URIBE MEZA RODOLFO ANTHONY</t>
  </si>
  <si>
    <t>LAZO PEINADO JOSEPH JESUS</t>
  </si>
  <si>
    <t>INVERSIONES Y REPRESENTACIONES LOS DELFINES E.I.R.L. - INREDEL E.I.R.L.</t>
  </si>
  <si>
    <t>GRUPO CARDEÑA S.A.C.</t>
  </si>
  <si>
    <t>TICONA TICONA GESYL MICAELA</t>
  </si>
  <si>
    <t>S PERU MOVILES SAC</t>
  </si>
  <si>
    <t>LAZARO LUJAN MICHAEL ALEXANDER</t>
  </si>
  <si>
    <t>RL MOVIL E.I.R.L.</t>
  </si>
  <si>
    <t>2M PERU S.A.C.</t>
  </si>
  <si>
    <t>EDUCACION Y COMUNICACION SAC</t>
  </si>
  <si>
    <t>SMART CENTER GROUP S.A.C.</t>
  </si>
  <si>
    <t>REDSAT SAC.</t>
  </si>
  <si>
    <t>SENLUB GROUP SAC</t>
  </si>
  <si>
    <t>MEGA CONSTRUCCIONES CORPORACION PISCIS E.I.R.L.</t>
  </si>
  <si>
    <t>NORTELECOM EIRL</t>
  </si>
  <si>
    <t>GO INVESTMENTS PERU S.A.C.</t>
  </si>
  <si>
    <t>GLOBAL NEGOCIOS PERU SAC</t>
  </si>
  <si>
    <t>MASTER MOBILE &amp; SERVICES SAC</t>
  </si>
  <si>
    <t>INNOVA CAPITALES S.A.C.</t>
  </si>
  <si>
    <t>ADV COMUNICACIONES E.I.R.L.</t>
  </si>
  <si>
    <t>TRADISCOM TECH &amp; SERVICE S.A.C.</t>
  </si>
  <si>
    <t>LILMAT SERVICIOS CORPORATIVOS S.A.C.</t>
  </si>
  <si>
    <t>M B SOLUCIONES SAC</t>
  </si>
  <si>
    <t>LEONARDO IMANOL E.I.R.L.</t>
  </si>
  <si>
    <t>AQUINO ALDAVA CARLOS</t>
  </si>
  <si>
    <t>DAMIAN HUARANGA JOHN RICARDO</t>
  </si>
  <si>
    <t>INVERCON CAVA E.I.R.L.</t>
  </si>
  <si>
    <t>BELICOSO CARRILLO JORGE LUIS</t>
  </si>
  <si>
    <t>AQUINO DURAN EDITH</t>
  </si>
  <si>
    <t>SUCCESSFUL CALL CENTER S.R.L.</t>
  </si>
  <si>
    <t>SANCHEZ VALENZUELA CHRISTIAN CESAR</t>
  </si>
  <si>
    <t>ACOSTA FASABI JINA KARINA</t>
  </si>
  <si>
    <t>PLK COMUNICACIONES S.A.C.</t>
  </si>
  <si>
    <t>INTEL PHONE SAC.</t>
  </si>
  <si>
    <t>SANTOS HERRERA MIGUEL ANGEL</t>
  </si>
  <si>
    <t>DEGLANE MELGAR JORGE LUIS</t>
  </si>
  <si>
    <t>AGAL COMUNICACIONES S.A.C</t>
  </si>
  <si>
    <t>RODATEL S.A.C.</t>
  </si>
  <si>
    <t>EDUTEL COMUNICACIONES E.I.R.L.</t>
  </si>
  <si>
    <t>DL SERTEL SAC</t>
  </si>
  <si>
    <t>MCP COMUNICACIONES E.I.R.L.</t>
  </si>
  <si>
    <t>SERVICIOS LUIS GOYZUETA SATELITAL E</t>
  </si>
  <si>
    <t>METALPLAST IMPORTADORA S.A.C.</t>
  </si>
  <si>
    <t>GRUPO G &amp; S TELECOMUNICACIONES S.A.</t>
  </si>
  <si>
    <t>CONSULTORIA Y COMUNICACIONES CORPER</t>
  </si>
  <si>
    <t>CENTRO DE CAPC. E INV. PARA EL DES.</t>
  </si>
  <si>
    <t>QUANTA SERVICES PERU S.A.C</t>
  </si>
  <si>
    <t>MIJHOARCE TEL E.I.R.L.</t>
  </si>
  <si>
    <t>SIPAN SERVICIOS &amp; TELECOMUNICACIONE</t>
  </si>
  <si>
    <t>SOLMOVIL S.A.C</t>
  </si>
  <si>
    <t>IAN TELECOMUNICACIONES EIRL</t>
  </si>
  <si>
    <t>R &amp; H ORO FINO INVERSIONES S.A.C.</t>
  </si>
  <si>
    <t>CTL ROOP E.I.R.L.</t>
  </si>
  <si>
    <t>FUTURAMA E.I.R.L.</t>
  </si>
  <si>
    <t>FUERZA DE VENTAS Y NEGOCIOS S.A.C.</t>
  </si>
  <si>
    <t>PIU GLOBALE S.A.C</t>
  </si>
  <si>
    <t>LUGATEL SAC</t>
  </si>
  <si>
    <t>CARDENAS DE CORNEJO ELENA DE JESUS</t>
  </si>
  <si>
    <t>DT PROYECTOS S.A.C</t>
  </si>
  <si>
    <t>OHTLI SAC</t>
  </si>
  <si>
    <t>SERVICIOS GENERALES JH Y M S.R.L.</t>
  </si>
  <si>
    <t>TELECOMUNICACIONES MOVILIT S.R.L.</t>
  </si>
  <si>
    <t>FULL PROJECTS S.A.C.</t>
  </si>
  <si>
    <t>PACIFIC NEGOCIOS E.I.R.L.</t>
  </si>
  <si>
    <t>GARCIA RODRIGUEZ ZAULO LUIS</t>
  </si>
  <si>
    <t>GIULIANO DIAZ EIRL</t>
  </si>
  <si>
    <t>V&amp;L COMUNICACIONES E.I.R.L.</t>
  </si>
  <si>
    <t>ICSENOR EIRL</t>
  </si>
  <si>
    <t>GLOBAL CALIDAD COMUNICACIONES E.I.R</t>
  </si>
  <si>
    <t>SANCHEZ ESPEJO LUCIA</t>
  </si>
  <si>
    <t>SISTEMAS ELECTRICOS ELECTRONICOS</t>
  </si>
  <si>
    <t>CONOCIENDONOS SIEMPRE EIRL</t>
  </si>
  <si>
    <t>VENTAS DIRECCIONADAS S.A.C.</t>
  </si>
  <si>
    <t>JOA COMUNICACIONES E.I.R.L.</t>
  </si>
  <si>
    <t>INVERSIONES BENBEC E.I.R.L.</t>
  </si>
  <si>
    <t>PERU MOBILE S.A.C.</t>
  </si>
  <si>
    <t>MULTISERVICIOS AMELY COMUNICACIONES E.I.R.L.</t>
  </si>
  <si>
    <t>CRESCUNT GROUP S.A.C.</t>
  </si>
  <si>
    <t>GYS CONTACTO E.I.R.L.</t>
  </si>
  <si>
    <t>NEUF S.A.</t>
  </si>
  <si>
    <t>EL DORADO COMERCIAL E.I.R.L.</t>
  </si>
  <si>
    <t>PLANETA MOVIL HG S.R.L.</t>
  </si>
  <si>
    <t>CORPORACION  BULLPOWER SA</t>
  </si>
  <si>
    <t>GLOBAL INTERNET COMMUNICATIONS SAC</t>
  </si>
  <si>
    <t>PHONE EXPRESS SAC</t>
  </si>
  <si>
    <t>MEGACELL TELECOMUNICACIONES S.A.C.</t>
  </si>
  <si>
    <t>JJ CELCOM EIRL</t>
  </si>
  <si>
    <t>DELFITEL E.I.R.L</t>
  </si>
  <si>
    <t>MOVIMAX  EIRLTDA</t>
  </si>
  <si>
    <t>DISERTA E.I.R.L</t>
  </si>
  <si>
    <t>COMERCIAL IMPORTADORA JEAN PAUL EIR</t>
  </si>
  <si>
    <t>PERUCOM E.I.R.L.</t>
  </si>
  <si>
    <t>PUNTO BLANCO S.A.C.</t>
  </si>
  <si>
    <t>NET AXXES S.A.C.</t>
  </si>
  <si>
    <t>HDP COMUNICACIONES S.R.L.</t>
  </si>
  <si>
    <t>INFOCENTRO SRL</t>
  </si>
  <si>
    <t>DIGITAL COM S.A.</t>
  </si>
  <si>
    <t>MOVITEL PERU S.A.C.</t>
  </si>
  <si>
    <t>PUMALLOCLLA PASCUAL JAVIER FRANCISC</t>
  </si>
  <si>
    <t>PERU MOVILE E.I.R.L.</t>
  </si>
  <si>
    <t>MEGACOM COMUNICACIONES S.A.C.</t>
  </si>
  <si>
    <t>CASTILLO SARAVIA LUIS GERARDO</t>
  </si>
  <si>
    <t>AGURTO MAZUELOS KARYN JANET</t>
  </si>
  <si>
    <t>PEÑA VELA GILMA</t>
  </si>
  <si>
    <t>INVERSIONES AYELEN EIRL</t>
  </si>
  <si>
    <t>CUTIPA QUISPE JOSE LUIS</t>
  </si>
  <si>
    <t>MOVITEL EIRL</t>
  </si>
  <si>
    <t>NECIOSUP INOÑAN JORGE</t>
  </si>
  <si>
    <t>TANTAQUISPE BACILIO RAMIRO LEONIDAS</t>
  </si>
  <si>
    <t>ALARCON SORIA JAIME</t>
  </si>
  <si>
    <t>EXPRESS CELL EIRL</t>
  </si>
  <si>
    <t>BAUER SANCHEZ RICHARD FRITZ</t>
  </si>
  <si>
    <t>CELLULAR PLUS SAC</t>
  </si>
  <si>
    <t>A&amp;R TELECOM SAC</t>
  </si>
  <si>
    <t>CLARA MAGDALENA GARCIA RODRIGUEZ</t>
  </si>
  <si>
    <t>VISUAL IMPACT S.A.C.</t>
  </si>
  <si>
    <t>TELECOMUNICACIONES GYS E.I.R.L.</t>
  </si>
  <si>
    <t>TELECOMUNICATION CENTER E.I.R.L.</t>
  </si>
  <si>
    <t>CM TELECOMUNICACIONES E.I.R.L.</t>
  </si>
  <si>
    <t>GIGACEL SAC</t>
  </si>
  <si>
    <t>CENTRO EMPRESARIAL DE NEGOCIOS SAC</t>
  </si>
  <si>
    <t xml:space="preserve"> LA MEDALLA MILAGROSA DE MI MADRE E</t>
  </si>
  <si>
    <t>GONZALES ALFARO ERIKA JESSICA</t>
  </si>
  <si>
    <t>BEST LINE S.A.C.</t>
  </si>
  <si>
    <t>OTHERGROUP S.A.C.</t>
  </si>
  <si>
    <t>SIFUENTES MEZA PAULA MARTINA</t>
  </si>
  <si>
    <t>ROJAS AVALOS FLABIA ERODITA</t>
  </si>
  <si>
    <t>ROMERO ALBINO ZORAIDA</t>
  </si>
  <si>
    <t>NINA NINA LEONCIO GRIMALDOS</t>
  </si>
  <si>
    <t>R.ZION COMUNICACIONES E.I.R.L.</t>
  </si>
  <si>
    <t>GARCIA DE BOTTGER CARMEN</t>
  </si>
  <si>
    <t>INVERSIONES SISTELF E.I.R.L.</t>
  </si>
  <si>
    <t>INVERSIONES ELY E.I.R.L.</t>
  </si>
  <si>
    <t>AQUINO VASQUEZ CESAR ALFONSO</t>
  </si>
  <si>
    <t>JR ACCESORY SUPPLIER SAC</t>
  </si>
  <si>
    <t>LIMAY S.A.C</t>
  </si>
  <si>
    <t>DELTEL COMUNICACIONES S.A.C</t>
  </si>
  <si>
    <t>JJ NEGOCIACIONES E.I.R.L</t>
  </si>
  <si>
    <t>CHECK PERU SRL</t>
  </si>
  <si>
    <t>RISCO CALDERON ANDY MARISOL</t>
  </si>
  <si>
    <t>CORPORACION RED PERU S.R.L.</t>
  </si>
  <si>
    <t>CHUQUIYAURI ATENCIO LUIS ARNALDO</t>
  </si>
  <si>
    <t>EMPRESA CLARO ESTEL EIRL</t>
  </si>
  <si>
    <t>TURPO MAMANI MIRIAM EMMA</t>
  </si>
  <si>
    <t>LOZADA VALDIVIA MIGUEL ANGEL ALONZO</t>
  </si>
  <si>
    <t>PARAVICINO LIRA ALBERTO</t>
  </si>
  <si>
    <t>MERA RIVERA LORENA KARINA</t>
  </si>
  <si>
    <t>ALIAGA TEJADA NANCY JUBITHZA</t>
  </si>
  <si>
    <t>PALLY SACACA GLADYS MARLENY</t>
  </si>
  <si>
    <t>SULCA PALOMINO ANGEL</t>
  </si>
  <si>
    <t>YACTAYO PACHAS JOSE MARIA</t>
  </si>
  <si>
    <t>ENRIQUEZ LIMACHI VERONICA</t>
  </si>
  <si>
    <t>ARTEAGA CARMEN MILAGROS DEL ROCIO</t>
  </si>
  <si>
    <t>BUSSINESS &amp; MORE S.A.C.</t>
  </si>
  <si>
    <t>CIBERTEL COMUNICACIONES EIRL</t>
  </si>
  <si>
    <t>GRUPO LLECLLISH E.I.R.L.</t>
  </si>
  <si>
    <t>SIMTEL S.A.C.</t>
  </si>
  <si>
    <t>LAOS INCIO JORGE LUIS</t>
  </si>
  <si>
    <t>PANDURO CAJACHAGUA MODESTO</t>
  </si>
  <si>
    <t>WORLD CONNECT E.I.R.L.</t>
  </si>
  <si>
    <t>MARCEL VASQUEZ EDGAR</t>
  </si>
  <si>
    <t>MAQUE RODRIGUEZ ELIZABETH</t>
  </si>
  <si>
    <t>JUAREZ GUERRA JIMENA LUCIA</t>
  </si>
  <si>
    <t>MALLQUI ADRIANO LUIS</t>
  </si>
  <si>
    <t>REPRESENTACIONES GENERALES MARICAR</t>
  </si>
  <si>
    <t>C&amp;CYH COMUNICACIONES GLOBALES S.A.C</t>
  </si>
  <si>
    <t>CALLE TOCTO JOSE SANTOS</t>
  </si>
  <si>
    <t>CONSORCIO MUNDIAL DE INSTALACIONES</t>
  </si>
  <si>
    <t>ELA NEGOCIOS E.I.R.L</t>
  </si>
  <si>
    <t>INVERSIONES ANGYSUR E.I.R.L.</t>
  </si>
  <si>
    <t>RICHARD TELECOMUNICACIONES EIRL</t>
  </si>
  <si>
    <t>INVERSIONES TOUS E.I.R.L.</t>
  </si>
  <si>
    <t>NEXT REPRESENTACIONES E.I.R.L.</t>
  </si>
  <si>
    <t>VIA LOGISTICA S.A.</t>
  </si>
  <si>
    <t>CP MOVIL E.I.R.L.</t>
  </si>
  <si>
    <t>G&amp;L CARD EIRL</t>
  </si>
  <si>
    <t>TELMEX PERU S.A.</t>
  </si>
  <si>
    <t>CORPORACIÓN 97 S.R.L</t>
  </si>
  <si>
    <t>VISTA EIRL</t>
  </si>
  <si>
    <t>PONCE PARDAVE TANYA MELANY</t>
  </si>
  <si>
    <t>MEDINA VILLARREAL LUIS ALBERTO</t>
  </si>
  <si>
    <t>MARCHANI JUSTO CAROLA</t>
  </si>
  <si>
    <t>BORDA CORNEJO IRAN DELHI MARLENE</t>
  </si>
  <si>
    <t>TELECOMUNICACIONES Y SISTEMAS PERU</t>
  </si>
  <si>
    <t>VIRTUAL POWER S.A.C.</t>
  </si>
  <si>
    <t>VENTAS MULTIPLES MULTIVENT E.I.R.L</t>
  </si>
  <si>
    <t>INVERSIONES EN SERVICIOS DIVERSOS S</t>
  </si>
  <si>
    <t>ANKOZASI INVERSIONES EIRL</t>
  </si>
  <si>
    <t>UMI CELL PHONE E.I.R.L.</t>
  </si>
  <si>
    <t>DIAZ RAMOS MERI LELIS</t>
  </si>
  <si>
    <t>AIT ARQUITECTURA INGENIERIA Y TELEC</t>
  </si>
  <si>
    <t>CELU@SECURP S.A.C.</t>
  </si>
  <si>
    <t>MULTIGLOBAL LESNAT S.C.R.L.</t>
  </si>
  <si>
    <t>CONECTAT TELECOMUNICACIONES S.A.C.</t>
  </si>
  <si>
    <t>TYT COMUNICACIONES Y SERVICIOS EIRL</t>
  </si>
  <si>
    <t>DOBLE S COMUNICACIONES S.R.L.</t>
  </si>
  <si>
    <t>TAIPE VALLEJOS EDWIN</t>
  </si>
  <si>
    <t>DANIEL NILO PINEDO BOBADILLA</t>
  </si>
  <si>
    <t>J &amp; M DISTRIBUIDORES ASOCIADOS S.R.</t>
  </si>
  <si>
    <t>NET MOVIL E.I.R.L.</t>
  </si>
  <si>
    <t>LUVITEL E.I.R.L</t>
  </si>
  <si>
    <t>INTRA WORLDWIDE S.A.</t>
  </si>
  <si>
    <t>P &amp; K INVERSIONES S.A.C.</t>
  </si>
  <si>
    <t>NEGOCIOS Y DISTRIBUCIONES DC SRL</t>
  </si>
  <si>
    <t>T.V. PHONE S.R.L.</t>
  </si>
  <si>
    <t>B &amp; R BUSSINES GROUP PERU E.I.R.L.</t>
  </si>
  <si>
    <t>MOVILANDIA S.R.L.</t>
  </si>
  <si>
    <t>DRAKO COMUNICACIONES S.A.C.</t>
  </si>
  <si>
    <t>ZAPATA HERRERA PEDRO JAIME</t>
  </si>
  <si>
    <t>LAR COMUNICACIONES &amp; SERVICIOS S.A.C.</t>
  </si>
  <si>
    <t>SERVICIOS Y TELECOMUNICACIONES YOSELIN EIRL</t>
  </si>
  <si>
    <t>TIBURCIO FIGUEROA JESUS ANGEL</t>
  </si>
  <si>
    <t>GAMONAL SANCHEZ SEGUNDO MANUEL</t>
  </si>
  <si>
    <t>DIAZ VILCHEZ MARIBEL</t>
  </si>
  <si>
    <t>MARTIN ACOSTA ELMO</t>
  </si>
  <si>
    <t>SOLUCION MOVILES S.A.C.</t>
  </si>
  <si>
    <t>OBOO S.A.C.</t>
  </si>
  <si>
    <t>TELECOMUNICACIONES MELANNIE EIRL</t>
  </si>
  <si>
    <t>ESPINOZA IBAZETA LILIAM GLICERIA</t>
  </si>
  <si>
    <t>DISTRIBUCIONES TECNOLOGICAS CAYSO S</t>
  </si>
  <si>
    <t>TELECOMUNICACIONES LA TORRE S.A.C.</t>
  </si>
  <si>
    <t>HUAMANCHUMO CHONCEN ALBERTO EDGARDO</t>
  </si>
  <si>
    <t>JH MONTERO E.I.R.L.</t>
  </si>
  <si>
    <t>BMA SOLUCION TOTAL S.A.C.</t>
  </si>
  <si>
    <t>URTEAGA INVERSIONES &amp; COMUNICACIONE</t>
  </si>
  <si>
    <t>GLOBAL TALK S.A.C.</t>
  </si>
  <si>
    <t>PRAC MOVILES E.I.R.L.</t>
  </si>
  <si>
    <t>ARAUJO CONDOR ADELA</t>
  </si>
  <si>
    <t>TELECONTACTO PERU S.A.C.</t>
  </si>
  <si>
    <t>DE LA CRUZ HUAYRA EMERSON</t>
  </si>
  <si>
    <t>LETONA ZULETA SAC</t>
  </si>
  <si>
    <t>PLANET TEL S.A.C.</t>
  </si>
  <si>
    <t>HUAMALI DIAZ DARWIN LUIS</t>
  </si>
  <si>
    <t>MEDRAPERU S.A.C.</t>
  </si>
  <si>
    <t>RUMAY ALCANTARA MIGUEL ANGEL</t>
  </si>
  <si>
    <t>IDEMART SERVICIOS GENERALES EIRL</t>
  </si>
  <si>
    <t>TELECOMUNICACIONES G&amp;M E.I.R.L.</t>
  </si>
  <si>
    <t>RUIZ DAVILA KETY</t>
  </si>
  <si>
    <t>GRUPO PALMIRA S.A.C.</t>
  </si>
  <si>
    <t>NEGOCIACIONES Y SERVICIOS MULTIPLES</t>
  </si>
  <si>
    <t>COMMUNICATIONS AND SYSTEMS DEVELOPM</t>
  </si>
  <si>
    <t>SMART CENTRO E.I.R.L</t>
  </si>
  <si>
    <t>SYSTEMBASE TELECOMUNICACIONES E.I.R</t>
  </si>
  <si>
    <t>KRD TELECOMUNICACIONES SAC</t>
  </si>
  <si>
    <t>KOPY - ON DISTRIBUCIONES EIRL</t>
  </si>
  <si>
    <t>DPM EIRL</t>
  </si>
  <si>
    <t>SANCHEZ CORALES GELBERT ANDERRSON</t>
  </si>
  <si>
    <t>TELESERVICE 10  E.I.R.L.</t>
  </si>
  <si>
    <t>MATZUMURA DELGADO JOSE ANTONIO</t>
  </si>
  <si>
    <t>GRACE &amp; EIDAN E.I.R.L</t>
  </si>
  <si>
    <t>RC LIBERA TU VOZ EIRL</t>
  </si>
  <si>
    <t>SAJAMHI TELCOM SAC</t>
  </si>
  <si>
    <t>SIGLO XXII E.I.R.L.</t>
  </si>
  <si>
    <t>SERVICIOS CAMPODONICO E.I.R.L.</t>
  </si>
  <si>
    <t>K Y C MOVIL COMUNICACIONES E.I.R.L.</t>
  </si>
  <si>
    <t>SERCORP PERU S.A.C.</t>
  </si>
  <si>
    <t>PRODUCCIONES LALO TV EMPRESA DE RAD</t>
  </si>
  <si>
    <t>SERVICIOS DIGITALES ROYAKAMI S.A.C.</t>
  </si>
  <si>
    <t>GS TELECOM E INVERSIONES S.A.C.</t>
  </si>
  <si>
    <t>S &amp; V TEL E.I.R.L.</t>
  </si>
  <si>
    <t>WORK NET INGENIERIA Y TELECOMUNICACIONES S.A.</t>
  </si>
  <si>
    <t>CASTILLO TASAYCO TATIANA MAGALY</t>
  </si>
  <si>
    <t>SISTEMAS ILO E.I.R.L.</t>
  </si>
  <si>
    <t>INSERTEL SRL</t>
  </si>
  <si>
    <t>SOSA MARCELO RUBEN PERCY</t>
  </si>
  <si>
    <t>SERVICIOS DE TELECOMUNICACIONES CAM</t>
  </si>
  <si>
    <t>ACS COMUNICACIONES E.I.R.L.</t>
  </si>
  <si>
    <t>SYSTEL REPRESENTACIONES E.I.R.L.</t>
  </si>
  <si>
    <t>CORPORACION ESUR SAC</t>
  </si>
  <si>
    <t>INVERSIONES GRANDEZ Y SERVICIOS GEN</t>
  </si>
  <si>
    <t>HUAMAN ORELLANO CARLOS</t>
  </si>
  <si>
    <t>RED DE CONSORCIO DE TELECOMUNICACIONES AVANZADAS S.A.C. - REDCOTEA S.A.C.</t>
  </si>
  <si>
    <t>TELECOMUNICACIONES GO &amp; CAR E.I.R.L</t>
  </si>
  <si>
    <t>DIGETEL COMERCIAL S.A.C.</t>
  </si>
  <si>
    <t>AEGIS PERU S.A.C.</t>
  </si>
  <si>
    <t>RC. TELECOMUNICACIONES S.A.C.</t>
  </si>
  <si>
    <t>ANGEL COMUNICACIONES E.I.R.L.</t>
  </si>
  <si>
    <t>MACALOPU PURIZACA GLADYS MARIA</t>
  </si>
  <si>
    <t>AFERVITEL E.I.R.L.</t>
  </si>
  <si>
    <t>MULTISERVICIOS FRAMIJP E.I.R.L.</t>
  </si>
  <si>
    <t>PARATEL SAC</t>
  </si>
  <si>
    <t>NUEVOCEL PERU SAC</t>
  </si>
  <si>
    <t>DISTRIBUIDORA DE TELECOMUNICACIONES</t>
  </si>
  <si>
    <t>TLCOM SAC</t>
  </si>
  <si>
    <t>GUTIERREZ DIAZ ELVIS LEANDRO</t>
  </si>
  <si>
    <t>INVERSIONES SOLANO E.I.R.L.</t>
  </si>
  <si>
    <t>C.V. TELECOMUNICACIONES S.A.C.</t>
  </si>
  <si>
    <t>GROUPNET EIRL</t>
  </si>
  <si>
    <t>VASQUEZ RUBIO MARTIN</t>
  </si>
  <si>
    <t>CONECTA - T S.R.L.</t>
  </si>
  <si>
    <t>V &amp; F COMUNICACIONES S.A.C.</t>
  </si>
  <si>
    <t>ROMANI MOVILES S.A.C.</t>
  </si>
  <si>
    <t>VG CEL S.A.C.</t>
  </si>
  <si>
    <t>SOTO HUAMANNAHUI FATIMA SOLANGE</t>
  </si>
  <si>
    <t>ING. DE TELECOMUNICACIONES DEL NORT</t>
  </si>
  <si>
    <t>MARKATEL COMUNICACIONES S.A.C.</t>
  </si>
  <si>
    <t>TELECOMUNICACIONES DEL SUR PERU S.A</t>
  </si>
  <si>
    <t>LA CASA DEL CELULAR DISTRIBUCIONES</t>
  </si>
  <si>
    <t>SERVICIOS GENERALES VARCOR S.A.C.</t>
  </si>
  <si>
    <t>CINGULAR MOVIL SAC</t>
  </si>
  <si>
    <t>COMUNICACIONES MOVILES CAJAMARCA SA</t>
  </si>
  <si>
    <t>CONSUELO VILLANUEVA CAMPOS</t>
  </si>
  <si>
    <t>MARCOS MIGUEL VIDAL CORNEJO</t>
  </si>
  <si>
    <t>JUAN CARLOS VALDIVIA CONCHA</t>
  </si>
  <si>
    <t>ARMADDI E.I.R.L.</t>
  </si>
  <si>
    <t>WILLIAM LANDER SANTAMARIA ZEÑA</t>
  </si>
  <si>
    <t>TELECOMUNICACIONES Z &amp; S SAC</t>
  </si>
  <si>
    <t>JANET MILAGRITOS GUTIERREZ CHIGNE</t>
  </si>
  <si>
    <t>MARLENY ESMERALDA DIAZ FLORES</t>
  </si>
  <si>
    <t>MIKE MARREROS FONCECA</t>
  </si>
  <si>
    <t>LUEB S.A.C.</t>
  </si>
  <si>
    <t>ADA ESTELA VILLON MACHCO</t>
  </si>
  <si>
    <t>RENQUIFO GARCIA LUZ ANGELICA</t>
  </si>
  <si>
    <t>DE LA CRUZ ARAUJO HUMBERTO</t>
  </si>
  <si>
    <t>HERRERA BERNABE STALIN WILLIAM SMIT</t>
  </si>
  <si>
    <t>DIAZ RODRIGUEZ DEYSI NOELI</t>
  </si>
  <si>
    <t>RODRIGUEZ VILLEGAS CARMELA</t>
  </si>
  <si>
    <t>RED MOVIL SCRL</t>
  </si>
  <si>
    <t>ROJAS BRIONES LUZMILA BESSY</t>
  </si>
  <si>
    <t>USATEL S.A.C.</t>
  </si>
  <si>
    <t>MANRIQUE BRICEÑO BRYXW</t>
  </si>
  <si>
    <t>LONASCO TINTAYA WILBER FROILAN</t>
  </si>
  <si>
    <t>AGUIRRE GARCIA FELIX</t>
  </si>
  <si>
    <t>MOREANO SEGOVIA EDGAR RAFAEL</t>
  </si>
  <si>
    <t>M &amp; E COMUNICACIONES S.A.C.</t>
  </si>
  <si>
    <t>JAEL DISTRIBUCIONES Y REPRESENTACIO</t>
  </si>
  <si>
    <t>TOVAR HUAMANSULCA PEDRO NOLASCO</t>
  </si>
  <si>
    <t>VILCA ARAPA DELIA VIRGINIA</t>
  </si>
  <si>
    <t>DIAZ SANTACRUZ MARILU</t>
  </si>
  <si>
    <t>TORRES QUISPE JUAN</t>
  </si>
  <si>
    <t>REPRESENTACIONES Y SERVICIOS ALTISI</t>
  </si>
  <si>
    <t>GARCIA FLORES MARIA ADRIANA</t>
  </si>
  <si>
    <t>MIÑANO CASTILLO YURI ANTONIO</t>
  </si>
  <si>
    <t>CORPORACION ESTRAVI S.A.C</t>
  </si>
  <si>
    <t>INFOCELL SAC</t>
  </si>
  <si>
    <t>CORONEL PANDURO JORGE RICHARD</t>
  </si>
  <si>
    <t>JR COMUNICACIONES SAC</t>
  </si>
  <si>
    <t>ROSILLO GUEVARA JANINA LISSETTE</t>
  </si>
  <si>
    <t>MENDOZA PARRALES JOAN CRISTOPHER</t>
  </si>
  <si>
    <t>B &amp; M COMUNICACIONES Y SERVICIOS SA</t>
  </si>
  <si>
    <t>SALMA E.I.R.L.</t>
  </si>
  <si>
    <t>INVERSIONES SERVICIOS Y TELECOMUNIC</t>
  </si>
  <si>
    <t>MAXNET S.A.C.</t>
  </si>
  <si>
    <t>SUDAMERICA MOVILES S.A.C.</t>
  </si>
  <si>
    <t>TELCENTER COMUNICACIONES E.I.R.L.</t>
  </si>
  <si>
    <t>BUSINESS &amp; BUSINESS E.I.R.L.</t>
  </si>
  <si>
    <t>ORGANICA MOVILES E.I.R.L.</t>
  </si>
  <si>
    <t>CARLEI TELECOMUNICACIONES S.A.C.</t>
  </si>
  <si>
    <t>COMUNICACIONES SUR PERUANA E.I.R.L.</t>
  </si>
  <si>
    <t>MOVIPAC E.I.R.L.</t>
  </si>
  <si>
    <t>BASUALDO VILLANUEVA ESTIP</t>
  </si>
  <si>
    <t>J &amp; C TELECOMUNICACIONES S.A.C.</t>
  </si>
  <si>
    <t>ANAYA ENRIQUEZ ERNESTO AGAPITO</t>
  </si>
  <si>
    <t>CELLCOM PERU S.A.C</t>
  </si>
  <si>
    <t>ALISTEL S.A.C.</t>
  </si>
  <si>
    <t>REDES DE NEGOCIOS M Y S S.A.C.</t>
  </si>
  <si>
    <t>RECCELL EIRL</t>
  </si>
  <si>
    <t>DISTRIBUIDORA Y COMERCIALIZADORA RE</t>
  </si>
  <si>
    <t>REDES SOLUCIONES EMPRESARIALES S.R.</t>
  </si>
  <si>
    <t>DISTRIBUCIONES RED MOVIL E.I.R.L.</t>
  </si>
  <si>
    <t>GONZALES SANCHEZ KIKO ALBERT</t>
  </si>
  <si>
    <t>TELECALL S.A.C.</t>
  </si>
  <si>
    <t>JIMENEZ RAMOS YUVICSA AIDEE</t>
  </si>
  <si>
    <t>TELECOMUNICACIONES SAM S.A.C.</t>
  </si>
  <si>
    <t>ROBERTO &amp; DORA SERVICIOS DE TELECOM</t>
  </si>
  <si>
    <t>TELECOMUNICACIONES E INVERSIONES PE</t>
  </si>
  <si>
    <t>GUZMAN PELLON MARIA LUCIA</t>
  </si>
  <si>
    <t>P &amp; Z 'EL ROBLE' S.R.LTDA.</t>
  </si>
  <si>
    <t>NILTON CESAR SILVA FLORES</t>
  </si>
  <si>
    <t>MASSERVICIOS S.A.C.</t>
  </si>
  <si>
    <t>SOBRINO ARANCIBIA HILDA GRICELDA</t>
  </si>
  <si>
    <t>CONSULTORIA Y COMUNICACIONES POOLSE</t>
  </si>
  <si>
    <t>ALGEM FRATELLI SOCIEDAD ANÓNIMA CER</t>
  </si>
  <si>
    <t>TELECOMUNICACIONES INTEGRALES S.R.L</t>
  </si>
  <si>
    <t>POMA CANCHOS DOLORES</t>
  </si>
  <si>
    <t>PAREDES REYES ELDA ISABEL</t>
  </si>
  <si>
    <t>AMT CORP S.C.R.L.</t>
  </si>
  <si>
    <t>DISTRIBUIDORA DE ALIMENTOS DEL SUR</t>
  </si>
  <si>
    <t>TELECOMUNICACIONES SEDANO S.R.L.</t>
  </si>
  <si>
    <t>M &amp; R MARTINEZ E.I.R.L.</t>
  </si>
  <si>
    <t>AB MARKETING COMUNICACIONES SRL</t>
  </si>
  <si>
    <t>DELGADO ACUÑA EDISON WALDEMAR</t>
  </si>
  <si>
    <t>BG TELECOMUNICACIONES EIRL</t>
  </si>
  <si>
    <t>STAR TELECOM SAC</t>
  </si>
  <si>
    <t>CONCORDE TELECOMUNICACIONES SAC</t>
  </si>
  <si>
    <t>TELECOMUNICACIONES  G&amp;B  S.A.C</t>
  </si>
  <si>
    <t>M&amp;T COMUNICACIONES GENERALES SAC</t>
  </si>
  <si>
    <t>SAMANIEGO VITTE YNDIRA PILAR</t>
  </si>
  <si>
    <t>PHVA TELECOMUNICACIONES E.I.R.L.</t>
  </si>
  <si>
    <t>M&amp;S LOGISTI - K SRL.</t>
  </si>
  <si>
    <t>INVERSIONES FLORES &amp; CAMPOS ASOCIADOS S.R.L. - IFCA</t>
  </si>
  <si>
    <t>V&amp;L TELECOMUNICACIONES S.R.L.</t>
  </si>
  <si>
    <t>FERTEL COMUNICACIONES E.I.R.L</t>
  </si>
  <si>
    <t>ESPINOZA UBILLUS EDUARDO</t>
  </si>
  <si>
    <t>FABITEL S.A.C.</t>
  </si>
  <si>
    <t>GIMOVIL E.I.R.L.</t>
  </si>
  <si>
    <t>RUEDA CHACON FIDEL</t>
  </si>
  <si>
    <t>COMUNICACIONES SERVICIOS E INFORMATICA-MOVILES E.I.R.L. - CSI-MOVILES E.I.R.L.</t>
  </si>
  <si>
    <t>CONTRATISTAS GENERALES TORRE FUERTE</t>
  </si>
  <si>
    <t>ANGIE STAR COMUNICACIONES E.I.R.L.</t>
  </si>
  <si>
    <t>CDRM COMUNICACIONES S.A.C.</t>
  </si>
  <si>
    <t>MANSILLA RIVADENEIRA OMAR SAID</t>
  </si>
  <si>
    <t>QUILLAMUNDO SAC</t>
  </si>
  <si>
    <t>GRUPO SJS S.A.C.</t>
  </si>
  <si>
    <t>CORPORACION SOLTECH S.A.C.</t>
  </si>
  <si>
    <t>GUTIERREZ MANTILLA JOSE LINO</t>
  </si>
  <si>
    <t>MAINSER SOLUTIONS E.I.R.L.</t>
  </si>
  <si>
    <t>MAGAN RODRIGUEZ EDUARDO ENRIQUE</t>
  </si>
  <si>
    <t>YENNICOR E.I.R.L.</t>
  </si>
  <si>
    <t>TELECOMUNICACIONES MASTERPHONE S.A.</t>
  </si>
  <si>
    <t>TELECOM J &amp; G SAC</t>
  </si>
  <si>
    <t>VASQUEZ BARRA RUTH BRECIA</t>
  </si>
  <si>
    <t>VASQUEZ ZUMAETA ROSA ISABEL</t>
  </si>
  <si>
    <t>SALINAS PANDURO MARIA DORIS</t>
  </si>
  <si>
    <t>VERA ALVITES KENIA RUTH</t>
  </si>
  <si>
    <t>DTH PERU S.A.C.</t>
  </si>
  <si>
    <t>INTANGIBLE SERVICE SALES S.A.C.</t>
  </si>
  <si>
    <t>GRUPO FARSHEY E.I.R.L.</t>
  </si>
  <si>
    <t>VIRGEN DE GUADALUPE TELECOMUNICACIONES EIRL</t>
  </si>
  <si>
    <t>GARCIA ALBORNOZ YESSENIA JUDITH</t>
  </si>
  <si>
    <t>SANABRIA MORI DANIEL ANGEL</t>
  </si>
  <si>
    <t>Z Y T INVERSIONES S.R.L.</t>
  </si>
  <si>
    <t>CANO PEREZ CARMEN YURISAN</t>
  </si>
  <si>
    <t>INFOTEL S.A.C.</t>
  </si>
  <si>
    <t>PURIZAGA CRUZADO ALFONSO VIRGILIO</t>
  </si>
  <si>
    <t>VENISTELCOM S.A.C.</t>
  </si>
  <si>
    <t>LINIO PERU SAC</t>
  </si>
  <si>
    <t>JUMAR MOVILES E.I.R.L.</t>
  </si>
  <si>
    <t>LA CASITA DE GIUSEPPE E.I.R.L.</t>
  </si>
  <si>
    <t>FIMECO LOGISTIC EIRL</t>
  </si>
  <si>
    <t>LEON SALAZAR KIARA YOSELIN</t>
  </si>
  <si>
    <t>RIMACH &amp; SANCHEZ NEGOCIOS S.R.L.</t>
  </si>
  <si>
    <t>INVERSIONES DYN E.I.R.L</t>
  </si>
  <si>
    <t>MBR MOVILES S.A.C.</t>
  </si>
  <si>
    <t>EMPRESA TELECOMUNICACION Y DESAROLL</t>
  </si>
  <si>
    <t>CONTACTE INSTALACIONES S.A.C.</t>
  </si>
  <si>
    <t>CARBAJAL HUESEMBER BETSY</t>
  </si>
  <si>
    <t>HUANUCO POMA JHOEL JESUS</t>
  </si>
  <si>
    <t>COMUNICATOR PERU E.I.R.L</t>
  </si>
  <si>
    <t>CANCHARI PALOMINO JOSE</t>
  </si>
  <si>
    <t>COMUNICACIONES JUSAMI SRL</t>
  </si>
  <si>
    <t>TOWER NASCA REPS S.R.L.</t>
  </si>
  <si>
    <t>HUILLCA ROJAS EFRAIN</t>
  </si>
  <si>
    <t>INCA TEL ANDINA E.I.R.L</t>
  </si>
  <si>
    <t>CORPORACION MARXTELCOM S.A.C.</t>
  </si>
  <si>
    <t>IGW PERU SAC</t>
  </si>
  <si>
    <t>CORPORACION LUNSA SOCIEDAD ANONIMA CERRADA</t>
  </si>
  <si>
    <t>JORSA INVESTMENT &amp; BUSINESS SAC</t>
  </si>
  <si>
    <t>FREETEL SRL</t>
  </si>
  <si>
    <t>FORZA PERU E.I.R.L.</t>
  </si>
  <si>
    <t>ARAUJO VASQUEZ ALFREDO RONALD</t>
  </si>
  <si>
    <t>PERU TEC COM E.I.R.L.</t>
  </si>
  <si>
    <t>AMERICA PHONE PERU SAC</t>
  </si>
  <si>
    <t>LIPA EDITH MERCEDES</t>
  </si>
  <si>
    <t>GYS COMUNICATE S.A.C.</t>
  </si>
  <si>
    <t>RUIZ VARGAS ANDRES ANTONIO</t>
  </si>
  <si>
    <t>DCG COMUNICACIONES E.I.R.L.</t>
  </si>
  <si>
    <t>SELFOON STORE S.A.C.</t>
  </si>
  <si>
    <t>PROFITS CONSULTORES S.A.C</t>
  </si>
  <si>
    <t>ESTRADA CUETO ISAI GENE</t>
  </si>
  <si>
    <t>AMERICAN TELECOM NETWORKS S.A.C.</t>
  </si>
  <si>
    <t>FAVA TELECOMUNICACIONES Y MULTISERVICIOS GENERALES S.R.L.</t>
  </si>
  <si>
    <t>TRAVEZAÑO ACOSTA DENNYS ALESSI</t>
  </si>
  <si>
    <t>FONOLINE E.I.R.L.</t>
  </si>
  <si>
    <t>CLA TEL S.A.</t>
  </si>
  <si>
    <t>LIBERTEL EIRL</t>
  </si>
  <si>
    <t>J &amp; J MOBILE S.A.C.</t>
  </si>
  <si>
    <t>MAS BUSINESS SAC.</t>
  </si>
  <si>
    <t>RED DE DISTRIBUCION MERCURIO SAC</t>
  </si>
  <si>
    <t>MESTANZA BENZAQUEN ALDO</t>
  </si>
  <si>
    <t>AGUITEL SAC</t>
  </si>
  <si>
    <t>NOVAFONE SAC</t>
  </si>
  <si>
    <t>BEIKERT S.R.L.</t>
  </si>
  <si>
    <t>DELIMA NORTE COMUNICACIONES S.A.C.</t>
  </si>
  <si>
    <t>BONATEL S.A.C.</t>
  </si>
  <si>
    <t>LIBRE S.R.L.</t>
  </si>
  <si>
    <t>ACTIVA DISTRIBUCIONES E.I.R.L.</t>
  </si>
  <si>
    <t>CORNEJO IGLESIAS GEOFFREN BENY</t>
  </si>
  <si>
    <t>NV BRIKAM S.A.C.</t>
  </si>
  <si>
    <t>JVG DISTRIBUCIONES E.I.R.L.</t>
  </si>
  <si>
    <t>ZELL COMUNICACIONES S.A.C.</t>
  </si>
  <si>
    <t>CHURA ESPIRILLA JAVIER</t>
  </si>
  <si>
    <t>INNOVATEL S.A.C.</t>
  </si>
  <si>
    <t>CHASQUI COMUNICACIONES S.R.L.</t>
  </si>
  <si>
    <t>SISGEC S.A.C.</t>
  </si>
  <si>
    <t>COMUNICACIONES MOVILES S.A.C.</t>
  </si>
  <si>
    <t>CONCEPTOS MOVILES E.I.R.L.</t>
  </si>
  <si>
    <t>LURQUIN RODRIGUEZ LENIN HERMEL</t>
  </si>
  <si>
    <t>NEPT COMPUTER S.R.L.</t>
  </si>
  <si>
    <t>ESTRADA CHIGUALA JUANA HERENIA</t>
  </si>
  <si>
    <t>VIEYRA PEÑA RAMIRO HERBERT</t>
  </si>
  <si>
    <t>YUCRA MOVILES EIRL</t>
  </si>
  <si>
    <t>GUARNIZ POLANCO JESSICA ELIZABETH</t>
  </si>
  <si>
    <t>J &amp; J COPY SYSTEM S.R.L.</t>
  </si>
  <si>
    <t>NET AXXES NACIONAL SAC.</t>
  </si>
  <si>
    <t>SERGENS E.I.R.LTDA.</t>
  </si>
  <si>
    <t>FER COMUNICACIONES E.I.R.L.</t>
  </si>
  <si>
    <t>LA FERIA TECNOLOGICA SAC</t>
  </si>
  <si>
    <t>VELASQUEZ MEJIA EDIE VICTOR</t>
  </si>
  <si>
    <t>ABANTO MACHUCA BERTHA</t>
  </si>
  <si>
    <t>MELENDEZ DIOSES VIRGINIA TERESA</t>
  </si>
  <si>
    <t>VILLANUEVA SANTA CRUZ HERNANDO</t>
  </si>
  <si>
    <t>VENTAS Y SERVICIOS JOWI SCRL</t>
  </si>
  <si>
    <t>ZAVALETA DEL AGUILA MARITZA ELIZABE</t>
  </si>
  <si>
    <t>VILCHEZ SAAVEDRA EDWAR EDUARDO</t>
  </si>
  <si>
    <t>TORRES MATOS NINFA ROSARIO</t>
  </si>
  <si>
    <t>SALAZAR BARZOLA PEDRO SAUL</t>
  </si>
  <si>
    <t>ESTEBAN INGAROCA GILMAR JAIME</t>
  </si>
  <si>
    <t>LEON METAJ GIOVANA</t>
  </si>
  <si>
    <t>APOMAYTA MAMANI ELOY</t>
  </si>
  <si>
    <t>GONZALES HINOSTROZA YONL CARLOS</t>
  </si>
  <si>
    <t>PALACIOS LAZO MARIA ELENA</t>
  </si>
  <si>
    <t>SERVIMOVIL EIRL</t>
  </si>
  <si>
    <t>C.L. COMUNICACIONES S.A.C.</t>
  </si>
  <si>
    <t>SERVICIOS GLOBALES CORPORATIVOS SAC</t>
  </si>
  <si>
    <t>RUIZ ORIHUELA TATIANA JULISSA</t>
  </si>
  <si>
    <t>QUISPE GOMEZ JESUS</t>
  </si>
  <si>
    <t>RIOS PAREDES JOSE</t>
  </si>
  <si>
    <t>MAQPHONE EIRL</t>
  </si>
  <si>
    <t>LONG OLIVA AIDE CAROLA</t>
  </si>
  <si>
    <t>ARCE CHALCO JORGE CARLOS</t>
  </si>
  <si>
    <t>VEGA CORTABRAZO TEODORICO</t>
  </si>
  <si>
    <t>CALIDAD &amp; EFICIENCIA EMPRESARIAL S.</t>
  </si>
  <si>
    <t>JACHO SURCO ABRAHAM ORESTES</t>
  </si>
  <si>
    <t>CORPORACION OVALDI EMPRESA INDIVIDU</t>
  </si>
  <si>
    <t>CANTALICIO JURADO JUAN CARLOS</t>
  </si>
  <si>
    <t>MASTER SERVICE SRL</t>
  </si>
  <si>
    <t>SAUNA REBAZA NOLY VANESA</t>
  </si>
  <si>
    <t>QUISPE QUISPE ELMER</t>
  </si>
  <si>
    <t>BALDERA LLONTOP PATRICIA JANETH</t>
  </si>
  <si>
    <t>CORPORACION SUR CUSCO S.A.C.</t>
  </si>
  <si>
    <t>AGREDA ULLOA ANTONIO JORGE</t>
  </si>
  <si>
    <t>FC INVERSIONES GENERALES S.R.L.</t>
  </si>
  <si>
    <t>DELCAR E.I.R.L.</t>
  </si>
  <si>
    <t>GRUPO TECNOLOGIES S.A.</t>
  </si>
  <si>
    <t>MULTISERVICIOS WASHI S.R.L.</t>
  </si>
  <si>
    <t>BAZAN COMUNICACIONES E.I.R.L.</t>
  </si>
  <si>
    <t>GALLERY PHONE S.A.C.</t>
  </si>
  <si>
    <t>TEC'SE FONO INTERCOMUNICACIONES S.R</t>
  </si>
  <si>
    <t>GRUPO JESHUA MOVILES E.I.R.L.</t>
  </si>
  <si>
    <t>NEGOCIOS Y SERVICIOS S &amp; B EIRL</t>
  </si>
  <si>
    <t>ZEMTEL S.A.C.</t>
  </si>
  <si>
    <t>NORCEL SAC</t>
  </si>
  <si>
    <t>MACTEL ELECTRONICA E.I.R.L</t>
  </si>
  <si>
    <t>CLAMSHELL SAC</t>
  </si>
  <si>
    <t>RED CENTRO COMUNICACIONES E.I.R.L.</t>
  </si>
  <si>
    <t>COMUNIKT CELL S.A.C.</t>
  </si>
  <si>
    <t>G Y G TELECOMUNICACIONES Y SERVICIO</t>
  </si>
  <si>
    <t>MINPERU SAC</t>
  </si>
  <si>
    <t>TURIN Y CORDOVA TELECOMUNICACIONES</t>
  </si>
  <si>
    <t>CERCADO SANCHEZ JESSICA LUZ</t>
  </si>
  <si>
    <t>CORPORACION Y REPRESENTACION LIANG</t>
  </si>
  <si>
    <t>CONTELSAC SOCIEDAD ANONIMA CERRADA</t>
  </si>
  <si>
    <t>INVERSIONES Y SERVICIOS GENERALES N</t>
  </si>
  <si>
    <t>INVERSIONES Y TECNOLOGIA DANNE SRL</t>
  </si>
  <si>
    <t>SAAVEDRA DIAZ PAULA ADELINDA</t>
  </si>
  <si>
    <t>AGMS E.I.R.L.</t>
  </si>
  <si>
    <t>BLACK LINE STUDIOS S.A.C</t>
  </si>
  <si>
    <t>SEVETEL S.A.C.</t>
  </si>
  <si>
    <t>LINE OF COMPUTING &amp; SERVICES SAC</t>
  </si>
  <si>
    <t>COMUNICACIONES ALJENI SA</t>
  </si>
  <si>
    <t>MM COMUNICACIONES S.A.C</t>
  </si>
  <si>
    <t>B &amp; JJ CORPORATION S.A.C.</t>
  </si>
  <si>
    <t>PERUTECCOM S.A.C.</t>
  </si>
  <si>
    <t>JK CONNECTING BUSINESS EIRL</t>
  </si>
  <si>
    <t>TAPIA RABINES MICHELL ANGELO</t>
  </si>
  <si>
    <t>DE LA CRUZ HUANCAS NELSON EDILBRANDO</t>
  </si>
  <si>
    <t>RAPITEL PERU S.A.C.</t>
  </si>
  <si>
    <t>E&amp;S MOVILES CENTRAL E.I.R.L.</t>
  </si>
  <si>
    <t>CN SYSTEM INTEGRATION AND CONSTRUCTION S.A.C.</t>
  </si>
  <si>
    <t>CMOVIL S.A.C.</t>
  </si>
  <si>
    <t>JEYEL R.C. TELECOMUNICACIONES E.I.R</t>
  </si>
  <si>
    <t>ABCELL TELECOMUNICACIONES S.A.C</t>
  </si>
  <si>
    <t>ROBLES OVALLE GUIDO</t>
  </si>
  <si>
    <t>MEGATEC PERU S.R.L.</t>
  </si>
  <si>
    <t>NIBEP SOLUCIONES SERVICIOS GENERALES SCRL</t>
  </si>
  <si>
    <t>HUAMAN QUIÑONEZ CONSUELO DEL MILAGRO</t>
  </si>
  <si>
    <t>SOLIS HERRADA YVETTE</t>
  </si>
  <si>
    <t>MVS INFRAESTRUCTURA Y SISTEMAS EIRL</t>
  </si>
  <si>
    <t>K Y B COMUNICACIONES SAC</t>
  </si>
  <si>
    <t>GEESEBE  S.R.L.</t>
  </si>
  <si>
    <t>E &amp; G SOLUCIONES E.I.R.L.</t>
  </si>
  <si>
    <t>SNKT E.I.R.L.</t>
  </si>
  <si>
    <t>COLICHON VILLANUEVA HUGO RODOLFO</t>
  </si>
  <si>
    <t>FRIDA MOVIL EIRL</t>
  </si>
  <si>
    <t>RED SUR PLUS Y COMUNICACIONES E.I.R.L.</t>
  </si>
  <si>
    <t>CHICOMA BAZAN ELIZABETH</t>
  </si>
  <si>
    <t>TELSISTEMCORP S.A.C.</t>
  </si>
  <si>
    <t>RODRIGUEZ OSORIO ALFONSO</t>
  </si>
  <si>
    <t>HUACO CARBAJAL GUISELA YANET</t>
  </si>
  <si>
    <t>CORPORACION MOLLY S.A.C.</t>
  </si>
  <si>
    <t>SEGURSYSTEM RS E.I.R.L.</t>
  </si>
  <si>
    <t>INVERSIONES RITEL S.R.L.</t>
  </si>
  <si>
    <t>CORPORACION M &amp; J COMUNICACIONES S.R.L.</t>
  </si>
  <si>
    <t>RIMACHE SEQQUERA NANCY</t>
  </si>
  <si>
    <t>CAUCHOS RIVEROS RONALD CARLOS</t>
  </si>
  <si>
    <t>CLICK MOVIL COMUNICACIONES E.I.R.L.</t>
  </si>
  <si>
    <t>SERVICIOS GENERALES IMART EIRL</t>
  </si>
  <si>
    <t>ERICKSON TELECOMUNICACIONES S.A.C.</t>
  </si>
  <si>
    <t>DISTRIBUCIONES CA &amp; L E.I.R.L.</t>
  </si>
  <si>
    <t>MDG SOLUCIONES EN COMUNICACION S.A</t>
  </si>
  <si>
    <t>SERVICIOS DE TELEFONIA GLOBALES E.I.R.L.</t>
  </si>
  <si>
    <t>I &amp; R VASQUEZ OCHOA S.A.C.</t>
  </si>
  <si>
    <t>VRICOM S.A.</t>
  </si>
  <si>
    <t>CORPORACION FADEL SAC</t>
  </si>
  <si>
    <t>EL FARAON DORADO E.I.R.L.</t>
  </si>
  <si>
    <t>SANMARLU E.I.R.L.</t>
  </si>
  <si>
    <t>GUERRA PARIONA KENNEDY ANIBAL</t>
  </si>
  <si>
    <t>CLAUDIO AMBICHO YOISY</t>
  </si>
  <si>
    <t>MEGAMUNDO COMUNICACIONES E.I.R.L</t>
  </si>
  <si>
    <t>BARDALES MOZOMBITE ELSA</t>
  </si>
  <si>
    <t>G.L. MOVILES E.I.R.L.</t>
  </si>
  <si>
    <t>GLOBAL LES INVERSIONES SAC</t>
  </si>
  <si>
    <t>ANDREI INVERSIONES S.A.C</t>
  </si>
  <si>
    <t>CONECTATEC S.A.C.</t>
  </si>
  <si>
    <t>TUESTA MARINA WEYDER</t>
  </si>
  <si>
    <t>ROMO OJEDA DAVID</t>
  </si>
  <si>
    <t>MICROCHIP SRL</t>
  </si>
  <si>
    <t>ANTEL COMUNICACIONES E.I.R.L.</t>
  </si>
  <si>
    <t>CORDOVA CLAVIJO GRACIELA IRENE</t>
  </si>
  <si>
    <t>SOLUCIONES AREQUIPA SAC</t>
  </si>
  <si>
    <t>CORPORACION FOXTEL DEL PERU S.A.C.</t>
  </si>
  <si>
    <t>ABSOLUCOM S.A.C</t>
  </si>
  <si>
    <t>CIX PHONE SAC</t>
  </si>
  <si>
    <t>VOZ MOVIL DEL CENTRO S.A.C.</t>
  </si>
  <si>
    <t>K &amp; A COMUNICATIONS SAC</t>
  </si>
  <si>
    <t>T &amp; S TELECOMUNICACIONES Y SERVICIO</t>
  </si>
  <si>
    <t>GLCOM E.I.R.L</t>
  </si>
  <si>
    <t>TELECOMUNICACIONES JOSOL EIRL</t>
  </si>
  <si>
    <t>FULL COMUNICACION E.I.R.L.</t>
  </si>
  <si>
    <t>D &amp; G EVOLUTION E.I.R.L.</t>
  </si>
  <si>
    <t>TELE SERVICIOS MA.QUI. E.I.R.L</t>
  </si>
  <si>
    <t>CORPORATEL GROUP PERU EIRL</t>
  </si>
  <si>
    <t>NEGOCIACIONES HEMERA E.I.R.L.</t>
  </si>
  <si>
    <t>COMUNICACIONES Y MULTISERVICIOS M&amp;L EL COLLAO E.I.R.L.</t>
  </si>
  <si>
    <t>F&amp;P GROUP SCRL</t>
  </si>
  <si>
    <t>GRUPO CORPORACION CONNECTION S.A.C.</t>
  </si>
  <si>
    <t>COCOTEL E.I.R.L.</t>
  </si>
  <si>
    <t>YUPANQUI &amp; CORTEZ CORPORACION LATINA E.I.R.L.</t>
  </si>
  <si>
    <t>ESPINOZA GUARDIA ELISA NORMA</t>
  </si>
  <si>
    <t>INVERSIONES E &amp; R SRL</t>
  </si>
  <si>
    <t>MULTICEL SAC</t>
  </si>
  <si>
    <t>VEGA REGALADO CLARITA MATILDE</t>
  </si>
  <si>
    <t>INVER S.A.C.</t>
  </si>
  <si>
    <t>QUALITY PRODUCTS &amp; SERVICES S.A.C.</t>
  </si>
  <si>
    <t>MULTI CONNECTIONS SAC</t>
  </si>
  <si>
    <t>G &amp; R COMUNICACIONES INTEGRALES S.A</t>
  </si>
  <si>
    <t>WORLD CEL COMUNICATIOMS SRL</t>
  </si>
  <si>
    <t>COSEIN S.A.C.</t>
  </si>
  <si>
    <t>SISTEMAS GSM E.I.R.L.</t>
  </si>
  <si>
    <t>CELUPLANET S.C.R.L.</t>
  </si>
  <si>
    <t>ROMERO FLORES MARIA ISABEL</t>
  </si>
  <si>
    <t>ARANDA ALVAREZ COSME JESUS</t>
  </si>
  <si>
    <t>CELULAR AMERICA E.I.R.L.</t>
  </si>
  <si>
    <t>YGLESIAS COLOR E.I.R.L.</t>
  </si>
  <si>
    <t>CASTILLO UBILLUS JUAN MARIO</t>
  </si>
  <si>
    <t>SOLUCIONES 1A1 SAC</t>
  </si>
  <si>
    <t>SOLUCIONES GLOBALES EMPRESARIALES E</t>
  </si>
  <si>
    <t>COMPUNET EIRL</t>
  </si>
  <si>
    <t>ROSY AMPARO RAMOS TORRES</t>
  </si>
  <si>
    <t>CORPORACION DE INVERSIONES CAMPOS E</t>
  </si>
  <si>
    <t>MARINA PATRICIA MALCA GOMEZ</t>
  </si>
  <si>
    <t>PEDRO MIGUEL SILVA VILLASECA</t>
  </si>
  <si>
    <t>ROSA MARIA NUÑEZ CAPRISTAN</t>
  </si>
  <si>
    <t>CESAR AUGUSTO SANCHEZ MONTENEGRO</t>
  </si>
  <si>
    <t>CAXAMARCA ENTERPRISE SRL</t>
  </si>
  <si>
    <t>LAGUNA FERNANDEZ ESTHER NOEMI</t>
  </si>
  <si>
    <t>ROMERO QUISPE RAMIRO</t>
  </si>
  <si>
    <t>SKYNETDATA E.I.R.L.</t>
  </si>
  <si>
    <t>VILCAPOMA MEZA YECIDAY</t>
  </si>
  <si>
    <t>JARA MAGUINA JUAN APOSTOL</t>
  </si>
  <si>
    <t>JARA ALBARRAN JOSE ROMELIO</t>
  </si>
  <si>
    <t>TELECOMUNICACIONES H &amp; P S.A.C.</t>
  </si>
  <si>
    <t>CORPORACION DE SERVICIOS MULTIPLES</t>
  </si>
  <si>
    <t>PARIONA MARTINEZ VICKY SUSAN</t>
  </si>
  <si>
    <t>CABALLERO SEQUEIROS MIGUEL ANGEL</t>
  </si>
  <si>
    <t>DICODA SAC</t>
  </si>
  <si>
    <t>CORPORACION MOVITEL SRL</t>
  </si>
  <si>
    <t>SOLDEVILLA URETA MAO LENIN</t>
  </si>
  <si>
    <t>MEDRANO MORENO MILAGROS MARIA</t>
  </si>
  <si>
    <t>GELOMAR S.R.L.</t>
  </si>
  <si>
    <t>MW SERVICES SRL</t>
  </si>
  <si>
    <t>PAYANO DAGA FIORELA</t>
  </si>
  <si>
    <t>TORIBIO ISIDRO MARISOL</t>
  </si>
  <si>
    <t>MONTANEZ ROSALES NEQUITA</t>
  </si>
  <si>
    <t>CARDENAS DE LA CRUZ JONATHAN LINDER</t>
  </si>
  <si>
    <t>CONSORCIO JAESVI E.I.R.L.</t>
  </si>
  <si>
    <t>KM DATA S.A.C.</t>
  </si>
  <si>
    <t>PARIONA ALVARADO CARMEN ROSA</t>
  </si>
  <si>
    <t>LIDERCELL EIRL</t>
  </si>
  <si>
    <t>SALVATIERRA CONDEZO LUIS ALEJANDRO</t>
  </si>
  <si>
    <t>REYES ABANTO ROY JOSIAS</t>
  </si>
  <si>
    <t>ALBURQUEQUE CHAVEZ FREDY</t>
  </si>
  <si>
    <t>TAPIA PINTADO LEONARDO ARMANDO</t>
  </si>
  <si>
    <t>DASE E.I.R.L.</t>
  </si>
  <si>
    <t>INVERSIONES GAROTO E.I.R.L</t>
  </si>
  <si>
    <t>RED EMPRESARIAL MOVIL S.A.C.</t>
  </si>
  <si>
    <t>COMUNICACIONES Y MAS E.I.R.L.</t>
  </si>
  <si>
    <t>REPRESENTACIONES GENERALES HUANCABA</t>
  </si>
  <si>
    <t>VILLENA GUTIERREZ NOEMY GLADYS</t>
  </si>
  <si>
    <t>PUNTACA PELAYO ABEL</t>
  </si>
  <si>
    <t>SURCO DE VILCA CLETA MARCIANA</t>
  </si>
  <si>
    <t>CETEK E.I.R.L.</t>
  </si>
  <si>
    <t>NEGOCIOS &amp; TECNOLOGIA E.I.R.L.</t>
  </si>
  <si>
    <t>CALDERON ABANTO CINTHIAN JANET</t>
  </si>
  <si>
    <t>TELECEL K &amp; M S.R.L.</t>
  </si>
  <si>
    <t>AGURTO TALLEDO LUIS EDUARDO</t>
  </si>
  <si>
    <t>VIDAL PHONE .E.I.R.L.</t>
  </si>
  <si>
    <t>ANCRO S.R.L.</t>
  </si>
  <si>
    <t>PINEDA CAJO ANA GRACIELA</t>
  </si>
  <si>
    <t>CORPORACION MORESA S.A.C.</t>
  </si>
  <si>
    <t>PILLACA FARFAN ROSEL AMILCAR</t>
  </si>
  <si>
    <t>HITEC INDUSTRIAL S.A.C.</t>
  </si>
  <si>
    <t>COTEVECEL S.R.L.</t>
  </si>
  <si>
    <t>DISTRIBUIDORA DIMAR E.I.R.L.</t>
  </si>
  <si>
    <t>CUADRA LEZAMA ALAIN KARL</t>
  </si>
  <si>
    <t>SER E.I.R.L.</t>
  </si>
  <si>
    <t>CONEXION PERU S.A.C</t>
  </si>
  <si>
    <t>IMPORTACIONES Y DISTRIBUCIONES LIQU</t>
  </si>
  <si>
    <t>W &amp; R BUSINESS E.I.R.L.</t>
  </si>
  <si>
    <t>MULTISERVICIOS ABANCAY E.I.R.LTDA</t>
  </si>
  <si>
    <t>LA CLINICA DEL CELULAR E.I.R.L</t>
  </si>
  <si>
    <t>SAYDA ESPINOZA VILLALVA</t>
  </si>
  <si>
    <t>JANI INVERSIONES S.R.L.</t>
  </si>
  <si>
    <t>BMC REPRESENTACIONES Y SERVICIOS S.</t>
  </si>
  <si>
    <t>VELENARR INVERSIONES S.A.C.</t>
  </si>
  <si>
    <t>SYSTEM WIRELESS E.I.R.L.</t>
  </si>
  <si>
    <t>GONZALES RENTERIA LUIS JAVIER</t>
  </si>
  <si>
    <t>TU POINT MOVIL EMPRESA INDIVIDUAL D</t>
  </si>
  <si>
    <t>CALL TV TELECOMUNICACIONES SAC</t>
  </si>
  <si>
    <t>DISTRIBUIDORES GENERALES DE TELECOMUNICACION SAC - DIGETEL</t>
  </si>
  <si>
    <t>MAAR SOLUCIONES &amp; NEGOCIOS SAC</t>
  </si>
  <si>
    <t>TELECOM APURIMAK EIRL</t>
  </si>
  <si>
    <t>EMPRESA DE SERVICIOS MOVILES S.A.C.</t>
  </si>
  <si>
    <t>MANYARI RIVERA MANUEL HUMBERTO</t>
  </si>
  <si>
    <t>GARCIA CARRION TELMO VICTOR</t>
  </si>
  <si>
    <t>SERVICE &amp; TELECOM S.R.L.</t>
  </si>
  <si>
    <t>RM TELECOMUNICACIONES EIRL</t>
  </si>
  <si>
    <t>VIVIANO HUBNER DIANA RAQUEL</t>
  </si>
  <si>
    <t>CORPORACION KIMLUHA SAC</t>
  </si>
  <si>
    <t>APUNTES GESTION.COM EIRL</t>
  </si>
  <si>
    <t>EMPRESA AGS COMUNICACIONES E.I.R.L.</t>
  </si>
  <si>
    <t>PERU PHONE S.A.C.</t>
  </si>
  <si>
    <t>DASSA MOVIL S.A.C.</t>
  </si>
  <si>
    <t>J &amp; K TELECOMUNICACIONES E.I.R.L.</t>
  </si>
  <si>
    <t>DESCATEL COMUNICACIONES EIRL</t>
  </si>
  <si>
    <t>CORPORACION TELECENTER EIRL</t>
  </si>
  <si>
    <t>G &amp; F PERU GROUP SAC</t>
  </si>
  <si>
    <t>EURONEXUS S.A.C.</t>
  </si>
  <si>
    <t>ZTEL SOLUTIONS E.I.R.L.</t>
  </si>
  <si>
    <t>PUBLINEGOCIOS E INVERSIONES S.A.C.</t>
  </si>
  <si>
    <t>CAMPOS INGARUCA LUIS MIGUEL</t>
  </si>
  <si>
    <t>C&amp;P TELECOMUNICACIONES E.I.R.L.</t>
  </si>
  <si>
    <t>CONTACT MARKETING S.A.C.</t>
  </si>
  <si>
    <t>S &amp; C INGENIERIA DE TELECOMUNICACIONES &amp; CONSTRUCCION S.A.C</t>
  </si>
  <si>
    <t>DAMIAN ROBLES IDA JANNETT</t>
  </si>
  <si>
    <t>GIL ALVARADO LARY JEISON</t>
  </si>
  <si>
    <t>CHACON FARFAN ROSARIO</t>
  </si>
  <si>
    <t>CORPORACIÓN TELPLUS S.A.C</t>
  </si>
  <si>
    <t>DATADEL S.A.C.</t>
  </si>
  <si>
    <t>INTERNATIONAL COMPANY EN COMPUTADORAS Y TELECOMUNICACIONES S.A.C</t>
  </si>
  <si>
    <t>2C TELECOMUNICACIONES SAC</t>
  </si>
  <si>
    <t>TELCEL COMUNICACIONES S.R.L</t>
  </si>
  <si>
    <t>ELI ELIUD  VILCHEZ AVELLANEDA</t>
  </si>
  <si>
    <t>INVERSIONES IBAGON E.I.R.L.</t>
  </si>
  <si>
    <t>COMUNKPERU EIRL</t>
  </si>
  <si>
    <t>DREAMS AND WORK S.A.C.</t>
  </si>
  <si>
    <t>RINCON CHOCA MARIVEL</t>
  </si>
  <si>
    <t>JOSDAN E.I.R.L.</t>
  </si>
  <si>
    <t>INVERSIONES ROCA VARELA S.A.C.</t>
  </si>
  <si>
    <t>J &amp; K COMUNICACIONES S.A.C.</t>
  </si>
  <si>
    <t>GRUPO ALTEL S.A.C.</t>
  </si>
  <si>
    <t>MOVILECLASS E.I.R.L</t>
  </si>
  <si>
    <t>FUENTES ZUÑIGA JEANET ROXANA</t>
  </si>
  <si>
    <t>COORPORACION CAFFI COMUNICACIONES S</t>
  </si>
  <si>
    <t>AMERICAN COMMUNICATION S.A.C</t>
  </si>
  <si>
    <t>MFF SERVICIOS CORPORATIVOS S.A.C.</t>
  </si>
  <si>
    <t>INTEL SUR E.I.R.L</t>
  </si>
  <si>
    <t>COLOR DISEÑO IMAGEN GRAFICA E.I.R.L</t>
  </si>
  <si>
    <t>CORPORACION ANGEL  S.A.C.</t>
  </si>
  <si>
    <t>INVERSIONES A Y J PEREZ E.I.R.L</t>
  </si>
  <si>
    <t>RODRIGUEZ FLORES HECTOR</t>
  </si>
  <si>
    <t>EMOVIL E.I.R.L</t>
  </si>
  <si>
    <t>ROJAS CRUZADO DIANA NATHALIE</t>
  </si>
  <si>
    <t>MAS MOVIL S.A.C.</t>
  </si>
  <si>
    <t>GCR COMUNICACIONES S.A.C.</t>
  </si>
  <si>
    <t>CONEXCEL SUR S.A.C.</t>
  </si>
  <si>
    <t>SABA CALLE ALINA</t>
  </si>
  <si>
    <t>TELINTEL E.I.R.L.</t>
  </si>
  <si>
    <t>YOGUIMARK S.A.C</t>
  </si>
  <si>
    <t>COTEL CONSORCIO TELECOMUNICACIONES</t>
  </si>
  <si>
    <t>EXPORT MARE SAC</t>
  </si>
  <si>
    <t>MORANTE GOMEZ JESUS MONICA</t>
  </si>
  <si>
    <t>OLIVARES GARCIA JORGE LUIS</t>
  </si>
  <si>
    <t>GRUPO HIDAC EIRL</t>
  </si>
  <si>
    <t>CHUYA INVERSIONES S.R.L</t>
  </si>
  <si>
    <t>TELEFONIA Y COMUNICACIONES DEL NORT</t>
  </si>
  <si>
    <t>SMARTPHONE PERU S.A.C.</t>
  </si>
  <si>
    <t>BENDEZU CARDENAS ANGEL ARTURO</t>
  </si>
  <si>
    <t>TELE CORP SAC</t>
  </si>
  <si>
    <t>GS PROYECTOS SAC - GSPSAC</t>
  </si>
  <si>
    <t>NOVA OPERADORES S.A.C.</t>
  </si>
  <si>
    <t>FLORES ULLOA ALBINO</t>
  </si>
  <si>
    <t>SKY TEK E.I.R.L.</t>
  </si>
  <si>
    <t>INVERSIONES Y SOLUCIONES KAMER S.R.</t>
  </si>
  <si>
    <t>ROBERIKA S.A.C</t>
  </si>
  <si>
    <t>INDRA TELECOMUNICACIONES SAC</t>
  </si>
  <si>
    <t>CONEXION SUR S.R.L.</t>
  </si>
  <si>
    <t>VIGO LOPEZ LADY ZYZI</t>
  </si>
  <si>
    <t>JUNIOR Y EMANUEL TELECOMUNICACIONES</t>
  </si>
  <si>
    <t>MONTESINOS COLQUI MARLENE</t>
  </si>
  <si>
    <t>SAGATEL S.A.C.</t>
  </si>
  <si>
    <t>ALL TELECOM E.I.R.L.</t>
  </si>
  <si>
    <t>TELECOMUNICACIONES CUPOTEL S.A.C.</t>
  </si>
  <si>
    <t>VOZ COMUNICACIONES S.A.C</t>
  </si>
  <si>
    <t>PERCORP TRADING SAC.</t>
  </si>
  <si>
    <t>DISTRIBUCIONES E INVERSIONES V &amp; F</t>
  </si>
  <si>
    <t>INVERSIONES CENTROTEL S.A.C.</t>
  </si>
  <si>
    <t>DEUTSCH PERUANA S.A.C.</t>
  </si>
  <si>
    <t>PLANETCELL E.I.RL.</t>
  </si>
  <si>
    <t>HARCORP COMUNICACIONES E.I.R.L.</t>
  </si>
  <si>
    <t>TELECOMUNICACIONES LAS BRISAS E.I.R</t>
  </si>
  <si>
    <t>AMERICAN BUSINESS CONSULTANT SAC</t>
  </si>
  <si>
    <t>INVERSIONES A&amp;M E.I.R.L.</t>
  </si>
  <si>
    <t>FENIX TELECOMUNICACIONES E.I.R.L.</t>
  </si>
  <si>
    <t>INVERSIONES WILFER E.I.R.L.</t>
  </si>
  <si>
    <t>GOLOIMPORT S.A.C.</t>
  </si>
  <si>
    <t>MOVIL PHONE S.A.C</t>
  </si>
  <si>
    <t>MULTISERV. Y COMUNICACIONES ILORED</t>
  </si>
  <si>
    <t>F &amp; LL COMPUTER IMPORT E.I.R.L.</t>
  </si>
  <si>
    <t>BOTICA NORIEGA S.A.C.</t>
  </si>
  <si>
    <t>S &amp; O TELECOMUNICACIONES Y SERVICIO</t>
  </si>
  <si>
    <t>TRAVEX SAC</t>
  </si>
  <si>
    <t>COMUNICACIONES-PERU SAC</t>
  </si>
  <si>
    <t>FQ DISTRIBUIDORES SRL</t>
  </si>
  <si>
    <t>BUSINESS &amp; SERVICES GENERALS SRL</t>
  </si>
  <si>
    <t>INVERSIONES TOTALES SAC</t>
  </si>
  <si>
    <t>REPRESENTACIONES ABAA S.A.C.</t>
  </si>
  <si>
    <t>CALEB ABRAHAM LLECLLISH DUEÑAS</t>
  </si>
  <si>
    <t>MICROCEL E.I.R.L.</t>
  </si>
  <si>
    <t>MARIN ALCALDE WILDER JUAN</t>
  </si>
  <si>
    <t>EMPRESA DE TELEFONIA MOVILES DEL NO</t>
  </si>
  <si>
    <t>ESPINOZA AVILA EDGAR GUSTAVO</t>
  </si>
  <si>
    <t>SALVADOR CABALLERO JOSE HILARIO</t>
  </si>
  <si>
    <t>HUANUQUEÑO TACSA KATTY MARTHA</t>
  </si>
  <si>
    <t>DAYATEL COMUNICACIONES EIRL</t>
  </si>
  <si>
    <t>GUEVARA GONZALES GLADYS GABRIELA</t>
  </si>
  <si>
    <t>CORPORACION L &amp; G EIRL</t>
  </si>
  <si>
    <t>VARGAS MELGAREJO NATALY</t>
  </si>
  <si>
    <t>SAGITEL SERVICIOS GENERALES S.R.L.</t>
  </si>
  <si>
    <t>PINEDO ORELLANA WILLIAMS AUGUSTO</t>
  </si>
  <si>
    <t>PM IMPEX S.A.C.</t>
  </si>
  <si>
    <t>GRUPO VICMAN EIRL</t>
  </si>
  <si>
    <t>DINTECH SAC</t>
  </si>
  <si>
    <t>ELKA RETAIL DEL PERU SAC</t>
  </si>
  <si>
    <t>ACCESO MOVIL SAC</t>
  </si>
  <si>
    <t>BLAS ANGULO MARIO JESUS</t>
  </si>
  <si>
    <t>RAY ARTEFACTOS EMPRES.IND.DE RESP.L</t>
  </si>
  <si>
    <t>CAJO CARLOS JUANA</t>
  </si>
  <si>
    <t>VILLANUEVA ECHEVARRIA MARTHA LUZ</t>
  </si>
  <si>
    <t>DELGADO BUITRON HERYCA KARYNA</t>
  </si>
  <si>
    <t>RED BUSSINES EIRL</t>
  </si>
  <si>
    <t>PALMYRA E &amp; C S.A.C.</t>
  </si>
  <si>
    <t>GRUPO SKYNET S.A.C.</t>
  </si>
  <si>
    <t>VITEL S.A.C</t>
  </si>
  <si>
    <t>GUADALUPE MENDOZA CLENER</t>
  </si>
  <si>
    <t>VALDERRAMA MOSCOSO LUIS ROBERTO CAR</t>
  </si>
  <si>
    <t>SILVA RAMOS ANGEL</t>
  </si>
  <si>
    <t>RIOS MENDOZA LIZBETH YANINA</t>
  </si>
  <si>
    <t>ALVAREZ LEIVA ROS CLERY</t>
  </si>
  <si>
    <t>WALTER SANCHEZ JOSE DOLORES</t>
  </si>
  <si>
    <t>GAMARRA PALOMINO INES FRANCISCA</t>
  </si>
  <si>
    <t>ALARCON AQUINO GISELE DENISSE</t>
  </si>
  <si>
    <t>ZONA EN COMUNICACIONES MOVILES SCRL</t>
  </si>
  <si>
    <t>VARAS &amp; CORREA S.A.C.</t>
  </si>
  <si>
    <t>INVERSIONES DC S.R.L.</t>
  </si>
  <si>
    <t>RUCEL IMPORT E.I.R.L.</t>
  </si>
  <si>
    <t>MERA ALARCON EDDY HERNANDO</t>
  </si>
  <si>
    <t>T-MOVIL S.A.C.</t>
  </si>
  <si>
    <t>MOVIL PHONE EIRL</t>
  </si>
  <si>
    <t>AVILA CARPIO ERICK EDUARDO</t>
  </si>
  <si>
    <t>2 NU SRL</t>
  </si>
  <si>
    <t>INVERSIONES X-TEL E.I.R.L.</t>
  </si>
  <si>
    <t>HERNANDEZ CABANILLAS IRMA EDITA</t>
  </si>
  <si>
    <t>TELSUR COMUNICACIONES S.A.C.</t>
  </si>
  <si>
    <t>COMUNICACIONES J &amp; R EIRL</t>
  </si>
  <si>
    <t>MOISES Y MIQUEILA COMUNICA TEL SAC</t>
  </si>
  <si>
    <t>INTERAMERICANA DE TELECOMUNICACIONE</t>
  </si>
  <si>
    <t>CECY MONTES E.I.R.L.</t>
  </si>
  <si>
    <t>MEJIA MUÑOZ JULIA ESTHER</t>
  </si>
  <si>
    <t>AINTERMOVILES E.I.R.L.</t>
  </si>
  <si>
    <t>INGENIERIA CORPORATIVA E.I.R.L.</t>
  </si>
  <si>
    <t>A.B.E.D. RED CLARO BUSINESS TO CONS</t>
  </si>
  <si>
    <t>GLOBAL GEM EIRL</t>
  </si>
  <si>
    <t>TOP MOVIL ASOCIADOS S.R.L.</t>
  </si>
  <si>
    <t>RAMOS SANTANA MAXIMO</t>
  </si>
  <si>
    <t>T.A.T.  COMUNICACIONES E.I.R.L.</t>
  </si>
  <si>
    <t>CARDENAS MENDOZA FELIX ARTURO</t>
  </si>
  <si>
    <t>CHOQUEHUANCA MAMANI ALEX</t>
  </si>
  <si>
    <t>FERNANDEZ REYES KELLY GLADYS</t>
  </si>
  <si>
    <t>POMA PUMACANCHARI JUAN IRWIN</t>
  </si>
  <si>
    <t>ALEJANDRO LAPA EDWIN</t>
  </si>
  <si>
    <t>ROCA FUERTE EIRL</t>
  </si>
  <si>
    <t>TELECOMUNICACIONES TELCHIM S.A.C.</t>
  </si>
  <si>
    <t>CREDICO MARKETING PERU S.A.C.</t>
  </si>
  <si>
    <t>DIGOLI EIRL</t>
  </si>
  <si>
    <t>TELSOLUTIONS S.A.C.</t>
  </si>
  <si>
    <t>STIIS PERU SAC</t>
  </si>
  <si>
    <t>GOLDEN SERVICES GROUP SAC</t>
  </si>
  <si>
    <t>INVERSIONES TELKO CENTRO SAC</t>
  </si>
  <si>
    <t>WALHOFF DIONICIO MILUSKA ERECA</t>
  </si>
  <si>
    <t>SERVICIOS &amp; BENEFICIOS DATACOM E.I.</t>
  </si>
  <si>
    <t>VISION EXCELENCIA Y EQUIPO S.A.C</t>
  </si>
  <si>
    <t>PISACOM S.A.C</t>
  </si>
  <si>
    <t>DISTRIBUCIONES SILCET S.A.C.</t>
  </si>
  <si>
    <t>JAMAPUC DISTRIBUCIONES EIRL</t>
  </si>
  <si>
    <t>CORPORACION PERUANA DE COMUNICACION</t>
  </si>
  <si>
    <t>A &amp; B PERUTEL E.I.R.L.</t>
  </si>
  <si>
    <t>NORTE BLANCO R &amp; M EIRL</t>
  </si>
  <si>
    <t>COMUNICACIONES &amp; TEGNOLOGIA SILVA V</t>
  </si>
  <si>
    <t>LEDGARD BUSINESS PARTNERS S.A.C.</t>
  </si>
  <si>
    <t>MONDRAGON JIMENEZ JOSE JAVIER</t>
  </si>
  <si>
    <t>CAQUI CADILLO JORGE LUIS</t>
  </si>
  <si>
    <t>HUACHIN S.A.C.</t>
  </si>
  <si>
    <t>JC CONEXIONES S.A.C.</t>
  </si>
  <si>
    <t>INVERSIONES VALMED EIRL</t>
  </si>
  <si>
    <t>CORPORACION F &amp; H SERVICE S.A.C</t>
  </si>
  <si>
    <t>SERVICIOS LOGISTICOS DE TELECOMUNIC</t>
  </si>
  <si>
    <t>CORPORACION FORCELL EIRL</t>
  </si>
  <si>
    <t>ADRIANZEN MEDRANO CLAUDIA MERCEDES</t>
  </si>
  <si>
    <t>RED PHONE COMUNICACIONES S.A.C</t>
  </si>
  <si>
    <t>TELECOMUNICACIONES SEDASA S.A.C.</t>
  </si>
  <si>
    <t>B &amp; V CONSULTING GROUP S.A.C.</t>
  </si>
  <si>
    <t>FULL DINAMICA S.R.L.</t>
  </si>
  <si>
    <t>J &amp; N PERU MOVILES S.R.L.</t>
  </si>
  <si>
    <t>MANYARI TELECOMUNICACIONES S.A.C.</t>
  </si>
  <si>
    <t>MERCADO VALENZUELA GUSTAVO</t>
  </si>
  <si>
    <t>SHUPINGAHUA RENGIFO JOHNNY</t>
  </si>
  <si>
    <t>NEGOCIACIONES DE HOY S.R.L</t>
  </si>
  <si>
    <t>CLARONET MOVIL SOCIEDAD ANONIMA CER</t>
  </si>
  <si>
    <t>CREE Y V SOLUCIONES S.R.L.</t>
  </si>
  <si>
    <t>ORTIZ VDA DE MOLINA JUANA TRINIDAD</t>
  </si>
  <si>
    <t>SERVICIOS GENERALES LUCIANA &amp; DAVID S.R.L.</t>
  </si>
  <si>
    <t>ARICOCHE AREVALO YESSICA VIRGINIA</t>
  </si>
  <si>
    <t>TAVARA MEJIA JUAN ALONSO</t>
  </si>
  <si>
    <t>INVERSIONES TELEANDES S.A</t>
  </si>
  <si>
    <t>INVERSIONES MOVILNET SAC</t>
  </si>
  <si>
    <t>L&amp;M COMUNICACIONES EIRL</t>
  </si>
  <si>
    <t>JLF SERVICIOS GENERALES S.A.C.</t>
  </si>
  <si>
    <t>CICSA PERU S.A.C.</t>
  </si>
  <si>
    <t>CONTAKTO GLOBAL COMUNICACIONES SCR</t>
  </si>
  <si>
    <t>NEXOTEL SAC</t>
  </si>
  <si>
    <t>B.J.R. COMUNICACIONES S.A.C.</t>
  </si>
  <si>
    <t>CYBERCITY CONSTRUCTOR S.A.C.</t>
  </si>
  <si>
    <t>ENLACE BUSSINES CORPORATIVO E.I.R.L</t>
  </si>
  <si>
    <t>INVERSIONES ALSEJOR SAC</t>
  </si>
  <si>
    <t>REFILL S.A.C.</t>
  </si>
  <si>
    <t>SUMPRESS EIRL</t>
  </si>
  <si>
    <t>PERU EVOLUCION MOVIL S.R.L.</t>
  </si>
  <si>
    <t>BUSINESS SISCOM SAC</t>
  </si>
  <si>
    <t>ZUMA COMUNICACIONES S.A.C.</t>
  </si>
  <si>
    <t>TJ COMUNICACIONES S.A.C.</t>
  </si>
  <si>
    <t>ARIAS DEL CARPIO MARCO ANTONIO</t>
  </si>
  <si>
    <t>BUSINESS NET S.R.L.</t>
  </si>
  <si>
    <t>DISTRIBUCIONES Y COMUNICACIONES S.A</t>
  </si>
  <si>
    <t>CONCEL EIRL</t>
  </si>
  <si>
    <t>GRUPOWAYO SRL</t>
  </si>
  <si>
    <t>APARICIO Y SANTAMARIA SRL</t>
  </si>
  <si>
    <t>INJERWILD S E.I.R.L.</t>
  </si>
  <si>
    <t>ELJUS DISTRIBUIDOR S.R.L.</t>
  </si>
  <si>
    <t>COMUNICACIONES ZANCUDO E.I.R.L</t>
  </si>
  <si>
    <t>VARGAS GUZMAN ISABEL</t>
  </si>
  <si>
    <t>TELECOMUNICACIONES KOKI E.I.R.L.</t>
  </si>
  <si>
    <t>SOLUCIONES E INMOBILIARIA CASAS &amp; C</t>
  </si>
  <si>
    <t>PATRICK CORPORATION &amp; SERVICIOS GEN</t>
  </si>
  <si>
    <t>CORDOVA QUITO YIN FAUSTINO</t>
  </si>
  <si>
    <t>QC INGENIEROS DE COMUNICACIONES SAC</t>
  </si>
  <si>
    <t>GRUPO NIJAMA E.I.R.L.</t>
  </si>
  <si>
    <t>MULTISERVICIOS B &amp; R  S.R.L.</t>
  </si>
  <si>
    <t>LIMA CELULAR S.A.C</t>
  </si>
  <si>
    <t>INVERSIONES LEO GOLD SAC</t>
  </si>
  <si>
    <t>CETEL AQP E.I.R.L.</t>
  </si>
  <si>
    <t>MAS MAS ANDOBERTO</t>
  </si>
  <si>
    <t>INVERSIONES LUIS JAMANCA EIRL</t>
  </si>
  <si>
    <t>SMARTCEL SAC</t>
  </si>
  <si>
    <t>SMART WORLD INVESTMENT S.A.C.</t>
  </si>
  <si>
    <t>AXAM E.I.R.L.</t>
  </si>
  <si>
    <t>B &amp; W MASTER SERVICE S.R.L</t>
  </si>
  <si>
    <t>CELLSHOP S.A.C.</t>
  </si>
  <si>
    <t>LUXOR COM S.A.C</t>
  </si>
  <si>
    <t>CAB INVERSIONES S.A.C</t>
  </si>
  <si>
    <t>ALOCEL S.A.C</t>
  </si>
  <si>
    <t>EYZAGUIRRE ROSAS JOSE ELIAS</t>
  </si>
  <si>
    <t>ISATEL S.R.L.</t>
  </si>
  <si>
    <t>COMVERZA E.I.R.L.</t>
  </si>
  <si>
    <t>R &amp; D BUSINESS S.A.C.</t>
  </si>
  <si>
    <t>CALISAYA JUAREZ GLADYS JESUS</t>
  </si>
  <si>
    <t>MARC AN COMUNICACIONES S.A.C.</t>
  </si>
  <si>
    <t>ZAPATER PEREYRA JORGE MARCELO</t>
  </si>
  <si>
    <t>HUILLCA SOLIS WILFREDO GILBER</t>
  </si>
  <si>
    <t>COYOTE COMUNICACIONES E.I.R.L.</t>
  </si>
  <si>
    <t>VARGAS MENDOZA COMUNICACIONES S.A.C</t>
  </si>
  <si>
    <t>ROMERO UBALDO WILFREDO AMERICO</t>
  </si>
  <si>
    <t>ESCATEL S.A.C.</t>
  </si>
  <si>
    <t>LUCY NORA RAMIREZ SABA</t>
  </si>
  <si>
    <t>GSM BUSINESS TECNOLOGY EIRL</t>
  </si>
  <si>
    <t>A MOVIL NEGOCIOS SAC</t>
  </si>
  <si>
    <t>INV. Y SERV. PRANEX EIRL</t>
  </si>
  <si>
    <t>INNOVANDO COMUNICACION S.A.C.</t>
  </si>
  <si>
    <t>HENRRY NICANOR AGUIRRE ALVARADO</t>
  </si>
  <si>
    <t>VICTOR PISFIL LLONTOP</t>
  </si>
  <si>
    <t>LEANDRO CAMAYOC GUILDER JEREMY</t>
  </si>
  <si>
    <t>MENDOZA ASENCIOS MANFREDI</t>
  </si>
  <si>
    <t>DUEÑAS MEZA ISRAEL GAYOSO</t>
  </si>
  <si>
    <t>COMUNICACIONES D'ELITE S.A.C.</t>
  </si>
  <si>
    <t>ALCARAZO MONTES TERESA DE JESUS</t>
  </si>
  <si>
    <t xml:space="preserve"> LOPEZ NOLAZCO ELIAS ALBERTO</t>
  </si>
  <si>
    <t>INVERSIONES CKOLAF S.A.C.</t>
  </si>
  <si>
    <t>HB TELECOMUNICACIONES E.I.R.L.</t>
  </si>
  <si>
    <t>CONNECTAD E.I.R.L.</t>
  </si>
  <si>
    <t>CERNA CRIBILLERO ALINA PELAGIA</t>
  </si>
  <si>
    <t>TELECOMUNICACIONES LEMAR E.I.R.L.</t>
  </si>
  <si>
    <t>CALAHUILLE CARBAJAL DORIS MADELEINE</t>
  </si>
  <si>
    <t>LEON GUERE ANY SEVERA</t>
  </si>
  <si>
    <t>VAKTEL DISTRIBUCIONES E.I.R.L.</t>
  </si>
  <si>
    <t>COMUNI - K - T E.I.R.L.</t>
  </si>
  <si>
    <t>LEMOS SAJAMI MANUEL</t>
  </si>
  <si>
    <t>POMA CACERES FRANCISCO CATALINO</t>
  </si>
  <si>
    <t>GRUPO PALACIOS S.A.C.</t>
  </si>
  <si>
    <t>YABAR MALQUI ERIC ALEX</t>
  </si>
  <si>
    <t>RIVERA CARRASCO MARIA MERCEDES</t>
  </si>
  <si>
    <t>TELECOMUNICACIONES ACAC EIRL</t>
  </si>
  <si>
    <t>PRODUCTOS Y SERVICIOS E.I.R.L.</t>
  </si>
  <si>
    <t>HERRERA CIEZA JUAN ANANIAS</t>
  </si>
  <si>
    <t>WILLAKUY SAC</t>
  </si>
  <si>
    <t>RODRIGUEZ BARRIGA MILAGRITOS LUZ AN</t>
  </si>
  <si>
    <t>SISTEMA DE COMUNICACIÓN HUAURA</t>
  </si>
  <si>
    <t>ALATRISTA ULLOA CARMEN YOVANA</t>
  </si>
  <si>
    <t>CSBETO'S E.I.R.L.</t>
  </si>
  <si>
    <t>QUINECHE SANCHEZ HENRY GONZALO</t>
  </si>
  <si>
    <t>PINO SOTOMAYOR RAYDA</t>
  </si>
  <si>
    <t>JOFECEL E.I.R.L.</t>
  </si>
  <si>
    <t>DESPOSORIO DIAZ JAVIER ORLANDO</t>
  </si>
  <si>
    <t>MORALES CAHUANA ELEUTERIA</t>
  </si>
  <si>
    <t>EVOLUCION MOVIL E.I.R.L.</t>
  </si>
  <si>
    <t>CELL - COM MOVIL E.I.R.L.</t>
  </si>
  <si>
    <t>GRUPO T@KISOFT EIRL</t>
  </si>
  <si>
    <t>BKTEL S.A.C.</t>
  </si>
  <si>
    <t>CONSORCIO BIELKA S.A.C.</t>
  </si>
  <si>
    <t>INVERSIONES MORALES&amp;ASOCIADOS S.A.C</t>
  </si>
  <si>
    <t>GIANHEI E.I.R.L.</t>
  </si>
  <si>
    <t>D'COMPUTO S.A.C.</t>
  </si>
  <si>
    <t>CORPORACION DE BIENES Y SERVICIOS T</t>
  </si>
  <si>
    <t>PROGRAMACIONES Y TELECOMUNICACIONES</t>
  </si>
  <si>
    <t>M &amp; A COMUNICACIONES E.I.R.L.</t>
  </si>
  <si>
    <t>GLOBAL NET COMUNICACIONES E.I.R.L.</t>
  </si>
  <si>
    <t>JUAN CARLOS RECAVARREN MALLQUI</t>
  </si>
  <si>
    <t>ALMONACID ORELLANA MILAGROS MACLIN</t>
  </si>
  <si>
    <t>REYES BACILIO CARMEN ROSA</t>
  </si>
  <si>
    <t>KAYROSGROUP S.A.C.</t>
  </si>
  <si>
    <t>INVERSIONES AZAC E.I.R.L</t>
  </si>
  <si>
    <t>BULEJE BENDEZU MARUJA</t>
  </si>
  <si>
    <t>C &amp; M COMUNICACIONES S.A.C.</t>
  </si>
  <si>
    <t>QUINDE RUIZ CARLOS OCTAVIO</t>
  </si>
  <si>
    <t>LI QUISPE CARMEN JUANA</t>
  </si>
  <si>
    <t>HANZA MOVIL EIRL</t>
  </si>
  <si>
    <t>MULTISERVICIOS VE &amp; CA S.R.L.</t>
  </si>
  <si>
    <t>JUAN MASIAS AQUINO PINO</t>
  </si>
  <si>
    <t>JALISTO JALIXTO ROCIO</t>
  </si>
  <si>
    <t>THINK POSITIVE BE SMART S.A.C</t>
  </si>
  <si>
    <t>CASIMIRO RIVERA ADI SECIA</t>
  </si>
  <si>
    <t>M&amp;D. COM E.I.R.L.</t>
  </si>
  <si>
    <t>CONCEPTOS INGENIEROS ASOCIADOS S.A.</t>
  </si>
  <si>
    <t>XG ACCESS SAC</t>
  </si>
  <si>
    <t>CESAR AUGUSTO BENITO MANSILLA VALLE</t>
  </si>
  <si>
    <t>ARRAL COMUNICACIONES EIRL</t>
  </si>
  <si>
    <t>EXPERTOS EN TELECOMUNICACIONES EIRL</t>
  </si>
  <si>
    <t>GIANHEIMI EIRL</t>
  </si>
  <si>
    <t>ALPHANET TECHNOLOGY S.R.L</t>
  </si>
  <si>
    <t>NEXXO TELECOMUNICACIONE S.A.C</t>
  </si>
  <si>
    <t>FIGUEROA VITERVO DANTE ERIK</t>
  </si>
  <si>
    <t>MARTINEZ PALACIOS ESTRELLA MERCEDES</t>
  </si>
  <si>
    <t>PIURACELL E.I.R.L.</t>
  </si>
  <si>
    <t>EVEX COMUNICACIONES S.A.C.</t>
  </si>
  <si>
    <t>INVERSIONES Y CONSULTORIAS UNKA S.A</t>
  </si>
  <si>
    <t>CECAFA CONTRATISTAS GENERALES S.A.C.</t>
  </si>
  <si>
    <t>MARGARITA Y OCTAVIO COMUNICACIONES E.I.R.L.</t>
  </si>
  <si>
    <t>SOUTHERN INVESTMENT TRADING CORPORATION</t>
  </si>
  <si>
    <t>BLACIDO MAYORGA GERARDO ARTURO</t>
  </si>
  <si>
    <t>VARGAS BARRENECHEA LUIS ARTURO</t>
  </si>
  <si>
    <t>MASTER JOB E.I.R.L.</t>
  </si>
  <si>
    <t>VILLAVICENCIO MORENO GIOVANY MARTIN</t>
  </si>
  <si>
    <t>EMPRESA KOMUNIKT S.R.L</t>
  </si>
  <si>
    <t>MOVILES ADRIANO II S.A.C.</t>
  </si>
  <si>
    <t>N &amp; L CONTRATISTAS Y SERVICIOS GENERALES</t>
  </si>
  <si>
    <t>QUICAÑO HUARACHA DANNY ALONSO</t>
  </si>
  <si>
    <t>BIZWARE S.A.C.</t>
  </si>
  <si>
    <t>MATERIALES Y SERVICIOS DEL SUR EIRL</t>
  </si>
  <si>
    <t>COMERCIAL EDIMAR EIRL</t>
  </si>
  <si>
    <t>GUZMAN ARICA JUAN CARLOS</t>
  </si>
  <si>
    <t>TELECOM DATA S.A.C.</t>
  </si>
  <si>
    <t>MY CALL S.A.C.</t>
  </si>
  <si>
    <t>FERREHATUN E.I.R.L.</t>
  </si>
  <si>
    <t>RAFTEL S.A.C.</t>
  </si>
  <si>
    <t>ALSER SERVICIOS MULTIPLES S.R.L.</t>
  </si>
  <si>
    <t>ANASTACIO INOCENTE JAEL MARLENY</t>
  </si>
  <si>
    <t>CARRETERO PELAEZ PATRICIA MARIA</t>
  </si>
  <si>
    <t>TELECONTACTOS &amp; SERVICIOS ASOCIADOS</t>
  </si>
  <si>
    <t>V&amp;C SOUTH S.R.L.</t>
  </si>
  <si>
    <t>PONCE GALAN MARELMITH MARGARITA</t>
  </si>
  <si>
    <t>MIMPON TELECOMUNICACIONES S.A.C.</t>
  </si>
  <si>
    <t>NOKIA SIEMENS NETWORKS PERU S.A.</t>
  </si>
  <si>
    <t>PRACZELL COMUNICACIONES S.A.C.</t>
  </si>
  <si>
    <t>ROMANI FERNANDEZ RUBEN</t>
  </si>
  <si>
    <t>RED MOVIL PERU SRL</t>
  </si>
  <si>
    <t>ANTEL PERU S.A.C. ANDINA DE TELECOM</t>
  </si>
  <si>
    <t>NETWORK COMMUNICATIONS SUPPORT &amp; SE</t>
  </si>
  <si>
    <t>GRUPO DE EMPRESARIOS JJ S.A.C</t>
  </si>
  <si>
    <t>ALVA VASQUEZ JACKELINE ELIZABETH</t>
  </si>
  <si>
    <t>MAVERICK COMUNICACIONES S.A.C.</t>
  </si>
  <si>
    <t>T CONEXA EIRL</t>
  </si>
  <si>
    <t>XDK CONNECTING S.A.C.</t>
  </si>
  <si>
    <t>PERU WIRELESS SOLUTIONS S.R.L.</t>
  </si>
  <si>
    <t>PURIZACA JAVIER YOHANNA NOEMI</t>
  </si>
  <si>
    <t>CHASKI NET S.R.L.</t>
  </si>
  <si>
    <t>FAST CONNECTIONS S.R.L.</t>
  </si>
  <si>
    <t>GOMEZ EXPORTADORES E IMPORTADORES SAC</t>
  </si>
  <si>
    <t>M.Q.B. GESTION SAC</t>
  </si>
  <si>
    <t>E &amp; M BUSINESS E.I.R.L.</t>
  </si>
  <si>
    <t>GRUPO TELEPARTES</t>
  </si>
  <si>
    <t>INNOVA SERVICIOS EIRL</t>
  </si>
  <si>
    <t>PERU BUSINNES DISTRIBUCIONES E.I.R.</t>
  </si>
  <si>
    <t>COMUNICACIONES NETMOVIL PUNO E.I.R.</t>
  </si>
  <si>
    <t>SMART BUSINESS AYACUCHO E.I.R.L.</t>
  </si>
  <si>
    <t>DAMIAN GARBOZA MIGUEL ANGEL</t>
  </si>
  <si>
    <t>PERALTA ARANA JULIO ALBERTO</t>
  </si>
  <si>
    <t>ZELADA DAVILA JULIO CESAR</t>
  </si>
  <si>
    <t>JC VAL VEL EIRL</t>
  </si>
  <si>
    <t>J &amp; S TELECOMUNICACIONES E.I.R.L.</t>
  </si>
  <si>
    <t>GLOBAL SPEED NETWORK S.A.C.</t>
  </si>
  <si>
    <t>SOLUCIONES L &amp; F S.A.C.</t>
  </si>
  <si>
    <t>AYALA HERMITAÑO ALEX</t>
  </si>
  <si>
    <t>BARCATEL INVERSIONES E.I.R.L.</t>
  </si>
  <si>
    <t>FERNANDEZ QUISPE MANUEL EDINSON</t>
  </si>
  <si>
    <t>BUSINESS SOLUTIONS COMUNICACIONES S.A.C.</t>
  </si>
  <si>
    <t>HURTADO GUERRERO CARLOS WILFREDO</t>
  </si>
  <si>
    <t>IMPORTACIONES INNOVA S.A.C.</t>
  </si>
  <si>
    <t>PERALTA ARQUEROS JOCABED LUCILA</t>
  </si>
  <si>
    <t>DAMAS MAZZA JESSICA SUZAN</t>
  </si>
  <si>
    <t>LOPEZ BERROSPI MAURO IRVING</t>
  </si>
  <si>
    <t>TAPIA ALIAGA SARA ROCIO</t>
  </si>
  <si>
    <t>PEÑA FERNANDEZ ROBERT YURY</t>
  </si>
  <si>
    <t>EMPRESA REJO DISTRIBUCIONES S.R.L.</t>
  </si>
  <si>
    <t>FULL CONECTIONS SAC</t>
  </si>
  <si>
    <t>LIZVAL CORPORACION S.A.C.</t>
  </si>
  <si>
    <t>SOLUCIONES Y SERVICIOS MULTIPLES PE</t>
  </si>
  <si>
    <t>DISTRIBUIDORA SUIZO PERUANA S.A.C.</t>
  </si>
  <si>
    <t>BAYLON ALEJO RUTH MAGDALENA</t>
  </si>
  <si>
    <t>VALDERRAMA GAITAN EDITH YOVANY</t>
  </si>
  <si>
    <t>AC TELECOM PERU S.A.C.</t>
  </si>
  <si>
    <t>ESPINOZA VARGAS DANIEL LEONARDO</t>
  </si>
  <si>
    <t>MENDOZA MONDRAGON JOHAN ROGER</t>
  </si>
  <si>
    <t>OCHOA RODRIGO MARINA</t>
  </si>
  <si>
    <t>C &amp; A CLEAR SERVICIOS GENERALES</t>
  </si>
  <si>
    <t>ASOM INVEST S.A.C.</t>
  </si>
  <si>
    <t>MIRABAL QUISPE HEYERBE ANGEL</t>
  </si>
  <si>
    <t>FG TELECOMUNICACIONES S.A.C.</t>
  </si>
  <si>
    <t>J &amp; T TELECOMUNICACIONES E.I.R.L.</t>
  </si>
  <si>
    <t>QUISPE MEJIA DANIEL</t>
  </si>
  <si>
    <t>AREVALO ORTIZ AIDE</t>
  </si>
  <si>
    <t>TELECOMUNICACIONES DIMA S.R.L.</t>
  </si>
  <si>
    <t>SERVICIOS GENERALES AJCM S.G.</t>
  </si>
  <si>
    <t>WILFREDO RETAMOZO HUARCAYA E.I.R.L.</t>
  </si>
  <si>
    <t>TELECOMUNICACIONES S Y S TRADING</t>
  </si>
  <si>
    <t>MOVILPLUS COMUNICACIONES SCRL</t>
  </si>
  <si>
    <t>FEDCOM S.A.C.</t>
  </si>
  <si>
    <t>MULTISERVICIOS SAN ANTONIO DE PADUA E.I.R.L</t>
  </si>
  <si>
    <t>2C SERVICIOS GENERALES E.I.R.L.</t>
  </si>
  <si>
    <t>TRISKELES EXPLORER S.A.C.</t>
  </si>
  <si>
    <t>SERVICIOS GENERALES MACAPCI SAC</t>
  </si>
  <si>
    <t>VILCHEZ CRUZ MARIA ELENA</t>
  </si>
  <si>
    <t>IVOOX E.I.R.L.</t>
  </si>
  <si>
    <t>RAICOSOFT E.I.R.L.</t>
  </si>
  <si>
    <t>GAVIL SERVICIOS GENERALES S.R.L.</t>
  </si>
  <si>
    <t>CONEXIONES Y TELECOMUNICACIONES DEL NORTE S.A.C</t>
  </si>
  <si>
    <t>PLAZATEL E.I.R.L</t>
  </si>
  <si>
    <t>WAYRA TECNOLOGIA DEL SUR SAC</t>
  </si>
  <si>
    <t>LORENZO DOROTEO LUIS ALBERTO</t>
  </si>
  <si>
    <t>WEB SITE E.I.R.L.</t>
  </si>
  <si>
    <t>SMART CIRCLE S.A.C.</t>
  </si>
  <si>
    <t>ZETA NETWORK S.A.C.</t>
  </si>
  <si>
    <t>ATENCIO ANGELES RAMIRO</t>
  </si>
  <si>
    <t>TELESMI GLOBAL E.I.R.L.</t>
  </si>
  <si>
    <t>UNITED MARKETS S.A.C.</t>
  </si>
  <si>
    <t>SPROTEL S.A.C.</t>
  </si>
  <si>
    <t>LEONCIO TELECOMUNICACIONES S.A.C.</t>
  </si>
  <si>
    <t>FIXED S.A.C.</t>
  </si>
  <si>
    <t>TEC &amp; TEL ASOCIADOS S.R.L.</t>
  </si>
  <si>
    <t>INGENIERIA COMERCIAL AMERICANA SAC</t>
  </si>
  <si>
    <t xml:space="preserve">PAZ MESTAS DAYSI JULIANA </t>
  </si>
  <si>
    <t>SEDITEL PERU S.A.C.</t>
  </si>
  <si>
    <t>MUNDACA SANCHEZ MARTHA ELENA</t>
  </si>
  <si>
    <t>DA COSTA PEREZ NANCY JUDITH</t>
  </si>
  <si>
    <t>ZAPATA TIMANA SEGUNDO</t>
  </si>
  <si>
    <t>RODRIGUEZ HORNA JANETH MARIBEL</t>
  </si>
  <si>
    <t>GRUPO COLPRADAT S.A.C.</t>
  </si>
  <si>
    <t>AVANZA COMUNICACIONES E.I.R.L.</t>
  </si>
  <si>
    <t>INVERSIONES INTEGRALES JAS S.A.C.</t>
  </si>
  <si>
    <t>NETKOM COMUNICACIONES S.A.C.</t>
  </si>
  <si>
    <t>CADENILLAS CORONEL VIOLETA</t>
  </si>
  <si>
    <t>J&amp;L BUSINESS CENTER S.R.L.</t>
  </si>
  <si>
    <t>MALAGA COMUNICACIONES EIRL</t>
  </si>
  <si>
    <t>TEJADA DE LA CRUZ JHONY FRANK</t>
  </si>
  <si>
    <t>CEPTEL COMUNICACIONES E.I.R.L.</t>
  </si>
  <si>
    <t>TELECOMUNICACIONES M &amp; E E.I.R.L.</t>
  </si>
  <si>
    <t>PERMANENCIA EN TELECOMUNICACIONES S.A.C.</t>
  </si>
  <si>
    <t>MOVILES &amp; NEGOCIOS S.A.C.</t>
  </si>
  <si>
    <t>TELEFONIA Y COMUNICACIONES DEL SUR S.R.L.</t>
  </si>
  <si>
    <t>M.C.M. SERVICIOS TOTALES E.I.R.L.</t>
  </si>
  <si>
    <t>DIAZ QUISPE DARWIN ALEX</t>
  </si>
  <si>
    <t>COMUNICACIONES ODALI´S S.A.C</t>
  </si>
  <si>
    <t>FLORES BAZALAR HEBER</t>
  </si>
  <si>
    <t>SOLUCION CORPORATIVA DE REDES DE COMUNICACION S.A.C.</t>
  </si>
  <si>
    <t xml:space="preserve">AZAÑERO ALCALDE CRHISTIAN RUBEN </t>
  </si>
  <si>
    <t>ADL CORP E.I.R.L.</t>
  </si>
  <si>
    <t>L&amp;L AGENCIA DE PUBLICIDAD Y SERVICIOS GENERALES E.I.R.L.</t>
  </si>
  <si>
    <t>ALDAVE ROQUE MARLENY HAYDEE</t>
  </si>
  <si>
    <t>IGTEL S.A.C.</t>
  </si>
  <si>
    <t>COMPAÑIA AMERICANA DE</t>
  </si>
  <si>
    <t>PLANET MOVIL VIP E.I.R.L.</t>
  </si>
  <si>
    <t>OVERALL ORIENTE S.A.C.</t>
  </si>
  <si>
    <t>TELECOMUNICACIONES J&amp;F E.I.R.L</t>
  </si>
  <si>
    <t>MAKRO COMUNICACIONES E.I.R.L.</t>
  </si>
  <si>
    <t>TECCEL SERVICIOS CORPORATIVOS S.A.C.</t>
  </si>
  <si>
    <t>SOLUCIONES TECNOLOGICAS LATINOAMERICA S.A.C.</t>
  </si>
  <si>
    <t>HUAMANI PACHECO ANGEL PAOLO</t>
  </si>
  <si>
    <t>SUCCESSFUL INVESTMENTS E.I.R.L</t>
  </si>
  <si>
    <t>PHONE ADVISORS E.I.R.L.</t>
  </si>
  <si>
    <t>NETWORKING PERU EIRL</t>
  </si>
  <si>
    <t>COMARQ EIRL</t>
  </si>
  <si>
    <t>GLOBAL ENTERPRISES E.I.R.L</t>
  </si>
  <si>
    <t>ROSITEL SAC</t>
  </si>
  <si>
    <t>DISTRIBUIDORA KERAMIK F &amp; G E.I.R.L.</t>
  </si>
  <si>
    <t>ESPIRITU AGUILAR EDINSON</t>
  </si>
  <si>
    <t>BUSTAMANTE ALVAREZ BERTHA LISSETTE</t>
  </si>
  <si>
    <t>CENEIPMAKHEN CONTRATISTAS Y SERVICIOS GENERALES SAC</t>
  </si>
  <si>
    <t>IHUARAQUI TAMANI AMELIA</t>
  </si>
  <si>
    <t>TERCERIZA PERU S.R.L.</t>
  </si>
  <si>
    <t>DACE IGNACIO S.A.C.</t>
  </si>
  <si>
    <t>SUPERIOR O.F.S.S.A.C.</t>
  </si>
  <si>
    <t>MG MOBILES S.A.C.</t>
  </si>
  <si>
    <t>DISTRIBUCIONES &amp; NEGOCIOS EL PEDREGAL S.R.L.</t>
  </si>
  <si>
    <t>DIGETEL CONEXIONES S.A.C.</t>
  </si>
  <si>
    <t>CARRERA DE FE E.I.R.L.</t>
  </si>
  <si>
    <t xml:space="preserve">CORPORACION TELECORP E.I.R.L. </t>
  </si>
  <si>
    <t>ALEMAN REQUEJO IRIS LILIANA</t>
  </si>
  <si>
    <t>FUENTES ROMERO YULMER</t>
  </si>
  <si>
    <t>LARA CASTILLO JOSEPH DAVID</t>
  </si>
  <si>
    <t>PINEDO FLORES JOSE ANTONIO</t>
  </si>
  <si>
    <t>JIMENEZ IZQUIERDO LINDAURA</t>
  </si>
  <si>
    <t>CELCONECT E.I.R.L.</t>
  </si>
  <si>
    <t>GRUPO V &amp; A COMUNICACIONES E.I.R.L.</t>
  </si>
  <si>
    <t>MELLO NALVARTE MARDEN RONALD</t>
  </si>
  <si>
    <t>COTRINA CACHI DONER SMITH</t>
  </si>
  <si>
    <t>GIAGIN CONTRATISTAS GENERALES S.A.C.</t>
  </si>
  <si>
    <t>PINTADO PONTE JACQUELINE ESTHER</t>
  </si>
  <si>
    <t>ALARDI CONTRATISTAS GENERALES S.A.C</t>
  </si>
  <si>
    <t>CIA AMERICANA DE MULTISERV DEL PERU SA</t>
  </si>
  <si>
    <t>DESARROLLO INTEGRAL DE REDES SAC</t>
  </si>
  <si>
    <t>CYMTEL S.A.C.</t>
  </si>
  <si>
    <t>REDES Y SERVICIOS EN TELECOMUNICACI</t>
  </si>
  <si>
    <t>INTEGRACION &amp; PROYECTOS SAC</t>
  </si>
  <si>
    <t xml:space="preserve">FAENAS INDUSTRIALES E.I.R.L </t>
  </si>
  <si>
    <t>COMUNICACIONES PICHIKOS E.I.R.L.</t>
  </si>
  <si>
    <t>INVERSIONES DEL SUR JJA S.A.C.</t>
  </si>
  <si>
    <t>EMPRESAS INTEGRADAS S.A.C.</t>
  </si>
  <si>
    <t>CIX E &amp; G SOLUCIONES GENERALES E.I.R.L.</t>
  </si>
  <si>
    <t>PEÑATTI CONEXIONES E.I.R.L.</t>
  </si>
  <si>
    <t>R &amp; T MOVILES E.I.R.L.</t>
  </si>
  <si>
    <t>DIMERA SERVICIOS MULTIPLES S.A.C.</t>
  </si>
  <si>
    <t>JL MOBILES S.A.C.</t>
  </si>
  <si>
    <t>TINTAYA AMADO CARMEN ROSARIO</t>
  </si>
  <si>
    <t>PMG CONTRATISTAS S.A.C</t>
  </si>
  <si>
    <t>LSC COMERCIAL E.I.R.L.</t>
  </si>
  <si>
    <t>MULTISERVICIOS JMS E.I.R.L.</t>
  </si>
  <si>
    <t>GALLO ALVARADO CARLO MAGNO</t>
  </si>
  <si>
    <t>CORPORACION E INVERSIONES CAEL E.I.R.L.</t>
  </si>
  <si>
    <t>CORPORACION MEGASERVIS S.A.C.</t>
  </si>
  <si>
    <t>CONSFRA MOBILE S.A.C.</t>
  </si>
  <si>
    <t>SMART MOVILES E.I.R.L.</t>
  </si>
  <si>
    <t>CAM SERVICIOS DEL PERU S.A.</t>
  </si>
  <si>
    <t>GIT GRUPO GESINTEL PERU S.A.C.</t>
  </si>
  <si>
    <t>ORIHUELA CENTENO OLIVIA</t>
  </si>
  <si>
    <t>R &amp; R STRATEGIC CONSULTING S.A.C</t>
  </si>
  <si>
    <t>FERNANDEZ LA TORRE ROCIO MILAGROS</t>
  </si>
  <si>
    <t>MCS TELECOMUNICACIONES E.I.R.L.</t>
  </si>
  <si>
    <t>UN SERVICIO UNICO RESPONSABLE CON SOLUCIONES E.I.R.L.</t>
  </si>
  <si>
    <t>A&amp;D CRM SERVICES E.I.R.L.</t>
  </si>
  <si>
    <t>NC COMUNICACIONES JAEN S.A.C.</t>
  </si>
  <si>
    <t>ENFOCANET S.A.C.</t>
  </si>
  <si>
    <t>NATIVA TELNORT E.I.R.L.</t>
  </si>
  <si>
    <t xml:space="preserve">ECHEVARRIA INFANTES MARBEL ROSA </t>
  </si>
  <si>
    <t>JAIV INVERSIONES GENERALES S.A.C.</t>
  </si>
  <si>
    <t>BARDALES SEGOVIA WILDER</t>
  </si>
  <si>
    <t>TORRES VARGAS PAULA CARMELA</t>
  </si>
  <si>
    <t>SMARTGROUP TELECOM S.A.C.</t>
  </si>
  <si>
    <t>TELECOMUNICACIONES TATVEL S.A.C.</t>
  </si>
  <si>
    <t>TELECOMUNICACIONES INTEGRALES SERVICIOS Y OBRAS DEL PERU E.I.R.L.</t>
  </si>
  <si>
    <t>REATEGUI SHUPINGAHUA WILMER</t>
  </si>
  <si>
    <t>G&amp;D TECNOLOGIA Y COMUNICACION E.I.R.L.</t>
  </si>
  <si>
    <t>GLM TELECOMUNICACIONES S.A.C.</t>
  </si>
  <si>
    <t>MCK TELECOMUNICACIONES SAC</t>
  </si>
  <si>
    <t>RUWAI S.A.C.</t>
  </si>
  <si>
    <t xml:space="preserve">OVERALL STRATEGY S.A.C. </t>
  </si>
  <si>
    <t>CELLPUERTO E.I.R.L.</t>
  </si>
  <si>
    <t>ALNEKS SOLUTIONS S.A.C.</t>
  </si>
  <si>
    <t>PRAGATI SOLUCIONES TECNOLOGICAS S.A.C.</t>
  </si>
  <si>
    <t>RENGIFO SHAPIAMA LUISET</t>
  </si>
  <si>
    <t>HS PUBLICIDAD S.A.C.</t>
  </si>
  <si>
    <t>STEEL LIONS E.I.R.L.</t>
  </si>
  <si>
    <t>PHILBA S.A.C.</t>
  </si>
  <si>
    <t>TELECOM INVESTMENT GROUP S.A.C.</t>
  </si>
  <si>
    <t>COORPORACION DACKAR E.I.R.L.</t>
  </si>
  <si>
    <t>SERVITELSEG E.I.R.L.</t>
  </si>
  <si>
    <t>BUSTAMANTE DIAZ TORIBIO</t>
  </si>
  <si>
    <t>CELIAMSA S.R.L.</t>
  </si>
  <si>
    <t>MENDOZA POMA JUBERTH</t>
  </si>
  <si>
    <t>PLUSTELECOM S.A.C.</t>
  </si>
  <si>
    <t>SERGETIC S.A.C</t>
  </si>
  <si>
    <t>MAXIUM S.A.C.</t>
  </si>
  <si>
    <t>JLM TELECOMUNICACIONES S.A.C.</t>
  </si>
  <si>
    <t>INNOVA CORPORATIVOS &amp; COMUNICADORES E.I.R.L.</t>
  </si>
  <si>
    <t>STAFF SOLUCIONES S.A.C.</t>
  </si>
  <si>
    <t>CORPORACION SAMI S.A.C.</t>
  </si>
  <si>
    <t>BEMAR ECOMMERCE S.A.C.</t>
  </si>
  <si>
    <t>ELIAS VASQUEZ YEISON RILDO</t>
  </si>
  <si>
    <t xml:space="preserve">TIENDAS ISHOP PERU SAC </t>
  </si>
  <si>
    <t>CONSORCIO ZARA S.A.C.</t>
  </si>
  <si>
    <t>G &amp; C PERU MOBILE S.A.C.</t>
  </si>
  <si>
    <t>MACRO TELCOM E.I.R.L.</t>
  </si>
  <si>
    <t xml:space="preserve">TUMBAJULCA CASTILLO FREDY ALEX </t>
  </si>
  <si>
    <t>PERALES HERRERA MILAGROS JOLEIDY</t>
  </si>
  <si>
    <t>OCROSPOMA CURO EDGAR FIDEL</t>
  </si>
  <si>
    <t>CELL SERVICE E.I.R.L.</t>
  </si>
  <si>
    <t>PERU IMMERSION S.R.L.</t>
  </si>
  <si>
    <t>VALDEZ VALDEZ YURLY ARNALDO</t>
  </si>
  <si>
    <t>SALES WORLD S.A.C.</t>
  </si>
  <si>
    <t>ATLANTIC COMMUNICATIONS SAC</t>
  </si>
  <si>
    <t>CHAVEZ FLORES ORLANDO WALTER</t>
  </si>
  <si>
    <t>INNOVA TELCOM E.I.R.L</t>
  </si>
  <si>
    <t>SERVICIOS RUMI WASI S.A.C.</t>
  </si>
  <si>
    <t>FERNANDEZ DIAZ ROSA ESTELA</t>
  </si>
  <si>
    <t>ARAUJO CADILLO KARLA MARIA</t>
  </si>
  <si>
    <t>GABRIEL CRISTOBAL RENZO SVEN</t>
  </si>
  <si>
    <t>VALDISAR SAC</t>
  </si>
  <si>
    <t>MADGE COMPANY S.A.C. - MADCO S.A.C.</t>
  </si>
  <si>
    <t>SERVICIOS GENERALES CARDEY EIRL</t>
  </si>
  <si>
    <t>TELECOMUNICACIONES ALISSON EIRL</t>
  </si>
  <si>
    <t>INVERSOL RECARGA SELVA E.I.R.L.</t>
  </si>
  <si>
    <t>CONSULTORES DEL PERU SOLUTIONS SAC</t>
  </si>
  <si>
    <t>DAMSA TECNOLOGIAS E.I.R.L.</t>
  </si>
  <si>
    <t>VILLAORDUÑA PRINCIPE DIAMOTH</t>
  </si>
  <si>
    <t>SOLUCIONES INTEGRALES DE TELECOMUNICACIONES M Y F E.I.R.L.</t>
  </si>
  <si>
    <t>HALO + S.A.C.</t>
  </si>
  <si>
    <t>CONSORCIO ZAPATA S.A.C.</t>
  </si>
  <si>
    <t>RED DE TELECOMUNICACIONES SATELITALES REDTS E.I.R.L.</t>
  </si>
  <si>
    <t>M.I.D. SERVICIOS GENERALES E.I.R.L.</t>
  </si>
  <si>
    <t>INNOVA COMUNICACIONES Y TECNOLOGIA EIRL</t>
  </si>
  <si>
    <t>SERVICIOS GLOBALES EN TELECOMUNICACIONES Y SISTEMAS S.A.C.</t>
  </si>
  <si>
    <t>TELECOMUNITY S.A.C.</t>
  </si>
  <si>
    <t>DIALXA COMUNICACIONES &amp; SOLUCIONES INTEGRALES E.I.R.L.</t>
  </si>
  <si>
    <t>FONSECA ABANTO JORGE LUIS</t>
  </si>
  <si>
    <t>VOLPRETO S.A.C.</t>
  </si>
  <si>
    <t>FRANJA TEL SOCIEDAD ANONIMA CERRADA</t>
  </si>
  <si>
    <t>GRUPO SAMEALSA S.A.C.</t>
  </si>
  <si>
    <t>MOVILMAX SAC</t>
  </si>
  <si>
    <t>TELECOMUNICACIONES MADRE SUR S.R.L.</t>
  </si>
  <si>
    <t>PERU CONECTIONS EIRL</t>
  </si>
  <si>
    <t>GRUPO BETEL S.A.C.</t>
  </si>
  <si>
    <t>FREE MOVIL COMUNICACIONES E.I.R.L.</t>
  </si>
  <si>
    <t>MULTISERVICIOS PHICE I &amp; C E.I.R.L.</t>
  </si>
  <si>
    <t>DISASHOP PERU S.A.C.</t>
  </si>
  <si>
    <t>TEAMPRO S.A.C.</t>
  </si>
  <si>
    <t>NEOINTEL S.A.C.</t>
  </si>
  <si>
    <t>A &amp; A SOLUCION EN COMUNICACION SRL</t>
  </si>
  <si>
    <t>PARE CUCHULA MERIDA</t>
  </si>
  <si>
    <t>TELECOMUNICACIONES EMILI S.R.L.</t>
  </si>
  <si>
    <t>TELECOMUNICACIONES Y DISTRIBUCIONES V&amp;V EIRL</t>
  </si>
  <si>
    <t>INTELCA PERU S.A.C.</t>
  </si>
  <si>
    <t>MGS SERVICIOS TELECORP S.A.C.</t>
  </si>
  <si>
    <t>YUPANQUI REYES RAUL</t>
  </si>
  <si>
    <t>LEON CARRASCO TERESA DE JESUS</t>
  </si>
  <si>
    <t>EZENTIS PERU S.A.C.</t>
  </si>
  <si>
    <t>DC COM S.A.C.</t>
  </si>
  <si>
    <t>HATTORI SOLUTIONS S.A.C.</t>
  </si>
  <si>
    <t>S &amp; S TELECOM DISTRIBUCIONES S.A.C.</t>
  </si>
  <si>
    <t>SERVICIOS GENERALES UNICELL EIRL</t>
  </si>
  <si>
    <t>TECNOLOGIA Y TELECOMUNICACION S.A.C.</t>
  </si>
  <si>
    <t>TORRES SALAZAR SUSY VANESSA</t>
  </si>
  <si>
    <t>VILLAFUERTE AREVALO CHRISTIAN LANDER</t>
  </si>
  <si>
    <t>LEONCITO S.A.</t>
  </si>
  <si>
    <t>INVERSIONES GKS SAC</t>
  </si>
  <si>
    <t>TELPACOM S.A.C.</t>
  </si>
  <si>
    <t>RODEL TELECOMUNICACIONES S.A.C.</t>
  </si>
  <si>
    <t>RAMIREZ MAZZA MARIA DEL PILAR</t>
  </si>
  <si>
    <t>MDY INT BPO SAC</t>
  </si>
  <si>
    <t>GRUPO ESPECIALIZADO DE ASISTENCIA DEL PERU SAC (GEA)</t>
  </si>
  <si>
    <t>JOAN CORP E.I.R.L.</t>
  </si>
  <si>
    <t>NAMLO PERU S.A.C.</t>
  </si>
  <si>
    <t>JEGASMART S.A.C.</t>
  </si>
  <si>
    <t>YOPLAC QUINTANA GILIVAR</t>
  </si>
  <si>
    <t>CASAS HUAMAN WILTER</t>
  </si>
  <si>
    <t>GONZALES PANIURA NAYDA JENNY</t>
  </si>
  <si>
    <t>AMERICA TELEOPERACIONES S.A.C.</t>
  </si>
  <si>
    <t>CORPORACION ALCAZABA S.A.C.</t>
  </si>
  <si>
    <t>DGC COMUNICACIONES S.A.C.</t>
  </si>
  <si>
    <t>GOLDEN COMUNICACIONES REPS S.R.L.</t>
  </si>
  <si>
    <t>LUATEL S.A.C.</t>
  </si>
  <si>
    <t>PISFIL JARA MERCEDES GUADALUPE</t>
  </si>
  <si>
    <t>ORBIS MOBILE S.A.C.</t>
  </si>
  <si>
    <t>TELECOMUNICACIONES MEGATIC S.C.R.LTDA.</t>
  </si>
  <si>
    <t>UNION ECO REAL S.A.C.</t>
  </si>
  <si>
    <t>AUTOMATIZACION Y TELECOMUNICACIONES ENTERPRISE LEADING S.A.C.</t>
  </si>
  <si>
    <t>VILLAFUERTE VELA SANDRA PAOLA</t>
  </si>
  <si>
    <t>JR TELECOMUNICACIONES VENTAS Y SERVICIOS EIRL</t>
  </si>
  <si>
    <t>GRUPO FRABER NETWORK S.A.C.</t>
  </si>
  <si>
    <t>BAN - YU MOVIL S.R.L.</t>
  </si>
  <si>
    <t xml:space="preserve">CRUZ RODRIGUEZ MILAGROS LIZETH </t>
  </si>
  <si>
    <t>SOSA MAMANI GIANCARLOS</t>
  </si>
  <si>
    <t>MENACHO LOPEZ WILFREDO JERONIMO</t>
  </si>
  <si>
    <t>SINERGIA PERU CONSULTORES GENERALES S.A.C.</t>
  </si>
  <si>
    <t>IMPORTADORA Y &amp; T  E.I.R.L.</t>
  </si>
  <si>
    <t>CATEL GROUP SAC</t>
  </si>
  <si>
    <t>ESPINOZA FIGUEREDO ELIZABETH PRISCILLA</t>
  </si>
  <si>
    <t>TUNJAR BAUTISTA HILDA ESTHER</t>
  </si>
  <si>
    <t>COMUNICACIONES MAURTUA S.A.C</t>
  </si>
  <si>
    <t>COMPUUSA E.I.R.LTDA.</t>
  </si>
  <si>
    <t>DRMC S.A.C.</t>
  </si>
  <si>
    <t>GRUPO KM &amp; LUNA S.A.C.</t>
  </si>
  <si>
    <t>SHIMOMURA TELECOMUNICACIONES E.I.R.L.</t>
  </si>
  <si>
    <t>PONCE ANGELES FREDY</t>
  </si>
  <si>
    <t>C Y R COMUNICACIONES S.A.C.</t>
  </si>
  <si>
    <t>SECURITY SYSTEMS EDUTEL E.I.R.L.</t>
  </si>
  <si>
    <t>NEXUS SOLUCIONES S.A.C.</t>
  </si>
  <si>
    <t>CONEXXION AVANZADA S.A.C.</t>
  </si>
  <si>
    <t>SOLUCCIONES MOVILES M&amp;L E.I.R.L.</t>
  </si>
  <si>
    <t>MUNDO CELL SAC</t>
  </si>
  <si>
    <t>MAHADI S.A.C.</t>
  </si>
  <si>
    <t>G Y D TELECOMUNICACIONES E.I.R.L.</t>
  </si>
  <si>
    <t>C &amp; S TELECOMUNICACIONES E.I.R.L.</t>
  </si>
  <si>
    <t>COMUNICACIONES FORTALECIDAS Y ASISTIDAS S.A.C.</t>
  </si>
  <si>
    <t>DISTRIBUCIONES GARCEZ E.I.R.L.</t>
  </si>
  <si>
    <t>CURIPACO ENCISO SANTOS PASCUAL</t>
  </si>
  <si>
    <t>TELENEGOCIOS JIMLAB E.I.R.L.</t>
  </si>
  <si>
    <t>VELA DIAZ LEONOR IRENE</t>
  </si>
  <si>
    <t>SLC PERU S.A.C.</t>
  </si>
  <si>
    <t>BRAVO GARNIQUE JOSE ADELMO</t>
  </si>
  <si>
    <t>TELECOMUNICACIONES E &amp; C E.I.R.L.</t>
  </si>
  <si>
    <t>TELCOM SUR S.R.L.</t>
  </si>
  <si>
    <t>GALVEZ CAMPOS ODER LUIS</t>
  </si>
  <si>
    <t>MOVIL CONNECT PERU S.A.C.</t>
  </si>
  <si>
    <t>YAMAYA COMUNICACIONES S.A.C.</t>
  </si>
  <si>
    <t>GRUPO BZ COMUNICACIONES Y DISTRIBUCIONES E.I.R.L.</t>
  </si>
  <si>
    <t>JIREH Y ZARETH DISTRIBUCIONES E.I.R.L.</t>
  </si>
  <si>
    <t>TELECOMUNICACIONES ANVERI S.A.C.</t>
  </si>
  <si>
    <t>TELECOMUNICACIONES J &amp; L ASOCIADOS S.A.C.</t>
  </si>
  <si>
    <t>SOLUCIONES Y PROYECTOS DE TELECOMUNICACIONES CORPORATIVOS S.A.C. - SYPTELCORP S.A.C.</t>
  </si>
  <si>
    <t>CDT SERVICIOS Y TELECOMUNICACIONES E.I.R.L.</t>
  </si>
  <si>
    <t>ZAMPER TELECOMUNICACIONES S.A.C.</t>
  </si>
  <si>
    <t>SOLUCIONES S &amp; R HUANCAYO S.R.L.</t>
  </si>
  <si>
    <t>CUADROS SANCHEZ ANDREA VIVIANA</t>
  </si>
  <si>
    <t>INVERSIONES BRICEÑO E.I.R.L.</t>
  </si>
  <si>
    <t>JAS TELECOMUNICACIONES E.I.R.L.</t>
  </si>
  <si>
    <t>TAMITEL GLOBAL E.I.R.L.</t>
  </si>
  <si>
    <t>GLOBAL PHONE S.A.C.</t>
  </si>
  <si>
    <t>CONSTRUNET S.A.C.</t>
  </si>
  <si>
    <t>COMPACTNETWORK E.I.R.L.</t>
  </si>
  <si>
    <t>T&amp;C SOLUCIONES S.A.C.</t>
  </si>
  <si>
    <t>MARTINEZ SERNA HUMBERTO DENNIS</t>
  </si>
  <si>
    <t>TELRAP SERVICIO GENERALES S.A.C.</t>
  </si>
  <si>
    <t>MILITEL E.I.R.L.</t>
  </si>
  <si>
    <t>INVERSIONES CENTURY AND TECNOLOGIC E.I.R.L.</t>
  </si>
  <si>
    <t>VECABYTE S.A.C.</t>
  </si>
  <si>
    <t>MARKETING STRATEGY S.A.C.</t>
  </si>
  <si>
    <t>LEIRA TELECOM SOLUTIONS S.A.C.</t>
  </si>
  <si>
    <t>RED MOVIL COMUNICACIONES S.A.C.</t>
  </si>
  <si>
    <t>CONECTINGCORP S.R.L.</t>
  </si>
  <si>
    <t>REY CELULARES DEL SUR SAC</t>
  </si>
  <si>
    <t>DIGL COMUNICACIONES S.A.C.</t>
  </si>
  <si>
    <t>RED KARELI MOVILES E.I.R.L.</t>
  </si>
  <si>
    <t>MENDOZA CADILLO RUBEN ALBERTO</t>
  </si>
  <si>
    <t xml:space="preserve">INVERSIONES IMPACTO HUARMEY S.A.C. </t>
  </si>
  <si>
    <t>MULTISERVICIOS CEMAFER E.I.R.L.</t>
  </si>
  <si>
    <t>ROJAS ARROYO MARCOS AUGUSTO</t>
  </si>
  <si>
    <t>DBF DISTRIBUCIONES E.I.R.L.</t>
  </si>
  <si>
    <t>SERVICELL REDES E.I.R.L.</t>
  </si>
  <si>
    <t>ATOCHE ZARATE EDER ELIER</t>
  </si>
  <si>
    <t xml:space="preserve">TELCO AQP S.A.C. </t>
  </si>
  <si>
    <t>DOMINIUM INVERSIONES PERU S.A.C.</t>
  </si>
  <si>
    <t>TELECOM ADVANCED SOLUTIONS S.A.C.</t>
  </si>
  <si>
    <t xml:space="preserve">NICOTEL S.A.C. </t>
  </si>
  <si>
    <t>DELMOR SERVICE E.I.R.L.</t>
  </si>
  <si>
    <t>EUREKA EMPRESARIAL S.A.C.</t>
  </si>
  <si>
    <t>TELREDP COMUNICACIONES E.I.R.L</t>
  </si>
  <si>
    <t>CREA-T SOLUTIONS B.P.O. S.A.C.</t>
  </si>
  <si>
    <t>MALLQUI CAMACHO VICTOR RAUL</t>
  </si>
  <si>
    <t>E &amp; Z MOVILSS S.R.L.</t>
  </si>
  <si>
    <t>AVILA AQUINO GLADYS MARLYN</t>
  </si>
  <si>
    <t>LASER CALL CENTER S.A.C.</t>
  </si>
  <si>
    <t>ARGUS GROUP COMUNICACIONES E.I.R.L.</t>
  </si>
  <si>
    <t>E &amp; M BALDECH S.A.C.</t>
  </si>
  <si>
    <t>SANCHEZ VALERA LINDA MERCEDES</t>
  </si>
  <si>
    <t>EMPRENDEDORES BUSINESS ASOCIADOS E.I.R.L.</t>
  </si>
  <si>
    <t>2R TELESERVICIOS E.I.R.L.</t>
  </si>
  <si>
    <t>GRUPO ZAGAZETA S.A.C.</t>
  </si>
  <si>
    <t>CORPORACION CRXVII S.R.L.</t>
  </si>
  <si>
    <t>SERVICIOS PTCA S.A.C.</t>
  </si>
  <si>
    <t>INVERSIONES ALGONZ E.I.R.L.</t>
  </si>
  <si>
    <t>SUPRA SERVICIOS MULTIPLES ASOCIADOS S.A.C.</t>
  </si>
  <si>
    <t>HARUVAL S.A.C.</t>
  </si>
  <si>
    <t>MOVIL NET COMUNICACIONES E.I.R.L.</t>
  </si>
  <si>
    <t>INFANTE CRUZ HAIDY JELITZA</t>
  </si>
  <si>
    <t>RED MOVIL RONY E.I.R.L.</t>
  </si>
  <si>
    <t>EJECUTIVOS MULTIMEDIA S.A.C.</t>
  </si>
  <si>
    <t>TELECOMUNICACIONES MOGUI E.I.R.L.</t>
  </si>
  <si>
    <t>CELLCOM ESPAÑA 2000 S.L. SUCURSAL DEL PERU</t>
  </si>
  <si>
    <t>VIMA COMUNICACIONES E.I.R.L.</t>
  </si>
  <si>
    <t>DACOMPANY SAC</t>
  </si>
  <si>
    <t>BETFITEL S.R.L.</t>
  </si>
  <si>
    <t>JAIMEN ALBERTO RAMOS RENTERIA</t>
  </si>
  <si>
    <t xml:space="preserve">DAMI COMUNICACIONES E.I.R.L. </t>
  </si>
  <si>
    <t>KANSUR E.I.R.L.</t>
  </si>
  <si>
    <t>PIURA MOBILE E.I.R.L.</t>
  </si>
  <si>
    <t>TECASFUSION S.A.C.</t>
  </si>
  <si>
    <t>AQPTEL AND SERVICES E.I.R.L.</t>
  </si>
  <si>
    <t>BZN SOLUCIONES S.A.C.</t>
  </si>
  <si>
    <t>G &amp; M CEL S.A.C.</t>
  </si>
  <si>
    <t>INFANZON TIPE NOEMI</t>
  </si>
  <si>
    <t>DICA COMUNICACIONES S.A.C.</t>
  </si>
  <si>
    <t>COMERCIALIZADORA LIMIRZ S.R.L</t>
  </si>
  <si>
    <t>COTERA HUAROC JHON WALDO</t>
  </si>
  <si>
    <t>INVERSIONES OCHOA 3G S.A.C.</t>
  </si>
  <si>
    <t>JABADE E.I.R.L.</t>
  </si>
  <si>
    <t>PHONE CLASS A-1 S.A.C</t>
  </si>
  <si>
    <t>PISCOPORT COMUNICACIONES EIRL</t>
  </si>
  <si>
    <t>INVERSIONES YURICEL S.A.C.</t>
  </si>
  <si>
    <t>ESPINOZA SALCEDO RAFAEL GERARDO</t>
  </si>
  <si>
    <t>DOBLE F COMPANY S.A.C.</t>
  </si>
  <si>
    <t>DEL CASTILLO ARANCIBIA CARLOS EDUARDO</t>
  </si>
  <si>
    <t>CASATEL RAMOS E.I.R.L.</t>
  </si>
  <si>
    <t>SILRAY COMUNICACIONES E.I.R.L.</t>
  </si>
  <si>
    <t>CONSTRUCTORA FERRO S.A.C.</t>
  </si>
  <si>
    <t>JAVIER CASTILLO HOYOS</t>
  </si>
  <si>
    <t>TELEKOM INGENIEROS S.A.C.</t>
  </si>
  <si>
    <t>TELCORP COMUNICACIONES E.I.R.L.</t>
  </si>
  <si>
    <t>AG TELECOMUNICACIONES S.A.C.</t>
  </si>
  <si>
    <t>EL DORADO BPO S.R.L.</t>
  </si>
  <si>
    <t>R &amp; P DISTRIBUCIONES E INVERSIONES DEL NORTE E.I.R.L.</t>
  </si>
  <si>
    <t>ARBULU BERNUY GLORIA YANINNA DE LOS MILAGROS</t>
  </si>
  <si>
    <t>M &amp; R MOVIL S.A.C.</t>
  </si>
  <si>
    <t>ROSELLO CABANA MARIA ELENA</t>
  </si>
  <si>
    <t>GESTION DE COBRANZAS Y RECUPEROS SRL</t>
  </si>
  <si>
    <t>AGUILAR CHALCO JUAN LUIS</t>
  </si>
  <si>
    <t>J &amp; H TELECOMUNICACIONES E.I.R.L.</t>
  </si>
  <si>
    <t>CONECTADOS MOVILES S.A.C.</t>
  </si>
  <si>
    <t>ZGC GROUP S.A.C.</t>
  </si>
  <si>
    <t>MEDIA CENTER PERU S.A.C.</t>
  </si>
  <si>
    <t>DISTRIBUCION Y VENTA DE CELULARES MACIEL S.R.L.</t>
  </si>
  <si>
    <t>PORTEL M&amp;C S.A.C.</t>
  </si>
  <si>
    <t>DISTRIBUIDORA BOCHOCO S.A.C.</t>
  </si>
  <si>
    <t>WANUKO MOVIL S.C.R.L.</t>
  </si>
  <si>
    <t xml:space="preserve">CYCTEL S.A.C. </t>
  </si>
  <si>
    <t>GIAN LIMITADA E.I.R.L.</t>
  </si>
  <si>
    <t>DAPTA MOBILE DISTRIBUIDOR AUTORIZADO E.I.R.L.</t>
  </si>
  <si>
    <t xml:space="preserve">CALLE LOPEZ OSCAR ALBERTO MARTIN </t>
  </si>
  <si>
    <t>RDTELCOM S.A.C.</t>
  </si>
  <si>
    <t>JC-NICOTEL EIRL</t>
  </si>
  <si>
    <t xml:space="preserve">RAMOS NINA DELNNY PEDRO </t>
  </si>
  <si>
    <t>SERVICIOS SAVAL S.A.C.</t>
  </si>
  <si>
    <t>MONTOYA NUÑEZ JOSUE JOANI</t>
  </si>
  <si>
    <t>TELECOM DATA SERVICIOS S.A.C.</t>
  </si>
  <si>
    <t>VALDAR EIRL</t>
  </si>
  <si>
    <t>DITOTAND TELECOMUNICACIONES S.A.C.</t>
  </si>
  <si>
    <t>GRUPO E - MOVIL EMPRESAS HNOS E.I.R.L.</t>
  </si>
  <si>
    <t>CORPORACION JICAMA E.I.R.L.</t>
  </si>
  <si>
    <t>TELE C Y K E.I.R.L</t>
  </si>
  <si>
    <t>TECHNOVA Y ASOCIADOS S.A.C.</t>
  </si>
  <si>
    <t>R &amp; M CONEXIONS S.A.C.</t>
  </si>
  <si>
    <t>COMUNIKATE PUCALLPA E.I.R.L.</t>
  </si>
  <si>
    <t>HNOS ASCUÑA E.I.R.L.</t>
  </si>
  <si>
    <t>R&amp;V TELEINVERSIONES S.R.L.</t>
  </si>
  <si>
    <t>DIVA TEL E.I.R.L.</t>
  </si>
  <si>
    <t>GRUPO IMPERIO SERVICIOS Y COMUNICACIONES E.I.R.L.</t>
  </si>
  <si>
    <t>MISILED TRANSPORT S.A.C.</t>
  </si>
  <si>
    <t>COMUNIK2 PERU S.A.C.</t>
  </si>
  <si>
    <t>SHADDAI M&amp;J S.A.C.</t>
  </si>
  <si>
    <t>SERVICIO DE COBRANZAS INTEGRALES B &amp; S SAC</t>
  </si>
  <si>
    <t>CHALCO CARDENAS DAVID GUILLERMO</t>
  </si>
  <si>
    <t>INVERSIONES ABI 5 S.R.L.</t>
  </si>
  <si>
    <t>MAUTINO CRUZ GLADYS IMELDA</t>
  </si>
  <si>
    <t>GRUPO J &amp; J COMUNICACIONES S.A.C.</t>
  </si>
  <si>
    <t>UNICAR TELECOMUNICACIONES S.A.C.</t>
  </si>
  <si>
    <t>CACERES JAIMES ZULEMA OFELIA</t>
  </si>
  <si>
    <t>RODRIGUEZ PAREDES MOVIL E.I.R.L.</t>
  </si>
  <si>
    <t>MARTIN TELECOMUNICACIONES SATELITAL E.I.R.L.</t>
  </si>
  <si>
    <t>MEGAMOVIL PERU E.I.R.L.</t>
  </si>
  <si>
    <t>J&amp;L REGINA COMUNICACIONES E.I.R.L.</t>
  </si>
  <si>
    <t>CONECTACEL S.A.C</t>
  </si>
  <si>
    <t>ILLACUTIPA ALAVE LOURDES DEL ROSARIO</t>
  </si>
  <si>
    <t>CORPORATIVO MAURTUA E.I.R.L.</t>
  </si>
  <si>
    <t>PUBLISHER TARAPOTO S.A.C.</t>
  </si>
  <si>
    <t>TIBURCIO ARMAS DELY ELISABETH</t>
  </si>
  <si>
    <t>GRUPO FRATEL E.I.R.L.</t>
  </si>
  <si>
    <t>POINT CONNECTIONS S.A.C.</t>
  </si>
  <si>
    <t>SERVICIOS GENERALES BURGA MARTOS S.R.L.</t>
  </si>
  <si>
    <t>ENLACE VIRTUAL E.I.R.L.</t>
  </si>
  <si>
    <t>OMNET S.A.C.</t>
  </si>
  <si>
    <t>GRUPO DALISA S.A.C.</t>
  </si>
  <si>
    <t>MARTEL COMUNICACIONES S.A.C.</t>
  </si>
  <si>
    <t>FIBERTEL GROUP S.A.C.</t>
  </si>
  <si>
    <t>ASESORES DE TELECOMUNICACIONES DEL PERU S.R.L. - ASETEL PERU S.R.L.</t>
  </si>
  <si>
    <t>TECNOLOGIA Y COMUNICACIONES PERU E.I.R.L.</t>
  </si>
  <si>
    <t>TELECOMUNICACIONES Y SERVICIOS GENERALES PUERTO INCA E.I.R.L.</t>
  </si>
  <si>
    <t>IPARRAGUIRRE BACA WILSON</t>
  </si>
  <si>
    <t xml:space="preserve">VENTURA GERONIMO RAMON NATIVIDAD </t>
  </si>
  <si>
    <t>F &amp; L SOLUCIONES CORPORATIVAS S.R.L.</t>
  </si>
  <si>
    <t>JR MOBILE E.I.R.L.</t>
  </si>
  <si>
    <t>BLAZEL A&amp;M VENTAS TECNOLOGICAS S.A.C.</t>
  </si>
  <si>
    <t>C J &amp; M COMUNICATIONS E.I.R.L.</t>
  </si>
  <si>
    <t xml:space="preserve">DGARO S.A.C. </t>
  </si>
  <si>
    <t xml:space="preserve">CON-TACTO SELVA E.I.R.L. </t>
  </si>
  <si>
    <t>SERVITEL JOSE MARIA EBC S.A.C.</t>
  </si>
  <si>
    <t>KOMUNICATE GLOBAL S.A.C</t>
  </si>
  <si>
    <t>YONER VALDIVIA SILVA</t>
  </si>
  <si>
    <t>GADYTEL S.A.C.</t>
  </si>
  <si>
    <t>AGTEL E.I.R.L</t>
  </si>
  <si>
    <t>GONZALES DIAZ DANIEL ROGELIO</t>
  </si>
  <si>
    <t>RODRIGUEZ APARICIO KARINA YENIFERR</t>
  </si>
  <si>
    <t>PEREZ TRINIDAD DE VASQUEZ GABY</t>
  </si>
  <si>
    <t>HERNANDEZ SANCHEZ BRUNO</t>
  </si>
  <si>
    <t>SOUTHERN COMUNICATION SERVICES S.A.C.</t>
  </si>
  <si>
    <t>FUERZA DE VENTAS EN PRODUCTOS ONLINE E.I.R.L.</t>
  </si>
  <si>
    <t>LUQUE &amp; BALLON COMUNICACIONES S.A.C.</t>
  </si>
  <si>
    <t>MULTISERVICIOS MOVILES AYACUCHO E.I.R.L.</t>
  </si>
  <si>
    <t>NEGOCIACIONES CISBO S.A.C.</t>
  </si>
  <si>
    <t>GUTIERREZ CHURATA HENRY FRANCIS</t>
  </si>
  <si>
    <t>COMPAÑÍA MERAKI PERU S.A.C.</t>
  </si>
  <si>
    <t>SYSCOM MOVILES E.I.R.L.</t>
  </si>
  <si>
    <t>MAGNATEL S.A.C.</t>
  </si>
  <si>
    <t>TELECOMUNICACIONES KOMUNIKATTE S.A.C.</t>
  </si>
  <si>
    <t>LINEA DIRECTA COMUNICACIONES E.I.R.L.</t>
  </si>
  <si>
    <t xml:space="preserve">J.M.C. INVERSIONES S.A.C. </t>
  </si>
  <si>
    <t xml:space="preserve">SINERGIA 100 S.R.L. </t>
  </si>
  <si>
    <t>CONSORCIO 5A COMUNICACIONES E.I.R.L.</t>
  </si>
  <si>
    <t>M &amp; J INVERSIONISTAS S.R.L.</t>
  </si>
  <si>
    <t>C&amp;R PROYECTOS DEL NORTE S.A.C.</t>
  </si>
  <si>
    <t>MORAGATEL S.A.C.</t>
  </si>
  <si>
    <t>QUISPE CHUQUIMANTARI GUADALUPE DORIS</t>
  </si>
  <si>
    <t>MCELL S.R.L.</t>
  </si>
  <si>
    <t>GIL SANCHEZ DANIELA ELIZABETH</t>
  </si>
  <si>
    <t>ADVISOR COMPANY S.A.C.</t>
  </si>
  <si>
    <t>BUSINESS GROUP C &amp; STEL E.I.R.L.</t>
  </si>
  <si>
    <t>EMPRESA DE TRANSPORTE Y TELECOMUNICACIONES NOA SAC.</t>
  </si>
  <si>
    <t>NIKLU E.I.R.L.</t>
  </si>
  <si>
    <t>CLAVETEL S.A.C.</t>
  </si>
  <si>
    <t>AVILA RIVERA KATERINE MERCEDES</t>
  </si>
  <si>
    <t>VALTOR COMUNICACIONES S.R.L.</t>
  </si>
  <si>
    <t>MEZA ZAVALA VILMA LUZ</t>
  </si>
  <si>
    <t>LUCITEL E.I.R.L.</t>
  </si>
  <si>
    <t>MILLENIUM ASOCIADOS E.I.R.L.</t>
  </si>
  <si>
    <t>CONECTAR TELECOMUNICACIONES S.A.C.</t>
  </si>
  <si>
    <t>STECWIC CALL E.I.R.L.</t>
  </si>
  <si>
    <t>INVERSIONES SMAR MOVILES E.I.R.L.</t>
  </si>
  <si>
    <t>DISTRIBUCIONES ADRIANA PERU IMPORT E.I.R.L.</t>
  </si>
  <si>
    <t>SERVICIOS CALLCOM S.A.C.</t>
  </si>
  <si>
    <t>COMUNICACIONES F&amp;M SAN MIGUEL S.C.R.L.</t>
  </si>
  <si>
    <t>M &amp; M STEL E.I.R.L.</t>
  </si>
  <si>
    <t>DACCOM CONECTING E.I.R.L.</t>
  </si>
  <si>
    <t>LEON DE LA CRUZ FELIPE ALFREDO</t>
  </si>
  <si>
    <t>BCD ASOCIADOS S.A.C.</t>
  </si>
  <si>
    <t>TELECOMUNICACIONES MACALOPU &amp; ASOCIADOS E.I.R.L.</t>
  </si>
  <si>
    <t>GRUPO KAIROS L &amp; M E.I.R.L.</t>
  </si>
  <si>
    <t>MADITEL GROUP E.I.R.L.</t>
  </si>
  <si>
    <t>KAI REPRESENTACIONES E.I.R.L.</t>
  </si>
  <si>
    <t>SOCIOS ONLINE S.A.S SUCURSAL DEL PERU</t>
  </si>
  <si>
    <t>VILCHEZ YANGALI CARLOS ALBERTO</t>
  </si>
  <si>
    <t>PREMIUN SALES CHANNEL S.A.C.</t>
  </si>
  <si>
    <t>VELAZCO CASTAÑEDA FRANK MORGAN</t>
  </si>
  <si>
    <t>PAHUACHO BONILLA ROMAN</t>
  </si>
  <si>
    <t>ILIT INTERNATIONAL S.A.C.</t>
  </si>
  <si>
    <t>TELECOMUNICACIONES Y SERVICIOS CASO S.A.C - TESERCA S.A.C.</t>
  </si>
  <si>
    <t>ASENCIOS VALENCIA MIKI EZEQUIEL</t>
  </si>
  <si>
    <t>CORPORATIVO CAPLATEC E.I.R.L.</t>
  </si>
  <si>
    <t>SANTOS VELA ELVIS HENRY</t>
  </si>
  <si>
    <t>COBRA PERU S.A.</t>
  </si>
  <si>
    <t>OMAR MELOFIRO</t>
  </si>
  <si>
    <t>ALEX CELIS</t>
  </si>
  <si>
    <t>IVAN SANCHEZ</t>
  </si>
  <si>
    <t>JAIME MINAYA</t>
  </si>
  <si>
    <t>KIMBLER ESQUIVEL</t>
  </si>
  <si>
    <t>DAVID RONCEROS</t>
  </si>
  <si>
    <t>HENRY ARANA</t>
  </si>
  <si>
    <t>DARLING MOSTACERO</t>
  </si>
  <si>
    <t>JOSE FIGUEROA</t>
  </si>
  <si>
    <t>GINA VIDAL</t>
  </si>
  <si>
    <t>EDWIN CARRUITERO</t>
  </si>
  <si>
    <t>EDWARD MUCHOTRIGO</t>
  </si>
  <si>
    <t>JULIO ACUACHE</t>
  </si>
  <si>
    <t>SOFIA CONDORI</t>
  </si>
  <si>
    <t>FREDY OZAITA</t>
  </si>
  <si>
    <t>LUIS CUADROS</t>
  </si>
  <si>
    <t>NORBERT BLAS</t>
  </si>
  <si>
    <t>LIMBERTH BRAVO</t>
  </si>
  <si>
    <t>GABRIELA SEGURA</t>
  </si>
  <si>
    <t>LUIS OTOYA</t>
  </si>
  <si>
    <t>JHON ESPINOZA</t>
  </si>
  <si>
    <t>JULIO GOMEZ</t>
  </si>
  <si>
    <t>JOSE VALDIVIA</t>
  </si>
  <si>
    <t>FELIX BAUTISTA</t>
  </si>
  <si>
    <t>JANELLY FLORES</t>
  </si>
  <si>
    <t>DANTE VILLANUEVA</t>
  </si>
  <si>
    <t>SHEILA TORRES</t>
  </si>
  <si>
    <t>PAULA CORTIJO</t>
  </si>
  <si>
    <t>CARLOS TEJEDA</t>
  </si>
  <si>
    <t>ELVIS CARRUITERO</t>
  </si>
  <si>
    <t>FULLCARGA SERVICIOS TRANSACCIONALES</t>
  </si>
  <si>
    <t>CELL POWER S.A.C.</t>
  </si>
  <si>
    <t>LOYALTY PERU S.A.C.</t>
  </si>
  <si>
    <t>ECOMDATA PERU S.A.C.</t>
  </si>
  <si>
    <t>QIWI PERU S.A.C.</t>
  </si>
  <si>
    <t>MOVILWAY PERU S.A.C</t>
  </si>
  <si>
    <t>EZETOP LTD</t>
  </si>
  <si>
    <t>MOVILRED S.A.C.</t>
  </si>
  <si>
    <t>MOBUP PERU SAC</t>
  </si>
  <si>
    <t>BRITISH AMERICAN TOBACCO DEL PERU S</t>
  </si>
  <si>
    <t>FIXED AND MOBILE PTE  LTD</t>
  </si>
  <si>
    <t>MORE MAGIC SOLUTIONS INC</t>
  </si>
  <si>
    <t>ANALISTAS</t>
  </si>
  <si>
    <t>JOSE CORDERO</t>
  </si>
  <si>
    <t>JUAN ACUÑA</t>
  </si>
  <si>
    <t>LUIS PORTUGAL</t>
  </si>
  <si>
    <t>JOSE DELGADO</t>
  </si>
  <si>
    <t>WILLIAM LINARES</t>
  </si>
  <si>
    <t>WILMER PURIZAGA</t>
  </si>
  <si>
    <t>CARLOS MIRANDA</t>
  </si>
  <si>
    <t>ROGER OJEDA</t>
  </si>
  <si>
    <t>RAFAEL TORRES</t>
  </si>
  <si>
    <t>YULY TORRES</t>
  </si>
  <si>
    <t>JAVIER AVILEZ</t>
  </si>
  <si>
    <t>JONATHAN FELICES</t>
  </si>
  <si>
    <t>NELSON QUISPE</t>
  </si>
  <si>
    <t>H &amp; K COMUNICACIONES EIRL</t>
  </si>
  <si>
    <t>JOSE CACHI</t>
  </si>
  <si>
    <t>MILAGROS SANCHEZ</t>
  </si>
  <si>
    <t>JUAN DELGADO</t>
  </si>
  <si>
    <t>RODRIGO PEREZ</t>
  </si>
  <si>
    <t>HAROLD HINOSTROZA</t>
  </si>
  <si>
    <t>LUIS SIGUEÑAS</t>
  </si>
  <si>
    <t>JORGE PARODI</t>
  </si>
  <si>
    <t>WALTER  GAMBOA</t>
  </si>
  <si>
    <t>JACKELIN PARDO</t>
  </si>
  <si>
    <t>JORGE VELA</t>
  </si>
  <si>
    <t>JAIME URIBE</t>
  </si>
  <si>
    <t>MARIA INGA</t>
  </si>
  <si>
    <t>JOSE REMIGIO</t>
  </si>
  <si>
    <t>MARICELA VIDAL</t>
  </si>
  <si>
    <t>ROMMEL LOPEZ</t>
  </si>
  <si>
    <t>JHONATAN ALVARADO</t>
  </si>
  <si>
    <t>RONALD PALOMINO</t>
  </si>
  <si>
    <t>CARLOS DEL AGUILA</t>
  </si>
  <si>
    <t>JUAN PEREZ</t>
  </si>
  <si>
    <t>JAIR YAMASHIRO</t>
  </si>
  <si>
    <t>JUANA GUTIERREZ</t>
  </si>
  <si>
    <t>SIN INFORMACION</t>
  </si>
  <si>
    <t>CARLOS EYZAGUIRRE</t>
  </si>
  <si>
    <t>CLAUDIA CARDEÑA</t>
  </si>
  <si>
    <t>INGRID BENITES</t>
  </si>
  <si>
    <t>FRANCISCO MAYORCA</t>
  </si>
  <si>
    <t>JAIME UBILLUS</t>
  </si>
  <si>
    <t>RAUL MARCELO</t>
  </si>
  <si>
    <t>ROBERTO BELLIDO</t>
  </si>
  <si>
    <t>JUAN PINEDA</t>
  </si>
  <si>
    <t>MAGALY RAMIREZ</t>
  </si>
  <si>
    <t>MAURICIO CABANILLAS</t>
  </si>
  <si>
    <t>VICTOR PALOMINO</t>
  </si>
  <si>
    <t>MARCELO MALONE</t>
  </si>
  <si>
    <t>OSCAR MEDINA</t>
  </si>
  <si>
    <t>YESENIA PAULINO</t>
  </si>
  <si>
    <t>GRIMALDO DE LA CRUZ</t>
  </si>
  <si>
    <t>JOE HERNANDEZ</t>
  </si>
  <si>
    <t>JAYSON VELARDE</t>
  </si>
  <si>
    <t>ANA ESPICHAN</t>
  </si>
  <si>
    <t>JENNY VASQUEZ</t>
  </si>
  <si>
    <t>CARLOS BURGA</t>
  </si>
  <si>
    <t>CLAUDIA CONDORI</t>
  </si>
  <si>
    <t>DIANA LOPEZ</t>
  </si>
  <si>
    <t>CARLOS ROJAS</t>
  </si>
  <si>
    <t>VICTOR MACCHIAVELLO</t>
  </si>
  <si>
    <t>JULIO DIEZ</t>
  </si>
  <si>
    <t>JEAN CARNERO</t>
  </si>
  <si>
    <t>JOSE PINEDA</t>
  </si>
  <si>
    <t>JOSE PINO</t>
  </si>
  <si>
    <t>MARTIN ZAVALA ZEGARRA</t>
  </si>
  <si>
    <t>MARTIN ZAVALA CHAVEZ</t>
  </si>
  <si>
    <t>PAOLA LIRA</t>
  </si>
  <si>
    <t>PATRICIA DE LA TORRE</t>
  </si>
  <si>
    <t>RICARDO JIMENEZ</t>
  </si>
  <si>
    <t>MARITZA TERRONES</t>
  </si>
  <si>
    <t>DANTE CHAVEZ</t>
  </si>
  <si>
    <t>CRISTHIAN LLANOS</t>
  </si>
  <si>
    <t>JUAN TERRONES</t>
  </si>
  <si>
    <t>PAOLA BARBA</t>
  </si>
  <si>
    <t>MAURICIO GARCIA</t>
  </si>
  <si>
    <t>CR</t>
  </si>
  <si>
    <t xml:space="preserve">GRAKAT TELEMOVIL E.I.R.L. </t>
  </si>
  <si>
    <t>ARCE TELECOMUNICACIONES E INFORMATICA S.A.C.</t>
  </si>
  <si>
    <t>TELECOMBCN E.I.R.L</t>
  </si>
  <si>
    <t>INVERSIONES ENOR S.A.C.</t>
  </si>
  <si>
    <t>MULTISERVICIOS AMERICA JD E.I.R.L.</t>
  </si>
  <si>
    <t>NEGOCIOS SERCA E.I.R.L.</t>
  </si>
  <si>
    <t>MOVILNETCOM S.A.C.</t>
  </si>
  <si>
    <t>ARKAM COMUNICACIONES S.A.C.</t>
  </si>
  <si>
    <t>GRUPO FOPI E.I.R.L.</t>
  </si>
  <si>
    <t>ITC TELECOM S.A.C</t>
  </si>
  <si>
    <t>TELGEST S.A.C.</t>
  </si>
  <si>
    <t>FELCOM IMPORTACIONES S.A.C.</t>
  </si>
  <si>
    <t>IMPORTACIONES SPORT DIMA E.I.R.L.</t>
  </si>
  <si>
    <t>SERVICIO PROFESIONAL INTEGRAL PERU SOCIEDAD ANONIMA CERRADA SERPROIN PERU SAC</t>
  </si>
  <si>
    <t>INVERSIONES AYELEN E.I.R.L.</t>
  </si>
  <si>
    <t>INVERSIONES TELEMI S.A.C.</t>
  </si>
  <si>
    <t>YAEM MAS MOVIL S.C.R.L.</t>
  </si>
  <si>
    <t>ENFOCADO S.A.C.</t>
  </si>
  <si>
    <t>SOLUCIONES INTEGRALES EN COMUNICACIONES S.A.C.</t>
  </si>
  <si>
    <t>GLOBAL ZAGA S.A.C.</t>
  </si>
  <si>
    <t>LIVAQUE ROSAS PERLA LOURDES</t>
  </si>
  <si>
    <t>KHALE J&amp;X TELECOMUNICACIONES S.C.R.L.</t>
  </si>
  <si>
    <t>CIA ARTEFACT ROSITA S.A.C.</t>
  </si>
  <si>
    <t>HENDABER TELECOMUNICACIONES S.A.C.</t>
  </si>
  <si>
    <t>CLASS POINT S.A.</t>
  </si>
  <si>
    <t>HIRABAL SOLUTIONS S.A.C.</t>
  </si>
  <si>
    <t>JK BUSINESS CONSULTORES E.I.R.L.</t>
  </si>
  <si>
    <t>CHIPANA FONSECA WELMON</t>
  </si>
  <si>
    <t>ISA COMUNICACIONES E.I.R.L.</t>
  </si>
  <si>
    <t>HOGAR DIGITAL E.I.R.L.</t>
  </si>
  <si>
    <t>INVERSIONES TELCORP S.R.L.</t>
  </si>
  <si>
    <t>TELECOMUNICACIONES DEL PERU MOBILES S.A.C.</t>
  </si>
  <si>
    <t>VECTOR SOFTWARE FACTORY PERU SUCURSAL DE PERU</t>
  </si>
  <si>
    <t>SMART_PHIWORK S.A.C.</t>
  </si>
  <si>
    <t>SERVICIOS ESPECIALIZADOS DE TELEMARKETING S.A.C.</t>
  </si>
  <si>
    <t>BPO CONSULTING S.A.C.</t>
  </si>
  <si>
    <t>CORPORACION C &amp; D HNOS S.A.</t>
  </si>
  <si>
    <t>TELEVENTAS</t>
  </si>
  <si>
    <t>FACUS PERU SERVICIOS GENERALES S.A.C.</t>
  </si>
  <si>
    <t>RC SOLUCIONES MOVILES E.I.R.L.</t>
  </si>
  <si>
    <t>INVERSOL RECARGA E.I.R.L.</t>
  </si>
  <si>
    <t>GIAA SOLUTION S.A.C.</t>
  </si>
  <si>
    <t>MACH MOVIL E.I.R.L.</t>
  </si>
  <si>
    <t>CHAU GUERRERO OSCAR</t>
  </si>
  <si>
    <t>NAM TELECOMUNICACIONES S.A.C.</t>
  </si>
  <si>
    <t>EXPERT SOLUTIONS COMUNICACIONES E.I.R.L.</t>
  </si>
  <si>
    <t>SMARTHYX S.A.C.</t>
  </si>
  <si>
    <t>SMARTCENTER PERU S.A.C.</t>
  </si>
  <si>
    <t>JM INVESTMENTS &amp; CONSULTING S.A.C.</t>
  </si>
  <si>
    <t>DISTRIBUCIONES C &amp; V E.I.R.L.</t>
  </si>
  <si>
    <t>S. L. DEL PERU S.A.C.</t>
  </si>
  <si>
    <t>CUBOX S.A.C.</t>
  </si>
  <si>
    <t>REM ASOCIADOS S.A.C.</t>
  </si>
  <si>
    <t>LIMA CALL ASSISTANT E.I.R.L.</t>
  </si>
  <si>
    <t>MERCADOTEC DIRECTA Y CONTACT CENTER</t>
  </si>
  <si>
    <t xml:space="preserve">DACARTELECOM S.A.C. </t>
  </si>
  <si>
    <t>DESYSWEB S.A.C.</t>
  </si>
  <si>
    <t>JELM TELECOMUNICACIONES S.A.C.</t>
  </si>
  <si>
    <t>INSTALADOR</t>
  </si>
  <si>
    <t>KAIROS DIGITAL MULTISERVICE E.I.R.L.</t>
  </si>
  <si>
    <t>INVERSIONES ORCAMIR S.A.C. - ORCAMIR S.A.C.</t>
  </si>
  <si>
    <t>CANCINO COORPORATIVO E.I.R.L.</t>
  </si>
  <si>
    <t>D Y X MALAGA DISTRIBUCIONES E. I. R. L.</t>
  </si>
  <si>
    <t>DIRECFABEL E.I.R.L.</t>
  </si>
  <si>
    <t>DAC TARJETERO</t>
  </si>
  <si>
    <t>PROCESO DE LIQUIDACIÓN</t>
  </si>
  <si>
    <t>OPERATIVO CON MOVIMIENTO</t>
  </si>
  <si>
    <t>OPERATIVO SIN MOVIMIENTO</t>
  </si>
  <si>
    <t>TELVC S.A.C.</t>
  </si>
  <si>
    <t>MOVIL CENTER PAMATJO S.A.C</t>
  </si>
  <si>
    <t>INVERSIONES ALFITELL E.I.R.L</t>
  </si>
  <si>
    <t>SOLDECOM INTEGRAL EIRL</t>
  </si>
  <si>
    <t>PROYECTOS E INVERSIONES P &amp; A E.I.R.L</t>
  </si>
  <si>
    <t>FERTEL CG INGENIEROS EIRL</t>
  </si>
  <si>
    <t>ALVI TELECOMUNICACIONES E.I.R.L.</t>
  </si>
  <si>
    <t>ARG SOLUCIONES MOVILES E.I.R.L.</t>
  </si>
  <si>
    <t>RENGIFO PAREDES LUIS JAVIER</t>
  </si>
  <si>
    <t>VEGA RUJEL JUAN CARLO</t>
  </si>
  <si>
    <t xml:space="preserve"> VENUTEL S.A.C.</t>
  </si>
  <si>
    <t>AKEMITEL SAC</t>
  </si>
  <si>
    <t xml:space="preserve">INVERSIONES GENERALES ELOHIM SANI </t>
  </si>
  <si>
    <t>CONSULTORIA INTEGRAL DE NEGOCIOS F.T.P. E.I.R.L.</t>
  </si>
  <si>
    <t>DAC - INSTALADOR</t>
  </si>
  <si>
    <t>AGENTE TELMEX</t>
  </si>
  <si>
    <t>INVERSIONES MOVILES SELVA E.I.R.L.</t>
  </si>
  <si>
    <t>RED MOBILE FAED E.I.R.L.</t>
  </si>
  <si>
    <t>PADRE SAP</t>
  </si>
  <si>
    <t>DEUDOR (antes de firmar contrato)</t>
  </si>
  <si>
    <t>PDV SAP</t>
  </si>
  <si>
    <t>USUARIO U</t>
  </si>
  <si>
    <t>REGIÓN</t>
  </si>
  <si>
    <t>DEPARTAMENTO</t>
  </si>
  <si>
    <t>PROVINCIA</t>
  </si>
  <si>
    <t>DISTRITO</t>
  </si>
  <si>
    <t>CARDENAS CASTRO ARON BENIGNO</t>
  </si>
  <si>
    <t>FFVV EMP CARDENAS CASTRO</t>
  </si>
  <si>
    <t>COMAS</t>
  </si>
  <si>
    <t>RE MARKETING S.A.C.</t>
  </si>
  <si>
    <t>FFVV EMP RE MARKETING</t>
  </si>
  <si>
    <t>SURQUILLO</t>
  </si>
  <si>
    <t>VIRTUAL MOBILE S.A.C.</t>
  </si>
  <si>
    <t>FFVV VIRTUAL MOBILE</t>
  </si>
  <si>
    <t>CALLAO</t>
  </si>
  <si>
    <t>BELLAVISTA</t>
  </si>
  <si>
    <t>NETO COMUNICACIONES E.I.R.L</t>
  </si>
  <si>
    <t>FFVV NETO COMUNICACIONES</t>
  </si>
  <si>
    <t>LA VICTORIA</t>
  </si>
  <si>
    <t>VENTAS ONLINE EIRL</t>
  </si>
  <si>
    <t>FFVV VENTAS ONLINE</t>
  </si>
  <si>
    <t>Lima</t>
  </si>
  <si>
    <t>San Juan de Miraflores</t>
  </si>
  <si>
    <t>INVERSIONES MONTES DE OCA EIRL</t>
  </si>
  <si>
    <t>FFVV MONTES DE OCA</t>
  </si>
  <si>
    <t>LOS OLIVOS</t>
  </si>
  <si>
    <t>CONTACT CALL COMUNICACIONES EIRL</t>
  </si>
  <si>
    <t>FFVV CONTACT CALL</t>
  </si>
  <si>
    <t>ARVIBO SAC</t>
  </si>
  <si>
    <t>FFVV ARVIBO</t>
  </si>
  <si>
    <t>DIGITAL COMUNICACIONES PERU EIRL</t>
  </si>
  <si>
    <t>FFVV DIGITAL COMUNICACIONES</t>
  </si>
  <si>
    <t>SAN MARTIN DE PORRES</t>
  </si>
  <si>
    <t>V.R SOLUTIONS EIRL</t>
  </si>
  <si>
    <t>FFVV VR SOLUTIONS</t>
  </si>
  <si>
    <t>BREÑA</t>
  </si>
  <si>
    <t>MANWITOS Y MAS SAC</t>
  </si>
  <si>
    <t>FFVV MANWITOS</t>
  </si>
  <si>
    <t>FABRICA DE IDEAS EIRL</t>
  </si>
  <si>
    <t>FFVV EMP FABRICA</t>
  </si>
  <si>
    <t>ATE</t>
  </si>
  <si>
    <t>GHI CONSULTORES EMPRESARIALES SAC</t>
  </si>
  <si>
    <t>SAN MIGUEL</t>
  </si>
  <si>
    <t>CONTRERAS CORPORATION S.A.C</t>
  </si>
  <si>
    <t>FFVV CONTRERAS</t>
  </si>
  <si>
    <t>NELIDA GARCIA FERNANDEZ E.I.R.L</t>
  </si>
  <si>
    <t>FFVV NEGAFE</t>
  </si>
  <si>
    <t>AVICES MOVIL S.A.C</t>
  </si>
  <si>
    <t>FFVV AVICES</t>
  </si>
  <si>
    <t>GOAL NETWORK E.I.R.L</t>
  </si>
  <si>
    <t>FFVV GONE</t>
  </si>
  <si>
    <t>HUAURA</t>
  </si>
  <si>
    <t>SANTA MARIA</t>
  </si>
  <si>
    <t>COMPRAS ONLINE E.I.R.L</t>
  </si>
  <si>
    <t>FFVV COMON</t>
  </si>
  <si>
    <t>SAN JUAN DE LURIGANCHO</t>
  </si>
  <si>
    <t>FACVALL MP E.I.R.L</t>
  </si>
  <si>
    <t>FFVV FACVALL</t>
  </si>
  <si>
    <t>SAN LUIS</t>
  </si>
  <si>
    <t>SHAZET TICONA PAREDES E.I.R.L</t>
  </si>
  <si>
    <t>FFVV SHATIPA</t>
  </si>
  <si>
    <t>INVERSIONES FRANCO DIGITAL E.I.R.L.</t>
  </si>
  <si>
    <t>FFVV EMP INV FRANCO</t>
  </si>
  <si>
    <t>PORTA MOVIL COMUNICACIONES SAC</t>
  </si>
  <si>
    <t>FFVV PORTAMO</t>
  </si>
  <si>
    <t>SAN BORJA</t>
  </si>
  <si>
    <t>BENEFICIOS MOVIL PERU EIRL</t>
  </si>
  <si>
    <t>ALO-K TECH EIRL</t>
  </si>
  <si>
    <t>FFVV ALOK</t>
  </si>
  <si>
    <t>99983601-99983602-99983603-99983604</t>
  </si>
  <si>
    <t>CHICLAYO</t>
  </si>
  <si>
    <t>NYOS COMUNICACIONES EIRL</t>
  </si>
  <si>
    <t>FFVV NYOS</t>
  </si>
  <si>
    <t>TRUJILLO</t>
  </si>
  <si>
    <t>RODRIGUEZ ROMERO ARACELY</t>
  </si>
  <si>
    <t>FFVV ROROA</t>
  </si>
  <si>
    <t>VICTOR LARCO</t>
  </si>
  <si>
    <t>GARCIA OLIVA JORGE LUIS</t>
  </si>
  <si>
    <t>FFVV GAOL</t>
  </si>
  <si>
    <t>CABALLERO REYNAGA DE ESPINOZA ELIZABETH</t>
  </si>
  <si>
    <t>FFVV CAREY</t>
  </si>
  <si>
    <t>CASTILLA</t>
  </si>
  <si>
    <t>GARCIA OLIVA CYNTHIA DEL CARMEN</t>
  </si>
  <si>
    <t>FFVV GAOCY</t>
  </si>
  <si>
    <t>GARCIA OLIVA NATALY VIRGINIA</t>
  </si>
  <si>
    <t>FFVV GAONAVI</t>
  </si>
  <si>
    <t>SMITH ALVA SILVIA STEPHANY</t>
  </si>
  <si>
    <t>FFVV SASS</t>
  </si>
  <si>
    <t>VICTOR LARCO HERRERA</t>
  </si>
  <si>
    <t>PEREDA NACARINO JOHNY WALTHER</t>
  </si>
  <si>
    <t>FFVV PENAJOWA</t>
  </si>
  <si>
    <t>MOCHE</t>
  </si>
  <si>
    <t>CAMPOS ANCAJIMA CARLOS HUMBERTO</t>
  </si>
  <si>
    <t>FFVV CANCAR</t>
  </si>
  <si>
    <t>SULLANA</t>
  </si>
  <si>
    <t>ESQUIVEL ESPINOZA DENNIS LARRY</t>
  </si>
  <si>
    <t>FFVV ESDENNLA</t>
  </si>
  <si>
    <t>ALVA LUNA CECILIA ROSALIA</t>
  </si>
  <si>
    <t>FFVV ALCERO</t>
  </si>
  <si>
    <t>CHARCAPE JIMENEZ WILFREDO ERNESTO</t>
  </si>
  <si>
    <t>FFVV CHARWIL</t>
  </si>
  <si>
    <t>FABIAN JARA FIORELLA NOEMI</t>
  </si>
  <si>
    <t>FFVV FAJAFINO</t>
  </si>
  <si>
    <t>EL PORVENIR</t>
  </si>
  <si>
    <t>CRUZADO PALOMINO DIAMELA ROSARIO</t>
  </si>
  <si>
    <t>FFVV CRUPAL</t>
  </si>
  <si>
    <t>MK INNOVACIONES E.I.R.L.</t>
  </si>
  <si>
    <t>FFVV MK</t>
  </si>
  <si>
    <t>HUACHO</t>
  </si>
  <si>
    <t>LOUFRAN E.I.R.L.</t>
  </si>
  <si>
    <t>FFVV LOUFRAN</t>
  </si>
  <si>
    <t>BARRANCO</t>
  </si>
  <si>
    <t>NIBIRU ASOCIADOS S.A.C.</t>
  </si>
  <si>
    <t>FFVV NIBIRU</t>
  </si>
  <si>
    <t>SAYUMY SOLANGE HUAMÁN MENESES</t>
  </si>
  <si>
    <t xml:space="preserve">FFVV SASO </t>
  </si>
  <si>
    <t>HUANCAYO</t>
  </si>
  <si>
    <t>DAVILA BAZAN ERICK NESTOR JAVIER</t>
  </si>
  <si>
    <t>FFVV DABA</t>
  </si>
  <si>
    <t>HUAVIL CAMACHO JUAN DIEGO</t>
  </si>
  <si>
    <t>FFVV HUACA</t>
  </si>
  <si>
    <t>FFVV BORME</t>
  </si>
  <si>
    <t>CARMEN DE LA LEGUA</t>
  </si>
  <si>
    <t>JOYO VASQUEZ PEDRO FELIX</t>
  </si>
  <si>
    <t>FFVV JOVA</t>
  </si>
  <si>
    <t>GALVEZ CHUFANDAMA NELLY ERIKA</t>
  </si>
  <si>
    <t>FFVV GALVEZ NELLY</t>
  </si>
  <si>
    <t>CARABAYLLO</t>
  </si>
  <si>
    <t>CONECTANDO SOLUCIONES Y SERVICIOS E.I.R.L.</t>
  </si>
  <si>
    <t>FFVV CSS</t>
  </si>
  <si>
    <t>SOCABAYA</t>
  </si>
  <si>
    <t>EMPRESA DE SERVICIOS COMERCIALES CORTEZ OLARTE E.I.R.L</t>
  </si>
  <si>
    <t>FFVV CORTEZ OLARTE</t>
  </si>
  <si>
    <t>CERRO COLORADO</t>
  </si>
  <si>
    <t>ADMINISTRADORA DE SERVICIOS MULTIPLES ROMAN E.I.R.L.</t>
  </si>
  <si>
    <t>FFVV ROMAN</t>
  </si>
  <si>
    <t>MENDOZA COPAJA MISAEL GLUTSON</t>
  </si>
  <si>
    <t>FFVV MISAEL MENDOZA</t>
  </si>
  <si>
    <t>YANAHUARA</t>
  </si>
  <si>
    <t>ZAMBRANO FLORES SHELVY</t>
  </si>
  <si>
    <t>FFVV SHELVY ZAMBRANO</t>
  </si>
  <si>
    <t>DIAZ TEJADA STEPHANIE</t>
  </si>
  <si>
    <t>FFVV STEPHANIE DIAZ</t>
  </si>
  <si>
    <t>CAYMA</t>
  </si>
  <si>
    <t>BUBICK PEREA AUGUSTO EDUARDO</t>
  </si>
  <si>
    <t>FFVV AUGUSTO BUBICK</t>
  </si>
  <si>
    <t>VILLACORTA ESTEVES JORGE ANDRES</t>
  </si>
  <si>
    <t>FFVV JORGE VILLACORTA</t>
  </si>
  <si>
    <t>LA ESPERANZA</t>
  </si>
  <si>
    <t>ESQUIVEL IBAÑEZ LIZETH MARDELY</t>
  </si>
  <si>
    <t>FFVV LIZETH ESQUIVEL</t>
  </si>
  <si>
    <t>OLIVA DE GARCIA MARIA DEL SOCORRO</t>
  </si>
  <si>
    <t>FFVV MARIA OLIVA</t>
  </si>
  <si>
    <t>GAMMA EXECUTIVE SEARCH SAC</t>
  </si>
  <si>
    <t>FFVV GAMMA</t>
  </si>
  <si>
    <t>MALAGA ARAMAYO JOSE MARTIN</t>
  </si>
  <si>
    <t>FFVV EMP JOSE MALAGA</t>
  </si>
  <si>
    <t>MENJAR S.A.C.</t>
  </si>
  <si>
    <t>FFVV EMP MENJAR</t>
  </si>
  <si>
    <t>SANTIAGO DE SURCO</t>
  </si>
  <si>
    <t>CATERIANO LOAYZA CARLOS ENRIQUE</t>
  </si>
  <si>
    <t>FFVV EMP CARLOS CATERIANO</t>
  </si>
  <si>
    <t>HF INTERNATIONAL INVESTMENT S.A.C.</t>
  </si>
  <si>
    <t>FFVV EMP HF</t>
  </si>
  <si>
    <t>LEZAMETA CASTAÑEDA XIOMI TIARE</t>
  </si>
  <si>
    <t>FFVV EMP LEZAMETA XIOMI</t>
  </si>
  <si>
    <t>AMARILIS</t>
  </si>
  <si>
    <t>CORPORACION DCH E.I.R.L.</t>
  </si>
  <si>
    <t>FFVV EMP DCH</t>
  </si>
  <si>
    <t>BLACK SYSTEM S.A.C. - BLACKSYS S.A.C.</t>
  </si>
  <si>
    <t>FFVV EMP BLACKSYS</t>
  </si>
  <si>
    <t>DELAO VERGARA LESLY TATIANA</t>
  </si>
  <si>
    <t>FFVV EMP DELAO LESLY</t>
  </si>
  <si>
    <t>SOTERO DIAZ KATHERYN SOLANGE</t>
  </si>
  <si>
    <t>FFVV EMP SOTERO KATHERYN</t>
  </si>
  <si>
    <t>SALDARRIAGA RAMIREZ ELICKA ELIZABETH</t>
  </si>
  <si>
    <t>FFVV EMP SALDARRIAGA ELICKA</t>
  </si>
  <si>
    <t>NAVARRO REYES SONIA KATHERINE</t>
  </si>
  <si>
    <t>FFVV EMP NAVARRO SONIA</t>
  </si>
  <si>
    <t>RIVERA RODRIGUEZ DIANA ESTEFANIA</t>
  </si>
  <si>
    <t>FFVV EMP RIVERA DIANA</t>
  </si>
  <si>
    <t>ALTO SELVA ALEGRE</t>
  </si>
  <si>
    <t>LOAYZA CHUA ANTHONY JONATHAN</t>
  </si>
  <si>
    <t>FFVV EMP LOAYZA ANTHONY</t>
  </si>
  <si>
    <t>MIRAFLORES</t>
  </si>
  <si>
    <t>QUIROZ RUIZ RENATO</t>
  </si>
  <si>
    <t>FFVV EMP QUIROZ RENATO</t>
  </si>
  <si>
    <t>VALDERRAMA CHACON JULIO MANUEL</t>
  </si>
  <si>
    <t>FFVV EMP VALDERRAMA JULIO</t>
  </si>
  <si>
    <t>ISLAY</t>
  </si>
  <si>
    <t>MOLLENDO</t>
  </si>
  <si>
    <t>ONE TO ZERO AGENCY E.I.R.L.</t>
  </si>
  <si>
    <t>FFVV EMP ONE TO ZERO</t>
  </si>
  <si>
    <t>MAKIPURAY EIRL</t>
  </si>
  <si>
    <t>FFVV EMP MAKIPURAY</t>
  </si>
  <si>
    <t>SAN ISIDRO</t>
  </si>
  <si>
    <t>CORPORACION INVERCOM E.I.R.L.</t>
  </si>
  <si>
    <t>FFVV EMP CORP INVERCOM</t>
  </si>
  <si>
    <t>CHORRILLOS</t>
  </si>
  <si>
    <t>COMUNICACIONES VARGAS SAC</t>
  </si>
  <si>
    <t>CEPEFODES PRUEBAS</t>
  </si>
  <si>
    <t>MAGDALENA DEL MAR</t>
  </si>
  <si>
    <t>FFVV EMP STAFSOL</t>
  </si>
  <si>
    <t>ANA CECILIA GIRIBALDI ORTEGA</t>
  </si>
  <si>
    <t>FFVV ACEGIRI</t>
  </si>
  <si>
    <t>CALL LINE LIMA S.A.C.</t>
  </si>
  <si>
    <t>FFVV EMP CALL LINE</t>
  </si>
  <si>
    <t>SMARTPHONE ONLINE PERU E.I.R.L.</t>
  </si>
  <si>
    <t>FFVV EMP SMARTPHONE ONLINE LIMA</t>
  </si>
  <si>
    <t>FFVV EMP JABADE</t>
  </si>
  <si>
    <t>INVERSIONES INGFER E.I.R.L</t>
  </si>
  <si>
    <t>FFVV EMP INGFER</t>
  </si>
  <si>
    <t>KITTY PUBLICIDAD SAC</t>
  </si>
  <si>
    <t>FFVV EMP KITTY</t>
  </si>
  <si>
    <t>SORA INVERSIONES E.I.R.L.</t>
  </si>
  <si>
    <t xml:space="preserve">FFVV EMP SORA </t>
  </si>
  <si>
    <t>HIPERCELL VENTAS ONLINE E.I.R.L.</t>
  </si>
  <si>
    <t xml:space="preserve">FFVV HIPERCELL </t>
  </si>
  <si>
    <t>JESUS MARIA</t>
  </si>
  <si>
    <t>JORDAENS SGS SAC</t>
  </si>
  <si>
    <t>FFVV EMP JORDAENS</t>
  </si>
  <si>
    <t>SAN ROMAN</t>
  </si>
  <si>
    <t>JULIACA</t>
  </si>
  <si>
    <t>MULTISERVICIOS EMCOM E.I.R.L.</t>
  </si>
  <si>
    <t>FFVV EMP EMCOM</t>
  </si>
  <si>
    <t>FFVV EMP FABITEL</t>
  </si>
  <si>
    <t>HUARAL</t>
  </si>
  <si>
    <t>REPRESENTACIONES SKYVEL S.A.C.</t>
  </si>
  <si>
    <t xml:space="preserve">FFVV EMP SKYVEL </t>
  </si>
  <si>
    <t>SERVITIC PERU VILLA E.I.R.L.</t>
  </si>
  <si>
    <t>FFVV EMP SERVITIC</t>
  </si>
  <si>
    <t>FS BUSINESS SOLUTIONS S.A.C.</t>
  </si>
  <si>
    <t>FFVV EMP FS BUSINESS</t>
  </si>
  <si>
    <t>TECHSELLER EIRL</t>
  </si>
  <si>
    <t>FFVV EMP TECHSELLER</t>
  </si>
  <si>
    <t>CXSOLUTIONS S.A.C.</t>
  </si>
  <si>
    <t>FFVV EMP CXSOLUTIONS</t>
  </si>
  <si>
    <t>E T CALIDAD TOTAL S.R.L</t>
  </si>
  <si>
    <t xml:space="preserve">FFVV EMP E T </t>
  </si>
  <si>
    <t>VENTAS BUENAS RB EN TELECOMUNICACIONES EIRL</t>
  </si>
  <si>
    <t>FFVV EMP VENTAS BUENAS</t>
  </si>
  <si>
    <t>JOSARCU Y SERVICIOS GENERALES EIRL</t>
  </si>
  <si>
    <t>FFVV EMP JOSARCU</t>
  </si>
  <si>
    <t>FFVV JOKE LUMIX E.I.R.L.</t>
  </si>
  <si>
    <t>FFVV EMP JOKE LUMIX</t>
  </si>
  <si>
    <t>N &amp; A CONECTADOS S.R.L.</t>
  </si>
  <si>
    <t>FFVV EMP N Y A CONECTADOS</t>
  </si>
  <si>
    <t>S Y M SMART SAC</t>
  </si>
  <si>
    <t>FFVV EMP S Y M</t>
  </si>
  <si>
    <t>DIBRAMO E.I.R.L.</t>
  </si>
  <si>
    <t>FFVV EMP DIBRAMO</t>
  </si>
  <si>
    <t>CORPORACION JELADA E.I.R.L.</t>
  </si>
  <si>
    <t>FFVV EMP JELADA</t>
  </si>
  <si>
    <t>CELL MOVIL N &amp; V E.I.R.L</t>
  </si>
  <si>
    <t>FFVV EMP CELL MOVIL</t>
  </si>
  <si>
    <t>SIMBAL</t>
  </si>
  <si>
    <t>CRISANA DIGITAL E.I.R.L.</t>
  </si>
  <si>
    <t>FFVV EMP CRISANA</t>
  </si>
  <si>
    <t>GLOBAL GROUP S &amp; R MOVIL S.A.C.</t>
  </si>
  <si>
    <t>FFVV EMP GLOBAL S&amp;R</t>
  </si>
  <si>
    <t>JEAN PAUL FLY EVOLUTION E.I.R.L.</t>
  </si>
  <si>
    <t>FFVV EMP FLY EVO</t>
  </si>
  <si>
    <t>LIMA PROV</t>
  </si>
  <si>
    <t>CAÑETE</t>
  </si>
  <si>
    <t>SAN VICENTE DE CAÑETE</t>
  </si>
  <si>
    <t>CRISTHIAN EVOLUTION FLY E.I.R.L.</t>
  </si>
  <si>
    <t>FFVV EMP XTIAN EVO</t>
  </si>
  <si>
    <t>ROLF &amp; GEORGE E.I.R.L.</t>
  </si>
  <si>
    <t>FFVV EMP ROLFYGEORGE</t>
  </si>
  <si>
    <t>JNL COMUNICACIONES &amp; SERVICIOS TECNOLOGICOS PERU E.I.R.L.</t>
  </si>
  <si>
    <t>FFVV EMP JNL</t>
  </si>
  <si>
    <t>SMART SOCIETY S.A.C.</t>
  </si>
  <si>
    <t>FFVV EMP SMARTYS</t>
  </si>
  <si>
    <t>WANCHAQ</t>
  </si>
  <si>
    <t>CYGNUS TELCOM PERU E.I.R.L.</t>
  </si>
  <si>
    <t>FFVV EMP CYGNUS</t>
  </si>
  <si>
    <t>PAUCARPATA</t>
  </si>
  <si>
    <t>IB CORP S.A.C.</t>
  </si>
  <si>
    <t>FFVV EMP IB CORP</t>
  </si>
  <si>
    <t>PLATAFORMA VIRTUAL PERU VENDE S.R.L.</t>
  </si>
  <si>
    <t>FFVV EMP PLATAFORMA</t>
  </si>
  <si>
    <t>SOCIAL STORE PERU E.I.R.L.</t>
  </si>
  <si>
    <t>FFVV EMP SOCIAL</t>
  </si>
  <si>
    <t>SAN SEBASTIAN</t>
  </si>
  <si>
    <t>TELECOMUNICACIONES CELL POINT S.A.C.</t>
  </si>
  <si>
    <t>FFVV EMP CELL POINT</t>
  </si>
  <si>
    <t>CJJ VIRTUAL SERVICE E.I.R.L.</t>
  </si>
  <si>
    <t>FFVV EMP CJJ</t>
  </si>
  <si>
    <t>INDEPENDENCIA</t>
  </si>
  <si>
    <t>J GRUPO ROMERO E.I.R.L.</t>
  </si>
  <si>
    <t>FFVV EMP J</t>
  </si>
  <si>
    <t>VIRTUAL REVOLUTION E.I.R.L.</t>
  </si>
  <si>
    <t>FFVV EMP VIRTUAL R</t>
  </si>
  <si>
    <t>CORPORACION DABA E.I.R.L.</t>
  </si>
  <si>
    <t>FFVV EMP DABA</t>
  </si>
  <si>
    <t>ALIAGA DIGITAL SOLUTIONS E.I.R.L.</t>
  </si>
  <si>
    <t>FFVV EMP ALIAGA</t>
  </si>
  <si>
    <t>TIENDA SMARTPHONE E.I.R.L.</t>
  </si>
  <si>
    <t>FFVV EMP TIENDA SMAR</t>
  </si>
  <si>
    <t>WIXPRESS E.I.R.L.</t>
  </si>
  <si>
    <t>FFVV EMP WIXPRESS</t>
  </si>
  <si>
    <t>KASERLU E.I.R.L.</t>
  </si>
  <si>
    <t>FFVV EMP KASERLU</t>
  </si>
  <si>
    <t>EMPRESA REMACE DISTRIBUCIONES EIRL</t>
  </si>
  <si>
    <t>FFVV EMP REMACE</t>
  </si>
  <si>
    <t>JEMA CENTER EIRL</t>
  </si>
  <si>
    <t>FFVV EMP JEMA</t>
  </si>
  <si>
    <t>MALA</t>
  </si>
  <si>
    <t>A &amp; E TELCOM E.I.R.L.</t>
  </si>
  <si>
    <t>FFVV EMP A Y E</t>
  </si>
  <si>
    <t>BARRANCA</t>
  </si>
  <si>
    <t>NOW APP S.A.C.</t>
  </si>
  <si>
    <t>FFVV EMP NOW APP</t>
  </si>
  <si>
    <t>COMUNICACIONES Y SERVICIOS EVOLUCION SOCIEDAD COMERCIAL DE RESPONSABILIDAD LIMITADA</t>
  </si>
  <si>
    <t>FFVV EMP C Y S EVO</t>
  </si>
  <si>
    <t>NAVATEL EMPRESA INDIVIDUAL DE RESPONSABILIDAD LIMITADA</t>
  </si>
  <si>
    <t>FFVV EMP NAVATEL</t>
  </si>
  <si>
    <t>TAMBOPATA</t>
  </si>
  <si>
    <t>MARKETING CA HE S.A.C.</t>
  </si>
  <si>
    <t>FFVV EMP MKT CA HE</t>
  </si>
  <si>
    <t>SAN JUAN DE MIRAFLORES</t>
  </si>
  <si>
    <t>L.G.R. INVERSIONES Y REPRESENTACIONES S.A.C.</t>
  </si>
  <si>
    <t>FFVV EMP LGR INV</t>
  </si>
  <si>
    <t>VILLA MARIA DEL TRIUNFO</t>
  </si>
  <si>
    <t>MACAM TRADING E.I.R.L.</t>
  </si>
  <si>
    <t>FFVV EMP MACAM</t>
  </si>
  <si>
    <t>EMPRESA JCP DISTRIBUCIONES EIRL</t>
  </si>
  <si>
    <t>FFVV EMP JCP</t>
  </si>
  <si>
    <t>INVERSIONES FACUG E.I.R.L.</t>
  </si>
  <si>
    <t>FFVV EMP FACUG</t>
  </si>
  <si>
    <t>ECOMMERCE MARKETING DIGITAL E.I.R.L.</t>
  </si>
  <si>
    <t>FFVV EMP ECOMMERCE</t>
  </si>
  <si>
    <t>VENTANILLA</t>
  </si>
  <si>
    <t>ADMINISTRADORA DE SERVICIOS EMPRESARIALES S.A.C.</t>
  </si>
  <si>
    <t>FFVV EMP ASE</t>
  </si>
  <si>
    <t>SEBASTIAN AVALOS TELECOMUNICACIONES E.I.R.L.</t>
  </si>
  <si>
    <t>FFVV EMP SAT</t>
  </si>
  <si>
    <t>CARMEN DE LA LEGUA REYNOSO</t>
  </si>
  <si>
    <t>ZAGAZETA</t>
  </si>
  <si>
    <t>CALL ZAGAZETA</t>
  </si>
  <si>
    <t>CALL BZN</t>
  </si>
  <si>
    <t>IPG MEDIOS EIRL</t>
  </si>
  <si>
    <t>FFVV EMP IPG MEDIOS</t>
  </si>
  <si>
    <t>DAC TELCOM PERU EIRL</t>
  </si>
  <si>
    <t>FFVV EMP DAC TELCOM</t>
  </si>
  <si>
    <t>PIANJO E.I.R.L.</t>
  </si>
  <si>
    <t>FFVV EMP PIANJO</t>
  </si>
  <si>
    <t>SALAVERRY</t>
  </si>
  <si>
    <t>INNOVA SOLUCIONES TELECOM E.I.R.L.</t>
  </si>
  <si>
    <t>FFVV EMP INNOVA ST</t>
  </si>
  <si>
    <t>CORPORACION KPM S.A.C.</t>
  </si>
  <si>
    <t>FFVV EMP CORP KPM</t>
  </si>
  <si>
    <t>ORBELITE SAC</t>
  </si>
  <si>
    <t xml:space="preserve">CALL ORBELITE </t>
  </si>
  <si>
    <t>CALL CELESPA</t>
  </si>
  <si>
    <t>MALCOMCLARO E.I.R.L.</t>
  </si>
  <si>
    <t>FFVV EMP MALCOM AQP</t>
  </si>
  <si>
    <t>TEAMSMARTPHONE E.I.R.L.</t>
  </si>
  <si>
    <t xml:space="preserve">FFVV EMP TEAMSMART </t>
  </si>
  <si>
    <t>GEORDANA MULTISERVICIOS E.I.R.L.</t>
  </si>
  <si>
    <t>FFVV EMP GEORDANA</t>
  </si>
  <si>
    <t>99983419-99983420-99983421</t>
  </si>
  <si>
    <t>Callao</t>
  </si>
  <si>
    <t>ventanilla</t>
  </si>
  <si>
    <t>JOB WORLD E.I.R.L.</t>
  </si>
  <si>
    <t>FFVV EMP JOB WORLD</t>
  </si>
  <si>
    <t>99983422-99983423</t>
  </si>
  <si>
    <t>EMP.MOBILE ONLINE E.I.R.L.</t>
  </si>
  <si>
    <t xml:space="preserve">FFVV EMP MOBILE </t>
  </si>
  <si>
    <t>99983424-99983425</t>
  </si>
  <si>
    <t>Cercado de Lima</t>
  </si>
  <si>
    <t>INNOVA XPRESS S.A.C.</t>
  </si>
  <si>
    <t>FFVV EMP INNOVA X</t>
  </si>
  <si>
    <t>99983426-99983427-99983428-99983429</t>
  </si>
  <si>
    <t>Arequipa</t>
  </si>
  <si>
    <t>Cayma</t>
  </si>
  <si>
    <t>EXPERT TECH MOVIL S.A.C.</t>
  </si>
  <si>
    <t>F &amp; A PARTNERS S.A.C.</t>
  </si>
  <si>
    <t>FFVV EMP FYA PARTNER</t>
  </si>
  <si>
    <t>99983432-99983433-99983434-99983435</t>
  </si>
  <si>
    <t>San Martin de Porres</t>
  </si>
  <si>
    <t>RYOHERTZ E.I.R.L.</t>
  </si>
  <si>
    <t>FFVV EMP RYOHERTZ</t>
  </si>
  <si>
    <t>99983436-99983437</t>
  </si>
  <si>
    <t>cusco</t>
  </si>
  <si>
    <t>Wanchaq</t>
  </si>
  <si>
    <t>FERVEN EIRL</t>
  </si>
  <si>
    <t>FFVV EMP FERVEN</t>
  </si>
  <si>
    <t>99983439-99983440</t>
  </si>
  <si>
    <t>Huaura</t>
  </si>
  <si>
    <t>Huacho</t>
  </si>
  <si>
    <t>GAQUEST GC</t>
  </si>
  <si>
    <t>FFVV EMP GAQUEST</t>
  </si>
  <si>
    <t>99983441-99983442-99983443-99983444</t>
  </si>
  <si>
    <t>Lambayeque</t>
  </si>
  <si>
    <t>Chiclayo</t>
  </si>
  <si>
    <t>FACILPHONE E.I.R.L.</t>
  </si>
  <si>
    <t>FFVV EMP FACILPHONE</t>
  </si>
  <si>
    <t>WALEX E.I.R.L.</t>
  </si>
  <si>
    <t>FFVV EMP WALEX</t>
  </si>
  <si>
    <t>99983446-99983448</t>
  </si>
  <si>
    <t>PIMENTEL</t>
  </si>
  <si>
    <t>FFVV EMP SOCIOS ON</t>
  </si>
  <si>
    <t>99983447-99983449-99983450</t>
  </si>
  <si>
    <t>RMK MEDIA CENTER E.I.R.L.</t>
  </si>
  <si>
    <t>FFVV EMP RMK LIMA</t>
  </si>
  <si>
    <t>99983459-99983460-99983461-99983462-99983463</t>
  </si>
  <si>
    <t>TECPROTEL S.A.C.</t>
  </si>
  <si>
    <t xml:space="preserve">FFVV EMP TECPROTEL </t>
  </si>
  <si>
    <t>99983464-99983465</t>
  </si>
  <si>
    <t>PROTECH &amp; SERVICE S.A.C</t>
  </si>
  <si>
    <t>FFVV EMP PYS LIMA</t>
  </si>
  <si>
    <t>99983466-99983467</t>
  </si>
  <si>
    <t>CORPORACION COMMUNITY NETWORK S.A.C.</t>
  </si>
  <si>
    <t>FFVV EMP CO NETWORK</t>
  </si>
  <si>
    <t>99983468-99983469-0099983473</t>
  </si>
  <si>
    <t>VIRTUAL CONTACT CORP S.A.C.</t>
  </si>
  <si>
    <t>COMUNICACIONES INTEGRALES MALI S.A.C.</t>
  </si>
  <si>
    <t>FFVV EMP MALI</t>
  </si>
  <si>
    <t>99983483-99983484</t>
  </si>
  <si>
    <t>RIOFA TEL S.A.C.</t>
  </si>
  <si>
    <t>FFVV EMP RIOFA</t>
  </si>
  <si>
    <t>99983485-99983486</t>
  </si>
  <si>
    <t>LA PERLA</t>
  </si>
  <si>
    <t>CORPORACION IRF SAC</t>
  </si>
  <si>
    <t>FFVV EMP CORP IRF</t>
  </si>
  <si>
    <t>99983487-99983488</t>
  </si>
  <si>
    <t>RM TEAM E.I.R.L.</t>
  </si>
  <si>
    <t>FFVV EMP RM TEAM</t>
  </si>
  <si>
    <t>99983489-99983490</t>
  </si>
  <si>
    <t>SERVICE LOZA &amp; MONTE E.I.R.L.</t>
  </si>
  <si>
    <t>FFVV EMP LOZA Y MONT</t>
  </si>
  <si>
    <t>99983491-99983492</t>
  </si>
  <si>
    <t>INVERSIONES Y SOLUCIONES COTRINA E.I.R.L.</t>
  </si>
  <si>
    <t>FFVV EMP COTRINA</t>
  </si>
  <si>
    <t>99983493-99983494</t>
  </si>
  <si>
    <t>PUENTE PIEDRA</t>
  </si>
  <si>
    <t>UNIVERSAL CONNECTION SOLUTION S.A.C.</t>
  </si>
  <si>
    <t>FFVV EMP UCS</t>
  </si>
  <si>
    <t>99983495-99983496</t>
  </si>
  <si>
    <t>SANTA ANITA</t>
  </si>
  <si>
    <t>TENSAI E.I.R.L.</t>
  </si>
  <si>
    <t>FFVV EMP TENSAI</t>
  </si>
  <si>
    <t>99983497-99983498</t>
  </si>
  <si>
    <t>TUCODIGOPE E.I.R.L.</t>
  </si>
  <si>
    <t>FFVV EMP TUCODIGOPE</t>
  </si>
  <si>
    <t>99983499-99983500</t>
  </si>
  <si>
    <t>CIUDAD NUEVA</t>
  </si>
  <si>
    <t>TELREDCOM E.I.R.L.</t>
  </si>
  <si>
    <t>FFVV EMP TELREDCOM</t>
  </si>
  <si>
    <t>99983505-99983506</t>
  </si>
  <si>
    <t>HIGH TECHNOLOGY &amp; GLOBAL BUSINESS S.A.C.</t>
  </si>
  <si>
    <t>FFVV EMP HT Y GB</t>
  </si>
  <si>
    <t>99983507-99983508</t>
  </si>
  <si>
    <t>KAVASAL WORKING E.I.R.L.</t>
  </si>
  <si>
    <t>FFVV EMP KAVASAL</t>
  </si>
  <si>
    <t>99983509-99983510</t>
  </si>
  <si>
    <t>TELECOM R &amp; M ASOCIADOS S.A.C.</t>
  </si>
  <si>
    <t>FFVV EMP R Y M</t>
  </si>
  <si>
    <t>99983511-99983512-99983513-99983514-99983515-99983516-99983517-99983518-99983519</t>
  </si>
  <si>
    <t>TELEPERU SERVICE E.I.R.L.</t>
  </si>
  <si>
    <t xml:space="preserve">FFVV EMP TELEPERU </t>
  </si>
  <si>
    <t>99983520-99983521</t>
  </si>
  <si>
    <t>DTBT EMPRESARIOS S.A.C.</t>
  </si>
  <si>
    <t>FFVV EMP DTBT</t>
  </si>
  <si>
    <t>99983522-99983523-99983524-99983525-99983526-99983527-99983528-99983529</t>
  </si>
  <si>
    <t>B.C.A. COMUNICACIONES E.I.R.L</t>
  </si>
  <si>
    <t>FFVV EMP BCA</t>
  </si>
  <si>
    <t>99983530-99983531</t>
  </si>
  <si>
    <t>NISHIC MOBILE PERU S.A.C.</t>
  </si>
  <si>
    <t>FFVV EMP NISHIC</t>
  </si>
  <si>
    <t>99983532-99983533</t>
  </si>
  <si>
    <t>GOLDEN COMUNICACIONES E.I.R.L.</t>
  </si>
  <si>
    <t xml:space="preserve">FFVV EMP GOLDEN </t>
  </si>
  <si>
    <t>99983534-99983535</t>
  </si>
  <si>
    <t>DIGITAL SALES S.A.C.</t>
  </si>
  <si>
    <t>FFVV EMP DS</t>
  </si>
  <si>
    <t>99983536-99983537</t>
  </si>
  <si>
    <t>CONSULTORA HICE S.A.C.</t>
  </si>
  <si>
    <t>FFVV EMP CONS HICE</t>
  </si>
  <si>
    <t>99983540-99983541-99983542-99983543-99983544-99983545-99983546-99983548</t>
  </si>
  <si>
    <t>BARE SOLUTIONS S.A.C.</t>
  </si>
  <si>
    <t xml:space="preserve">FFVV EMP BARE </t>
  </si>
  <si>
    <t>99983564-99983565-99983566</t>
  </si>
  <si>
    <t>EVALUACIONES MOVILES MAS S.A.C.</t>
  </si>
  <si>
    <t>NEGOCIOS INFINITOS S.A.C.</t>
  </si>
  <si>
    <t>FFVV EMP NEG INF</t>
  </si>
  <si>
    <t>99983569-99983570</t>
  </si>
  <si>
    <t>SERV. AVILA FS S.A.C.</t>
  </si>
  <si>
    <t>FFVV EMP SER AVI</t>
  </si>
  <si>
    <t>99983571-99983572</t>
  </si>
  <si>
    <t>TEC MF S.A.C.</t>
  </si>
  <si>
    <t>FFVV EMP TEC MF</t>
  </si>
  <si>
    <t>99983573-99983574</t>
  </si>
  <si>
    <t>SERVICIOS INTEGRALES TRANSDIFE S.A.C.</t>
  </si>
  <si>
    <t>FFVV EMP S I T</t>
  </si>
  <si>
    <t>99983575-99983576</t>
  </si>
  <si>
    <t>START INNOVATION E.I.R.L.</t>
  </si>
  <si>
    <t>FFVV EMP STAR INN</t>
  </si>
  <si>
    <t>99983577-99983578</t>
  </si>
  <si>
    <t>JYD BERLEG S.A.C.</t>
  </si>
  <si>
    <t>FFVV EMP JYD BERLEG</t>
  </si>
  <si>
    <t>99983579-99983580</t>
  </si>
  <si>
    <t>INVERSIONES Y NEGOCIOS ECHEVARRIA E.I.R.L.</t>
  </si>
  <si>
    <t>FFVV EMP INV Y NEG</t>
  </si>
  <si>
    <t>99983581-99983582</t>
  </si>
  <si>
    <t>ASSTARVA E.I.R.L.</t>
  </si>
  <si>
    <t>FFVV EMP ASSTARVA</t>
  </si>
  <si>
    <t>99983584-99983585</t>
  </si>
  <si>
    <t>PEARPHONE E.I.R.L.</t>
  </si>
  <si>
    <t>FFVV EMP PEARPHONE</t>
  </si>
  <si>
    <t>99983586-99983587</t>
  </si>
  <si>
    <t>LAREDO</t>
  </si>
  <si>
    <t>ECOMMERCE &amp; COMUNICACIONES FRIAS E.I.R.L</t>
  </si>
  <si>
    <t>FFVV EMP ECOM FRIAS</t>
  </si>
  <si>
    <t>99983589-99983590</t>
  </si>
  <si>
    <t>VILLA EL SALVADOR</t>
  </si>
  <si>
    <t>RYCHELL'S - TEC E.I.R.L</t>
  </si>
  <si>
    <t>FFVV EMP RYCHELLS</t>
  </si>
  <si>
    <t>99983599-99983600</t>
  </si>
  <si>
    <t>SANTIAGO</t>
  </si>
  <si>
    <t>AIUR S.A.C</t>
  </si>
  <si>
    <t>FFVV EMP AIUR</t>
  </si>
  <si>
    <t>99983591-99983592</t>
  </si>
  <si>
    <t>Jose Luis Bustamante y Rivero</t>
  </si>
  <si>
    <t>S &amp; V SMART SOLUTIONS E.I.R.L.</t>
  </si>
  <si>
    <t>FFVV EMP S&amp;V SMART</t>
  </si>
  <si>
    <t>99983593-99983594</t>
  </si>
  <si>
    <t>EL AGUSTINO</t>
  </si>
  <si>
    <t>YDF 21 SERVICIOS GENERALES E.I.R.L.</t>
  </si>
  <si>
    <t>FFVV EMP YDF 21</t>
  </si>
  <si>
    <t>99983595-99983596</t>
  </si>
  <si>
    <t>centro</t>
  </si>
  <si>
    <t>CORONEL PÓRTILLO</t>
  </si>
  <si>
    <t>CALLERIA</t>
  </si>
  <si>
    <t>SOLUCIONES ALEGIA E.I.R.L.</t>
  </si>
  <si>
    <t>FFVV EMP ALEGIA</t>
  </si>
  <si>
    <t>99983597-99983598</t>
  </si>
  <si>
    <t>INVERSIONES MELENDRES E.I.R.L.</t>
  </si>
  <si>
    <t>TELECOMUNICACIONES KALLPA SERVICE S.A.C.</t>
  </si>
  <si>
    <t>LL ALTERNATIVA S.A.C.</t>
  </si>
  <si>
    <t>PUEBLO LIBRE</t>
  </si>
  <si>
    <t>SOLUCIONES DELIMA S.A.C.</t>
  </si>
  <si>
    <t>FFVV MELENDRES</t>
  </si>
  <si>
    <t>99983605-99983606</t>
  </si>
  <si>
    <t>La Libertad</t>
  </si>
  <si>
    <t>Trujillo</t>
  </si>
  <si>
    <t xml:space="preserve">El Porvenir </t>
  </si>
  <si>
    <t>FFVV TELEC KALLPA</t>
  </si>
  <si>
    <t>99983607-99983608</t>
  </si>
  <si>
    <t xml:space="preserve">Los Olivos </t>
  </si>
  <si>
    <t xml:space="preserve">LL ALTERNATIVA  SAC </t>
  </si>
  <si>
    <t>FFVV LL ALTERNATIVA</t>
  </si>
  <si>
    <t>99983609-99983610</t>
  </si>
  <si>
    <t>Pueblo Libre</t>
  </si>
  <si>
    <t>SOLUCIONES DELIMA  SAC</t>
  </si>
  <si>
    <t>FFVV SOL DELIMA</t>
  </si>
  <si>
    <t>99983611-99983612</t>
  </si>
  <si>
    <t>TELCES E.I.R.L.</t>
  </si>
  <si>
    <t>FFVV TELCES</t>
  </si>
  <si>
    <t>99983613-99983614</t>
  </si>
  <si>
    <t>MONTALVO DIGITAL 360 S.A.C.</t>
  </si>
  <si>
    <t>OVERTRAD BPO E.I.R.L.</t>
  </si>
  <si>
    <t>FFVV OVERTAD</t>
  </si>
  <si>
    <t>99983617-99983618</t>
  </si>
  <si>
    <t>Los Olivos</t>
  </si>
  <si>
    <t>TELECOM C &amp; G S.A.C.</t>
  </si>
  <si>
    <t>FFVV TELECOM C&amp;G</t>
  </si>
  <si>
    <t>99983619-99983620</t>
  </si>
  <si>
    <t>Chaclacayo</t>
  </si>
  <si>
    <t>SANTI COMUNICACIONES E.I.R.L.</t>
  </si>
  <si>
    <t>FFVV SANTI COMUN</t>
  </si>
  <si>
    <t>99983621-99983622</t>
  </si>
  <si>
    <t>SOUTHLINE E.I.R.L.</t>
  </si>
  <si>
    <t>FFVV SOUTHLINE</t>
  </si>
  <si>
    <t>99983623-99983624</t>
  </si>
  <si>
    <t>Chincha</t>
  </si>
  <si>
    <t>CHINCHA ALTA</t>
  </si>
  <si>
    <t>CONSORCIO M &amp; J INGENIEROS ASOCIADOS S.A.C.</t>
  </si>
  <si>
    <t>FFVV M&amp;J INGENIEROS</t>
  </si>
  <si>
    <t>99983625-99983626</t>
  </si>
  <si>
    <t>Bellavista</t>
  </si>
  <si>
    <t>INVERSIONES GHA E.I.R.L.</t>
  </si>
  <si>
    <t>FFVV INVERSIONES GHA</t>
  </si>
  <si>
    <t>99983627-99983628</t>
  </si>
  <si>
    <t>Santa Anita</t>
  </si>
  <si>
    <t>CORPORACION TADEO S.A.C.</t>
  </si>
  <si>
    <t>FFVV CORP TADEO</t>
  </si>
  <si>
    <t>99983629-99983630</t>
  </si>
  <si>
    <t>A &amp; R SMART MOBILE PERU E.I.R.L.</t>
  </si>
  <si>
    <t>FFVV SMART MOBILE</t>
  </si>
  <si>
    <t>99983631-99983632</t>
  </si>
  <si>
    <t>Norte</t>
  </si>
  <si>
    <t>STAR PERU ONLINE E.I.R.L.</t>
  </si>
  <si>
    <t>FFVV STAR PERU</t>
  </si>
  <si>
    <t>99983633-99983634</t>
  </si>
  <si>
    <t>Chorrillos</t>
  </si>
  <si>
    <t>PROMOTOR LIBRE E.I.R.L.</t>
  </si>
  <si>
    <t>FFVV EMP PL</t>
  </si>
  <si>
    <t>99983641-99983642</t>
  </si>
  <si>
    <t>CORPORATE SALES SERVICE E.I.R.L.</t>
  </si>
  <si>
    <t>FFVV EMP CSS</t>
  </si>
  <si>
    <t>99983643-99983644</t>
  </si>
  <si>
    <t>MUNDO VIRTUAL FASI SOCIEDAD COMERCIAL DE RESPONSABILIDAD LIMITADA</t>
  </si>
  <si>
    <t>FFVV EMP MV FASI</t>
  </si>
  <si>
    <t>99983645-99983646</t>
  </si>
  <si>
    <t>BUSINESS PROCESS OUTSOURCING JEAN &amp; ANGELO S.R.L.</t>
  </si>
  <si>
    <t>FFVV EMP J Y A</t>
  </si>
  <si>
    <t>99983647-99983648</t>
  </si>
  <si>
    <t>RIMAC</t>
  </si>
  <si>
    <t>MOVIL PHONE SERVICE S.A.C.</t>
  </si>
  <si>
    <t>FFVV EMP MOVIL PHONE</t>
  </si>
  <si>
    <t>99983649-99983650</t>
  </si>
  <si>
    <t>TELL FREE E.I.R.L.</t>
  </si>
  <si>
    <t>TELECOMUNICACIONES ON TIME E.I.R.L.</t>
  </si>
  <si>
    <t>FFVV EMP ON TIME</t>
  </si>
  <si>
    <t>99983655-99983656</t>
  </si>
  <si>
    <t>ETHUSA INVERSIONES E.I.R.L.</t>
  </si>
  <si>
    <t>FFVV EMP ETHUSA</t>
  </si>
  <si>
    <t>99983657-99983658</t>
  </si>
  <si>
    <t>TELECOM COM MBRL E.I.R.L.</t>
  </si>
  <si>
    <t>FFVV EMP TELECOM</t>
  </si>
  <si>
    <t>99983659-99983660</t>
  </si>
  <si>
    <t>MYK TICONA PAREDES E.I.R.L.</t>
  </si>
  <si>
    <t>20604253331 </t>
  </si>
  <si>
    <t>FFVV EMP MYK</t>
  </si>
  <si>
    <t>99983665-99983666</t>
  </si>
  <si>
    <t>M&amp;N MÓVILES E.I.R.L.</t>
  </si>
  <si>
    <t>FFVV EMP MYN</t>
  </si>
  <si>
    <t>99983667-99983668</t>
  </si>
  <si>
    <t xml:space="preserve">MAGDALENA   </t>
  </si>
  <si>
    <t>RENASCIMIENTO REPRESENTACIONES E.I.R.L.</t>
  </si>
  <si>
    <t>FFVV EMP RENASCIMIEN</t>
  </si>
  <si>
    <t>99983669-99983670</t>
  </si>
  <si>
    <t>LIMA PROVINCIA</t>
  </si>
  <si>
    <t>SANTIADO DE SURCO</t>
  </si>
  <si>
    <t>LU3 SOCIEDAD ANONIMA CERRADA</t>
  </si>
  <si>
    <t>FFVV EMP LU3</t>
  </si>
  <si>
    <t>99983671-99983672</t>
  </si>
  <si>
    <t>SOCIAL MEDIA CENTER S.A.C.</t>
  </si>
  <si>
    <t>FFVV EMP SMC</t>
  </si>
  <si>
    <t>99983673-99983674</t>
  </si>
  <si>
    <t>RED DE AGENCIAS MOVILES S.A.C.</t>
  </si>
  <si>
    <t>FFVV EMP RAM</t>
  </si>
  <si>
    <t>99983675-99983676</t>
  </si>
  <si>
    <t>CONSULTORIA NOMURA E.I.R.L.</t>
  </si>
  <si>
    <t>FFVV EMP NOMURA</t>
  </si>
  <si>
    <t>99983677-99983678</t>
  </si>
  <si>
    <t>NOAH PLUS CENTRAL E.I.R.L.</t>
  </si>
  <si>
    <t>FFVV EMP NOAH PLUS</t>
  </si>
  <si>
    <t>99983680-99983681</t>
  </si>
  <si>
    <t>LUMESA - SOPORTE EMPRESARIAL Y SERVICIOS S.A.C</t>
  </si>
  <si>
    <t>FFVV EMP LUMESA</t>
  </si>
  <si>
    <t>99983682-99983683</t>
  </si>
  <si>
    <t>TECATEL S.A.C.</t>
  </si>
  <si>
    <t>FFVV EMP TECATEL</t>
  </si>
  <si>
    <t>99983684-99983685</t>
  </si>
  <si>
    <t>JG SHELVY E.I.R.L.</t>
  </si>
  <si>
    <t>FFVV EMP JG SHELVY</t>
  </si>
  <si>
    <t>99983686-99983687</t>
  </si>
  <si>
    <t>DAYRON IRMA FERNANDO YENNIFER E.I.R.L.</t>
  </si>
  <si>
    <t xml:space="preserve">0700005276     </t>
  </si>
  <si>
    <t>FFVV EMP DAYRON FER</t>
  </si>
  <si>
    <t>SJ HARRY &amp; HERMANOS E.I.R.L.</t>
  </si>
  <si>
    <t xml:space="preserve">0700005281     </t>
  </si>
  <si>
    <t>FFVV EMP SJ HARRY</t>
  </si>
  <si>
    <t>99983690-99983691</t>
  </si>
  <si>
    <t>CAV PERU E.I.R.L.</t>
  </si>
  <si>
    <t xml:space="preserve">0700005286     </t>
  </si>
  <si>
    <t>FFVV EMP CAV PERU</t>
  </si>
  <si>
    <t>PACIFIC PLAZA E.I.R.L.</t>
  </si>
  <si>
    <t>0700005277               </t>
  </si>
  <si>
    <t>FFVV EMP PACIFIC</t>
  </si>
  <si>
    <t>ACCUEILLE E.I.R.L.</t>
  </si>
  <si>
    <t xml:space="preserve">0700005287    </t>
  </si>
  <si>
    <t>FFVV EMP ACCUEILLE</t>
  </si>
  <si>
    <t>SMARTIDEA E.I.R.L.</t>
  </si>
  <si>
    <t>FFVV EMP SMARTIDEA</t>
  </si>
  <si>
    <t>99983704-99983705</t>
  </si>
  <si>
    <t>LA MOLINA</t>
  </si>
  <si>
    <t>FFVV EMP HIRABAL SOL</t>
  </si>
  <si>
    <t>U99983701-U99983700</t>
  </si>
  <si>
    <t>  A&amp;C TELECOMUNICACIONES Y ASESORIA COMERCIAL S.A.C.</t>
  </si>
  <si>
    <t>FFVV EMP AYC TELCO</t>
  </si>
  <si>
    <t>NEGOCIACIONES 3B´S BUENO BONITO BARATO E.I.R.L.</t>
  </si>
  <si>
    <t>FFVV EMP NEG 3B</t>
  </si>
  <si>
    <t>99983706-99983707</t>
  </si>
  <si>
    <t>HUAMANGA</t>
  </si>
  <si>
    <r>
      <t>ADKOS EIRL</t>
    </r>
    <r>
      <rPr>
        <sz val="8"/>
        <color rgb="FF000000"/>
        <rFont val="Calibri"/>
        <family val="2"/>
      </rPr>
      <t xml:space="preserve"> </t>
    </r>
  </si>
  <si>
    <t>FFVV EMP ADKOS</t>
  </si>
  <si>
    <t>99983708-99983709</t>
  </si>
  <si>
    <t>CHILCA</t>
  </si>
  <si>
    <t>VIMARI MOVIL ONLINE S.A.C.</t>
  </si>
  <si>
    <t>FFVV EMP VIMARI</t>
  </si>
  <si>
    <t>99983716-99983717</t>
  </si>
  <si>
    <t>VMT</t>
  </si>
  <si>
    <t>AGTEL SYSTEMS S.A.C.</t>
  </si>
  <si>
    <t>FFVV EMP AGTEL</t>
  </si>
  <si>
    <t>99983718-99983719</t>
  </si>
  <si>
    <t>SJL</t>
  </si>
  <si>
    <t>WIMTEC BUSSINES SOLUTION E.I.R.L.</t>
  </si>
  <si>
    <t>FFVV EMP WIMTEC</t>
  </si>
  <si>
    <t>99983720-99983721</t>
  </si>
  <si>
    <t>C &amp; M GENERATION GREEN S.A.C.</t>
  </si>
  <si>
    <t>FFVV EMP CYM G GREEN</t>
  </si>
  <si>
    <t>99983722-99983723</t>
  </si>
  <si>
    <t>COMUNICA-T MOVIL S.A.C</t>
  </si>
  <si>
    <t>FFVV EMP COMUNICA T</t>
  </si>
  <si>
    <t>99983724-99983725</t>
  </si>
  <si>
    <t>COMUNICACIONES CALUZ E.I.R.L.</t>
  </si>
  <si>
    <t>FFVV EMP CALUZ</t>
  </si>
  <si>
    <t>99983726-99983727</t>
  </si>
  <si>
    <t>CORONEL PORTILLO</t>
  </si>
  <si>
    <t>INES GARCIA FLORES E.I.R.L.</t>
  </si>
  <si>
    <t>FFVV EMP IGF</t>
  </si>
  <si>
    <t>99983728-99983729</t>
  </si>
  <si>
    <t>   JESUS MARIA</t>
  </si>
  <si>
    <t>DISTRIBUIDORA CESMAR E.I.R.L.</t>
  </si>
  <si>
    <t>FFVV EMP CESMAR LIMA</t>
  </si>
  <si>
    <t>99983736-99983737</t>
  </si>
  <si>
    <t>LURIGANCHO</t>
  </si>
  <si>
    <t>TECCEL PERU SOCIEDAD COMERCIAL DE RESPONSABILIDAD LIMITADA</t>
  </si>
  <si>
    <t>FFVV EMP TECCEL PUNO</t>
  </si>
  <si>
    <t>99983738-99983739</t>
  </si>
  <si>
    <t>IBERIA INGENIEROS CONTRATISTAS GENERALES S.A.C.</t>
  </si>
  <si>
    <t>FFVV EMP IBERIA</t>
  </si>
  <si>
    <t>99983740-99983741</t>
  </si>
  <si>
    <t>EL TAMBO</t>
  </si>
  <si>
    <t>ANTEVA E.I.R.L.</t>
  </si>
  <si>
    <t>FFVV EMP ANTEVA</t>
  </si>
  <si>
    <t>99983746-99983747</t>
  </si>
  <si>
    <t>HUARAZ</t>
  </si>
  <si>
    <t>D' DUAL COMUNICACIONES E.I.R.L.</t>
  </si>
  <si>
    <t>FFVV EMP D DUAL</t>
  </si>
  <si>
    <t>99983748-99983749</t>
  </si>
  <si>
    <t>SANTA</t>
  </si>
  <si>
    <t>CHIMBOTE</t>
  </si>
  <si>
    <t>MBC TELECOMUNICACIONES E.I.R.L.</t>
  </si>
  <si>
    <t>FFVV EMP MBC</t>
  </si>
  <si>
    <t>99983752-99983753</t>
  </si>
  <si>
    <t>MAGDALENA</t>
  </si>
  <si>
    <t>NOZOMI IMPORT AND EXPORT EIRL</t>
  </si>
  <si>
    <t>FFVV EMP NOZOMI</t>
  </si>
  <si>
    <t>99983754-99983755</t>
  </si>
  <si>
    <t>RECORDS CORPORATION S.R.L.</t>
  </si>
  <si>
    <t>FFVV EMP RECORDS COR</t>
  </si>
  <si>
    <t>99983756-99983757</t>
  </si>
  <si>
    <t>GRUPO MARALE GT EIRL</t>
  </si>
  <si>
    <t>FFVV EMP MARALE GT</t>
  </si>
  <si>
    <t>99983758-99983759</t>
  </si>
  <si>
    <t>AR ONLINE EIRL</t>
  </si>
  <si>
    <t>FFVV EMP AR ONLINE</t>
  </si>
  <si>
    <t>99983761-99983760</t>
  </si>
  <si>
    <t>Soluciones Virtuales EIRL</t>
  </si>
  <si>
    <t>FFVV EMP SOL VIRTUALES</t>
  </si>
  <si>
    <t>99983762-99983763</t>
  </si>
  <si>
    <t>NUEVO CHIMBOTE</t>
  </si>
  <si>
    <t>INKA VENDING SRL </t>
  </si>
  <si>
    <t>FFVV EMP INKA VENDIN</t>
  </si>
  <si>
    <t>99983769-99983770</t>
  </si>
  <si>
    <t> JULIACA</t>
  </si>
  <si>
    <t>HATO INNOVACION TECNOLOGICA EIRL</t>
  </si>
  <si>
    <t>FFVV EMP HATO INN</t>
  </si>
  <si>
    <t>99983771-99983772</t>
  </si>
  <si>
    <t>BIZAG AGENCIA DIGITAL S.A.C.</t>
  </si>
  <si>
    <t>FFVV EMP BIZAG</t>
  </si>
  <si>
    <t>99983773-99983774</t>
  </si>
  <si>
    <t>CLARO TECH VIRTUAL EIRL</t>
  </si>
  <si>
    <t>FFVV EMP CLARO TECH</t>
  </si>
  <si>
    <t>99983775-99983776</t>
  </si>
  <si>
    <t>CRB GROUP S.A.C.</t>
  </si>
  <si>
    <t>FFVV EMP CRB GROUP</t>
  </si>
  <si>
    <t>99983777-99983778</t>
  </si>
  <si>
    <t>OVERTECH E.I.R.L</t>
  </si>
  <si>
    <t>FFVV EMP OVERTECH</t>
  </si>
  <si>
    <t>99983779-99983780</t>
  </si>
  <si>
    <t>BLACK MIRROR SAC</t>
  </si>
  <si>
    <t>FFVV EMP BLACKMIRROR</t>
  </si>
  <si>
    <t>99983781-99983782</t>
  </si>
  <si>
    <t>FPA SERVICE S.A.C.</t>
  </si>
  <si>
    <t>FFVV EMP FPA SERVICE</t>
  </si>
  <si>
    <t>99983787-99983788</t>
  </si>
  <si>
    <t>IDENTIDAD ASESORIA EMPRESARIAL S.A.C.</t>
  </si>
  <si>
    <t>FFVV EMP IDENT ASESO</t>
  </si>
  <si>
    <t>99983789-99983790</t>
  </si>
  <si>
    <t>NOELLA SERVICIOS MOVILES E.I.R.L.</t>
  </si>
  <si>
    <t>FFVV EMP NOELLA SERV</t>
  </si>
  <si>
    <t>99983791-99983792</t>
  </si>
  <si>
    <t>LIVAS TELECOMUNICACIONES E.I.R.L.</t>
  </si>
  <si>
    <t>FFVV EMP LIVAS</t>
  </si>
  <si>
    <t>99983795-99983796</t>
  </si>
  <si>
    <t>CONSULTORES DE NEGOCIOS NACIONALES S.A.C.</t>
  </si>
  <si>
    <t>20602804403 </t>
  </si>
  <si>
    <t>FFVV EMP NEG NAC</t>
  </si>
  <si>
    <t>99983797-99983798</t>
  </si>
  <si>
    <t>MCORTEZ S.A.C.</t>
  </si>
  <si>
    <t>20605167901 </t>
  </si>
  <si>
    <t>FFVV EMP MCORTEZ</t>
  </si>
  <si>
    <t>99983799-99983800</t>
  </si>
  <si>
    <t>ACLARATEK S.R.L.</t>
  </si>
  <si>
    <t>FFVV EMP ACLARATEK</t>
  </si>
  <si>
    <t>99983803-99983802</t>
  </si>
  <si>
    <t>SMP</t>
  </si>
  <si>
    <t>MACPARPRO E.I.R.L.</t>
  </si>
  <si>
    <t xml:space="preserve">FFVV EMP MACPARPRO </t>
  </si>
  <si>
    <t xml:space="preserve">99983809 - 99983808 </t>
  </si>
  <si>
    <t>CERCADO DE LIMA</t>
  </si>
  <si>
    <t>A-NEXO CONTACT CENTER S.A.C.</t>
  </si>
  <si>
    <t>20601266530 </t>
  </si>
  <si>
    <t>FFVV EMP A NEXO</t>
  </si>
  <si>
    <t>99983804-99983805</t>
  </si>
  <si>
    <t>ROYAL INNOVATION MOBILE S.A.C.</t>
  </si>
  <si>
    <t>FFVV EMP ROYAL INN</t>
  </si>
  <si>
    <t>99983806-99983807</t>
  </si>
  <si>
    <t>INVERSIONES TAJOCA S.A.C.</t>
  </si>
  <si>
    <t>FFVV EMP TAJOCA</t>
  </si>
  <si>
    <t>99983814-99983815</t>
  </si>
  <si>
    <t>MOBIL CLARO S.A.C.</t>
  </si>
  <si>
    <t>FFVV EMP MOBIL CLARO</t>
  </si>
  <si>
    <t>99983816-99983817</t>
  </si>
  <si>
    <t>DIMATECO S.R.L.</t>
  </si>
  <si>
    <t>FFVV EMP DIMATECO</t>
  </si>
  <si>
    <t>99983818-99983819</t>
  </si>
  <si>
    <t>RAPPID CHANNEL S.A.C.</t>
  </si>
  <si>
    <t>FFVV EMP RAPPID</t>
  </si>
  <si>
    <t>99983820-99983821</t>
  </si>
  <si>
    <t>TEAMSMART BUSSINES E.I.R.L.</t>
  </si>
  <si>
    <t>FFVV EMP TEAMSMART B</t>
  </si>
  <si>
    <t>99983822-99983823</t>
  </si>
  <si>
    <t>SALAS COMUNICACIONES E.I.R.L.</t>
  </si>
  <si>
    <t>FFVV EMP SALAS</t>
  </si>
  <si>
    <t>99983824-99983825</t>
  </si>
  <si>
    <t>PUCUSANA</t>
  </si>
  <si>
    <t>PUTEL COMUNICACIONES E.I.R.L.</t>
  </si>
  <si>
    <t>FFVV EMP PUTEL</t>
  </si>
  <si>
    <t>99983826-99983827</t>
  </si>
  <si>
    <t>LEFF T-MOVIL E.I.R.L.</t>
  </si>
  <si>
    <t>EVOLUTION CONTACT CENTER E.I.R.L.</t>
  </si>
  <si>
    <t xml:space="preserve">FFVV EMP EVOLUTION </t>
  </si>
  <si>
    <t>99983843-99983844</t>
  </si>
  <si>
    <t>COMPANY OF MOBILE FAST E.I.R.L.</t>
  </si>
  <si>
    <t>FFVV EMP MOBILE FAST</t>
  </si>
  <si>
    <t>99983845-99983846</t>
  </si>
  <si>
    <t>M &amp; G COMUNICACIONES RED EXPRESS E.I.R.L.</t>
  </si>
  <si>
    <t>FFVV EMP RED EXPRESS</t>
  </si>
  <si>
    <t>99983847-99983848</t>
  </si>
  <si>
    <t>CRACKEN E.I.R.L.</t>
  </si>
  <si>
    <t>FFVV EMP CRACKEN</t>
  </si>
  <si>
    <t>99983849-99983850</t>
  </si>
  <si>
    <t>JBV PORTABILIDAD E.I.R.L.</t>
  </si>
  <si>
    <t>FFVV EMP JBV</t>
  </si>
  <si>
    <t>99983851-99983852</t>
  </si>
  <si>
    <t>MONROY-CALDERON S.A.C.</t>
  </si>
  <si>
    <t>FFVV EMP MON Y CAL</t>
  </si>
  <si>
    <t>99983853-99983854</t>
  </si>
  <si>
    <t>FRANAMATEL E.I.R.L</t>
  </si>
  <si>
    <t>FFVV EMP FRANAMATEL</t>
  </si>
  <si>
    <t>99983855-99983856</t>
  </si>
  <si>
    <t>ARWA S.A.C.</t>
  </si>
  <si>
    <t>FFVV EMP ARWA</t>
  </si>
  <si>
    <t>99983857-99983858</t>
  </si>
  <si>
    <t>SERVICIOS DIGITALES TELFCOM E.I.R.L.</t>
  </si>
  <si>
    <t>FFVV EMP TELFCOM</t>
  </si>
  <si>
    <t>99983859-99983860</t>
  </si>
  <si>
    <t>SERVICIOS GENERALES JAD S.A.C</t>
  </si>
  <si>
    <t>FFVV EMP GEN JAD</t>
  </si>
  <si>
    <t>99983861-99983862</t>
  </si>
  <si>
    <t>TC-SOLUTIONS E.I.R.L.</t>
  </si>
  <si>
    <t>FFVV EMP TCSOLUTIONS</t>
  </si>
  <si>
    <t>99983863-99983864</t>
  </si>
  <si>
    <t>SMARTCENTER INTEGRAL E.I.R.L.</t>
  </si>
  <si>
    <t>FFVV EMP SMARTCENTER</t>
  </si>
  <si>
    <t>99983865-99983866</t>
  </si>
  <si>
    <t>DECIBEL COMUNICACIONES E.I.R.L.</t>
  </si>
  <si>
    <t>FFVV EMP DECIBEL</t>
  </si>
  <si>
    <t>99983867-99983868</t>
  </si>
  <si>
    <t>  C.C.S. TECNOLOGIA AMBIENTAL E.I.R.L.</t>
  </si>
  <si>
    <t>FFVV EMP T AMBIENTAL</t>
  </si>
  <si>
    <t>99983869-99983870</t>
  </si>
  <si>
    <t>BUSTAMANTE Y RIVERO</t>
  </si>
  <si>
    <t>E&amp;V MOVILES S.A.C.</t>
  </si>
  <si>
    <t>FFVV EMP EYV MOV</t>
  </si>
  <si>
    <t>99983878-99983879</t>
  </si>
  <si>
    <t>PERU SERVERS S.A.C.</t>
  </si>
  <si>
    <t>FFVV EMP PERU SERVERS</t>
  </si>
  <si>
    <t>99983880-99983881</t>
  </si>
  <si>
    <t>HUAYLAS</t>
  </si>
  <si>
    <t>CARAZ</t>
  </si>
  <si>
    <t>GRUPO EMPRESARIAL PALACIOS S.A.C</t>
  </si>
  <si>
    <t>SOLUCIONCEL E.I.R.L.</t>
  </si>
  <si>
    <t>FFVV EMP SOLUCIONCEL</t>
  </si>
  <si>
    <t>99983884-99983885</t>
  </si>
  <si>
    <t>JM PROYECTOS COMERCIALES E.I.R.L.</t>
  </si>
  <si>
    <t>FFVV EMP JM PROYECTO</t>
  </si>
  <si>
    <t>99983955-99983956</t>
  </si>
  <si>
    <t>BF SOLUTIONS E.I.R.L.</t>
  </si>
  <si>
    <t>FFVV EMP BF SOLUTION</t>
  </si>
  <si>
    <t>99983958-99983959</t>
  </si>
  <si>
    <t>GESTION DE SERVICIOS GENERALES M &amp; A S.A.C.</t>
  </si>
  <si>
    <t>FFVV EMP GSG M &amp; A</t>
  </si>
  <si>
    <t>99983960-99983961</t>
  </si>
  <si>
    <t>BEST COMERCIAL PERU S.A.C.</t>
  </si>
  <si>
    <t>FFVV EMP BEST CP</t>
  </si>
  <si>
    <t>99983962-99983963</t>
  </si>
  <si>
    <t>A &amp; B ENLACES SERVICES E.I.R.L.</t>
  </si>
  <si>
    <t>FFVV EMP AYB ENLACES</t>
  </si>
  <si>
    <t>99983964-99983965</t>
  </si>
  <si>
    <t>MUNTEL VIRTUAL E.I.R.L</t>
  </si>
  <si>
    <t>FFVV EMP MUNTEL VIR</t>
  </si>
  <si>
    <t>99983968-99983969</t>
  </si>
  <si>
    <t>INVERSIONES FLAURA E.I.R.L.</t>
  </si>
  <si>
    <t>FFVV EMP FLAURA</t>
  </si>
  <si>
    <t>99983976-99983977</t>
  </si>
  <si>
    <t xml:space="preserve">GRUPO PRIERI </t>
  </si>
  <si>
    <t>FFVV EMP PRIERI</t>
  </si>
  <si>
    <t>99983978-99983979</t>
  </si>
  <si>
    <t>Sapallanga</t>
  </si>
  <si>
    <t>COLVATEL S.A.C.</t>
  </si>
  <si>
    <t>FFVV EMP COLVATEL</t>
  </si>
  <si>
    <t>99983980-99983981</t>
  </si>
  <si>
    <t>CARMEN DE LA LEGUA Y REYNOSO</t>
  </si>
  <si>
    <t>SASA DIGITAL E.I.R.L.</t>
  </si>
  <si>
    <t>FFVV EMP SASA DIG</t>
  </si>
  <si>
    <t>99983982-99983983</t>
  </si>
  <si>
    <t>INVERSIONES Y MULTISERVICIOS LIMA S.A.C.</t>
  </si>
  <si>
    <t>FFVV EMP INV MULTI</t>
  </si>
  <si>
    <t>99983984-99983985</t>
  </si>
  <si>
    <t>FFVV EMP AYELEN</t>
  </si>
  <si>
    <t>99983974-99983975</t>
  </si>
  <si>
    <t xml:space="preserve">INVERSIONES ON LINE NAOMI </t>
  </si>
  <si>
    <t>FFVV EMP INV NAOMI</t>
  </si>
  <si>
    <t>99983996-99983997</t>
  </si>
  <si>
    <t>GDS TELECOMUNICACION E.I.R.L.</t>
  </si>
  <si>
    <t>FFVV EMP GDS TELCO</t>
  </si>
  <si>
    <t>99983998-99983999</t>
  </si>
  <si>
    <t xml:space="preserve">PRIME NETWORK ONLINE </t>
  </si>
  <si>
    <t>FFVV EMP PRIME NET</t>
  </si>
  <si>
    <t>99984000-99984001</t>
  </si>
  <si>
    <t>RENXO PERU S.A.C.</t>
  </si>
  <si>
    <t>FFVV EMP RENXO</t>
  </si>
  <si>
    <t>99984002-99984003</t>
  </si>
  <si>
    <t>FFVV EMP ATLANTIC</t>
  </si>
  <si>
    <t>99984004-99984005</t>
  </si>
  <si>
    <t>FFVV EMP BLAZEL</t>
  </si>
  <si>
    <t>99984006-99984007</t>
  </si>
  <si>
    <t>FFVV EMP CLAROTELT</t>
  </si>
  <si>
    <t>99984008-99984009</t>
  </si>
  <si>
    <t>DELIMANORTE COMUNICACIONES S.A.C.</t>
  </si>
  <si>
    <t>FFVV EMP DELIMANORTE</t>
  </si>
  <si>
    <t>99984010-99984011</t>
  </si>
  <si>
    <t>DEPROVE GLOBAL S.A.C.</t>
  </si>
  <si>
    <t>FFVV EMP DEPROVE</t>
  </si>
  <si>
    <t>99984012-99984013</t>
  </si>
  <si>
    <t>GRUPO GYS TELECOMUNICACIONES SAC</t>
  </si>
  <si>
    <t>FFVV EMP GRUPO GYS</t>
  </si>
  <si>
    <t>99984014-99984015</t>
  </si>
  <si>
    <t>INVERSIONES SOLANO EIRL</t>
  </si>
  <si>
    <t>FFVV EMP INV SOLANO</t>
  </si>
  <si>
    <t>99984016-99984017</t>
  </si>
  <si>
    <t>JELM TELECOMUNICACIONES SAC</t>
  </si>
  <si>
    <t>FFVV EMP JELM</t>
  </si>
  <si>
    <t>99984018-99984019</t>
  </si>
  <si>
    <t>MOBILES ONLINE S.A.C.</t>
  </si>
  <si>
    <t>FFVV EMP MOBILES</t>
  </si>
  <si>
    <t>99984020-99984021</t>
  </si>
  <si>
    <t>FFVV EMP NET AXXES</t>
  </si>
  <si>
    <t>99984022-99984023</t>
  </si>
  <si>
    <t>NEUF SA</t>
  </si>
  <si>
    <t>FFVV EMP NEUF</t>
  </si>
  <si>
    <t>99984024-99984025</t>
  </si>
  <si>
    <t>FFVV EMP PACK SOL</t>
  </si>
  <si>
    <t>99984026-99984027</t>
  </si>
  <si>
    <t>Red de Consorcio de telecomunicaciones avanzadas SAC</t>
  </si>
  <si>
    <t>FFVV EMP REDCOTEA</t>
  </si>
  <si>
    <t>99984028-99984029</t>
  </si>
  <si>
    <t>FFVV EMP REM</t>
  </si>
  <si>
    <t>99984030-99984031</t>
  </si>
  <si>
    <t>SERVICIOS GLOBALES EN TELECOMUNICACIONES Y SISTEMAS SAC (SGTEL SAC)</t>
  </si>
  <si>
    <t>FFVV EMP SGTEL</t>
  </si>
  <si>
    <t>99984032-99984033</t>
  </si>
  <si>
    <t>SMARTPHONE PERU SOCIEDAD ANONIMA CERRADA - SMARTPHONE PERU S.A.C.</t>
  </si>
  <si>
    <t>FFVV EMP SMARTPHONE</t>
  </si>
  <si>
    <t>99984034-99984035</t>
  </si>
  <si>
    <t>TELECOMUNICACIONES GYS EIRL</t>
  </si>
  <si>
    <t>FFVV EMP TELEGYS</t>
  </si>
  <si>
    <t>99984052-99984053</t>
  </si>
  <si>
    <t>FFVV EMP GRUP EMP JJ</t>
  </si>
  <si>
    <t>99984050-99984051</t>
  </si>
  <si>
    <t>FFVV EMP CELLCOM</t>
  </si>
  <si>
    <t>99984048-99984049</t>
  </si>
  <si>
    <t>FFVV EMP DACOMPANY</t>
  </si>
  <si>
    <t>99984046-99984047</t>
  </si>
  <si>
    <t>FFVV EMP DASSA</t>
  </si>
  <si>
    <t>99984044-99984045</t>
  </si>
  <si>
    <t>ELECTROVIA SRL</t>
  </si>
  <si>
    <t>FFVV EMP ELECTROVIA</t>
  </si>
  <si>
    <t>99984042-99984043</t>
  </si>
  <si>
    <t>ENFOCADO SAC</t>
  </si>
  <si>
    <t>FFVV EMP ENFOCADO</t>
  </si>
  <si>
    <t>99984040-99984041</t>
  </si>
  <si>
    <t>SURCO</t>
  </si>
  <si>
    <t>INTELPHONE</t>
  </si>
  <si>
    <t>FFVV EMP INTELPHONE</t>
  </si>
  <si>
    <t>99984038-99984039</t>
  </si>
  <si>
    <t>FFVV EMP JYF OUT</t>
  </si>
  <si>
    <t>99984036-99984037</t>
  </si>
  <si>
    <t>MEGA CONNECTION S.A.C.</t>
  </si>
  <si>
    <t>FFVV EMP MEGACONNECT</t>
  </si>
  <si>
    <t>99984147-99984148</t>
  </si>
  <si>
    <t>Comercial Importadora Jean Paul EIRL</t>
  </si>
  <si>
    <t>FFVV EMP JEAN PAUL</t>
  </si>
  <si>
    <t>99984149-99984150</t>
  </si>
  <si>
    <t>IMPERIAL</t>
  </si>
  <si>
    <t>TELSUR SERVICIOS GENERALES SAC</t>
  </si>
  <si>
    <t>FFVV EMP TELSUR SG</t>
  </si>
  <si>
    <t>99984151-99984152</t>
  </si>
  <si>
    <t>LURIN</t>
  </si>
  <si>
    <t>YEISON RILDO ELIAS VASQUEZ</t>
  </si>
  <si>
    <t>FFVV EMP ELIAS VAS</t>
  </si>
  <si>
    <t>99984153-99984154</t>
  </si>
  <si>
    <t>TELSUR COMUNICACIONES SAC</t>
  </si>
  <si>
    <t>FFVV EMP TELSUR COMU</t>
  </si>
  <si>
    <t>99984155-99984156</t>
  </si>
  <si>
    <t>ISA COMUNICACIONES EIRL</t>
  </si>
  <si>
    <t>FFVV EMP ISA COMUNIC</t>
  </si>
  <si>
    <t>99984157-99984158</t>
  </si>
  <si>
    <t xml:space="preserve">CYCTEL SAC </t>
  </si>
  <si>
    <t>FFVV EMP CYCTEL</t>
  </si>
  <si>
    <t>99984159-99984160</t>
  </si>
  <si>
    <t>RYM ROSAQUI EIRL</t>
  </si>
  <si>
    <t>FFVV EMP RYM ROSAQUI</t>
  </si>
  <si>
    <t>99984161-99984162</t>
  </si>
  <si>
    <t>BERTHA LISSETTE BUSTAMANTE ALVAREZ</t>
  </si>
  <si>
    <t>FFVV EMP BUSTAMANTE</t>
  </si>
  <si>
    <t>99984163-99984164</t>
  </si>
  <si>
    <t>MANCHAY</t>
  </si>
  <si>
    <t>PACHACAMAC</t>
  </si>
  <si>
    <t>TECHNOVA Y ASOCIADOS S.A.C</t>
  </si>
  <si>
    <t>FFVV EMP TECHNOVA</t>
  </si>
  <si>
    <t>99984165-99984166</t>
  </si>
  <si>
    <t>FFVV EMP ENFOCANET</t>
  </si>
  <si>
    <t>99984167-99984168</t>
  </si>
  <si>
    <t>HUAYTELCOMS SAC</t>
  </si>
  <si>
    <t>FFVV EMP HUAYTELCOMS</t>
  </si>
  <si>
    <t>99984169-99984170</t>
  </si>
  <si>
    <t>TELECOMUNICACIONES MYE E.I.R.L</t>
  </si>
  <si>
    <t>FFVV EMP TEL MYE</t>
  </si>
  <si>
    <t>99984171-99984172</t>
  </si>
  <si>
    <t>MID SERVICIOS GENERALES EIRL</t>
  </si>
  <si>
    <t>FFVV EMP MID</t>
  </si>
  <si>
    <t>99984173-99984174</t>
  </si>
  <si>
    <t>FFVV EMP AKEMITEL</t>
  </si>
  <si>
    <t>99984175-99984176</t>
  </si>
  <si>
    <t>CYR COMUNICACIONES SAC</t>
  </si>
  <si>
    <t>FFVV EMP CYR COMUNI</t>
  </si>
  <si>
    <t>99984177-99984178</t>
  </si>
  <si>
    <t>FFVV EMP GYS LP</t>
  </si>
  <si>
    <t>99984181-99984182</t>
  </si>
  <si>
    <t>CHANCAY</t>
  </si>
  <si>
    <t>FFVV EMP JJ LP</t>
  </si>
  <si>
    <t>99984183-99984184</t>
  </si>
  <si>
    <t>FFVV EMP SOLANO LP</t>
  </si>
  <si>
    <t>99984185-99984186</t>
  </si>
  <si>
    <t>FFVV EMP CLAROTEL LP</t>
  </si>
  <si>
    <t>99984187-99984188</t>
  </si>
  <si>
    <t>ALBERTO FLORES CABALLERO</t>
  </si>
  <si>
    <t>FFVV EMP AFC</t>
  </si>
  <si>
    <t>99984193 - 99984192</t>
  </si>
  <si>
    <t>TOCACHE</t>
  </si>
  <si>
    <t>UCHIZA</t>
  </si>
  <si>
    <t>ANDREI INVERSIONS S.A.C.</t>
  </si>
  <si>
    <t>FFVV EMP ANDREI</t>
  </si>
  <si>
    <t>99984195 - 99984194</t>
  </si>
  <si>
    <t>Ayacucho</t>
  </si>
  <si>
    <t>Huamanga</t>
  </si>
  <si>
    <t>AREVALO MOVIL S.A.C.</t>
  </si>
  <si>
    <t>FFVV EMP AREVALO M</t>
  </si>
  <si>
    <t>99984197 - 99984196</t>
  </si>
  <si>
    <t>FFVV EMP ARG</t>
  </si>
  <si>
    <t>99984199 - 99984198</t>
  </si>
  <si>
    <t>FFVV EMP AHA</t>
  </si>
  <si>
    <t>99984201 - 99984200</t>
  </si>
  <si>
    <t>PUERTO INCA</t>
  </si>
  <si>
    <t>CODO DE POZUZO</t>
  </si>
  <si>
    <t>CALLE LOPEZ OSCAR</t>
  </si>
  <si>
    <t>FFVV EMP OLC</t>
  </si>
  <si>
    <t>99984203 - 99984202</t>
  </si>
  <si>
    <t>YARINACOCHA</t>
  </si>
  <si>
    <t>FFVV EMP CELL SHOP C</t>
  </si>
  <si>
    <t>99984205 - 99984204</t>
  </si>
  <si>
    <t>CELL SHOP SELVA SA</t>
  </si>
  <si>
    <t>FFVV EMP CELLSHOP S</t>
  </si>
  <si>
    <t>99984207 - 99984206</t>
  </si>
  <si>
    <t>OXAPAMPA</t>
  </si>
  <si>
    <t>CHUYA INVERSIONES S.R.L.</t>
  </si>
  <si>
    <t>FFVV EMP CHUYA</t>
  </si>
  <si>
    <t>99984209 - 99984208</t>
  </si>
  <si>
    <t>CJ&amp;M COMUNICATIONS EIRL</t>
  </si>
  <si>
    <t>FFVV EMP CJ Y M</t>
  </si>
  <si>
    <t>99984211 - 99984210</t>
  </si>
  <si>
    <t>TARAPOTO</t>
  </si>
  <si>
    <t>JESUS NAZARENO</t>
  </si>
  <si>
    <t>CONTRATISTAS GENERALES TORRE FUERTE SRL</t>
  </si>
  <si>
    <t>CORPORACION JICAMA EIRL</t>
  </si>
  <si>
    <t>C.P. CIUDAD CONSTITUCION</t>
  </si>
  <si>
    <t>CORPORATIVO CAPLATEC EIRL</t>
  </si>
  <si>
    <t>ACOBAMBA</t>
  </si>
  <si>
    <t>PAUCARA</t>
  </si>
  <si>
    <t>Vilcas Huaman</t>
  </si>
  <si>
    <t>DIAMONTH VILLAORDUÑA PRINCIPE</t>
  </si>
  <si>
    <t>HAUNUCO</t>
  </si>
  <si>
    <t>Doble S Comunicaciones SRL</t>
  </si>
  <si>
    <t>Huancayo</t>
  </si>
  <si>
    <t>La Mar</t>
  </si>
  <si>
    <t>San Francisco</t>
  </si>
  <si>
    <t xml:space="preserve">E&amp;Z MOVILES </t>
  </si>
  <si>
    <t>EDITH AQUINO DURAN</t>
  </si>
  <si>
    <t>PACHITEA</t>
  </si>
  <si>
    <t>PANAO</t>
  </si>
  <si>
    <t>GRUPO FRATEL E.I.R.L</t>
  </si>
  <si>
    <t>FFVV EMP MEGACELL</t>
  </si>
  <si>
    <t>99984255-99984256</t>
  </si>
  <si>
    <t>SANTIAGO DE  SURCO</t>
  </si>
  <si>
    <t>SINERGIA 100 SRL</t>
  </si>
  <si>
    <t>FFVV EMP SINERGIA</t>
  </si>
  <si>
    <t>99984257-99984258</t>
  </si>
  <si>
    <t>CORPORACION C&amp;D HNOS SAC.</t>
  </si>
  <si>
    <t>FFVV EMP CYD HNOS</t>
  </si>
  <si>
    <t>99984259-99984260</t>
  </si>
  <si>
    <t>FFVV EMP AMBICHO</t>
  </si>
  <si>
    <t>99984261-99984262</t>
  </si>
  <si>
    <t>FFVV EMP CMOVIL</t>
  </si>
  <si>
    <t>99984263-99984264</t>
  </si>
  <si>
    <t>FFVV EMP CGTF</t>
  </si>
  <si>
    <t>99984265-99984266</t>
  </si>
  <si>
    <t>FFVV EMP JICAMA</t>
  </si>
  <si>
    <t>99984267-99984268</t>
  </si>
  <si>
    <t>FFVV EMP CAPLATEC</t>
  </si>
  <si>
    <t>99984269-99984270</t>
  </si>
  <si>
    <t>FFVV EMP CESP</t>
  </si>
  <si>
    <t>99984271-99984272</t>
  </si>
  <si>
    <t>FFVV EMP HPDB</t>
  </si>
  <si>
    <t>99984273-99984274</t>
  </si>
  <si>
    <t>FFVV EMP DVP</t>
  </si>
  <si>
    <t>99984275-99984276</t>
  </si>
  <si>
    <t>FFVV EMP DOBLE S</t>
  </si>
  <si>
    <t>99984279-99984280</t>
  </si>
  <si>
    <t>FFVV EMP EYS</t>
  </si>
  <si>
    <t>99984281-99984282</t>
  </si>
  <si>
    <t>FFVV EMP EYZ</t>
  </si>
  <si>
    <t>Principio del formulario</t>
  </si>
  <si>
    <t>99984283-99984284</t>
  </si>
  <si>
    <t>Final del formulario</t>
  </si>
  <si>
    <t>FFVV EMP EAD</t>
  </si>
  <si>
    <t>99984254-99984285</t>
  </si>
  <si>
    <t>FFVV EMP FRATEL</t>
  </si>
  <si>
    <t>99984286-99984287</t>
  </si>
  <si>
    <t>FFVV EMP EDUTEL</t>
  </si>
  <si>
    <t>99984288-99984289</t>
  </si>
  <si>
    <t>San Juan Bautista</t>
  </si>
  <si>
    <t>EMPRESA DE TRANSPORTES Y TELECOMUNICACIONES NOA SAC</t>
  </si>
  <si>
    <t>FFVV EMP NOA</t>
  </si>
  <si>
    <t>99984290-99984291</t>
  </si>
  <si>
    <t>SATIPO</t>
  </si>
  <si>
    <t>MAZAMARI</t>
  </si>
  <si>
    <t>ESPINOZA VARGAS DANIEL ALFREDO</t>
  </si>
  <si>
    <t>FFVV EMP DAEV</t>
  </si>
  <si>
    <t>99984292-99984293</t>
  </si>
  <si>
    <t>FFVV EMP ESTAR.CEL</t>
  </si>
  <si>
    <t>99984294-99984295</t>
  </si>
  <si>
    <t>Huanta</t>
  </si>
  <si>
    <t>FFVV EMP FRABER</t>
  </si>
  <si>
    <t>99984296-99984297</t>
  </si>
  <si>
    <t>FFVV EMP JESHUA</t>
  </si>
  <si>
    <t>99984298-99984299</t>
  </si>
  <si>
    <t>TAYACAJA</t>
  </si>
  <si>
    <t>PAMPAS</t>
  </si>
  <si>
    <t>GYS COMUNICATE SAC</t>
  </si>
  <si>
    <t>FFVV EMP GYS COMU</t>
  </si>
  <si>
    <t>99984300-99984301</t>
  </si>
  <si>
    <t>MANANTAY</t>
  </si>
  <si>
    <t>HENRY DOMINGUEZ ROSALES</t>
  </si>
  <si>
    <t>FFVV EMP HDR</t>
  </si>
  <si>
    <t>HUAMALIES</t>
  </si>
  <si>
    <t>MONZON</t>
  </si>
  <si>
    <t>FFVV EMP BHS</t>
  </si>
  <si>
    <t>FFVV EMP CDMHQ</t>
  </si>
  <si>
    <t>TARMA</t>
  </si>
  <si>
    <t xml:space="preserve">0700004780     </t>
  </si>
  <si>
    <t>FFVV EMP NIT</t>
  </si>
  <si>
    <t>INVERSIONES ORCAMIR SAC</t>
  </si>
  <si>
    <t>FFVV EMP ORCAMIR</t>
  </si>
  <si>
    <t>CONCEPCION</t>
  </si>
  <si>
    <t>FFVV EMP SMAR MOV</t>
  </si>
  <si>
    <t>INVERSOL RECARGA SELVA EIRL</t>
  </si>
  <si>
    <t>FFVV EMP INV RECARGA</t>
  </si>
  <si>
    <t>CHANCHAMAYO</t>
  </si>
  <si>
    <t>FFVV EMP WIB</t>
  </si>
  <si>
    <t>FFVV EMP JCH</t>
  </si>
  <si>
    <t>MOYOBAMBA</t>
  </si>
  <si>
    <t>FFVV EMP JMAP</t>
  </si>
  <si>
    <t>SAN JOSE DE QUERO</t>
  </si>
  <si>
    <t>KHALE J&amp;X TELECOMUNICACIONES SOCIEDAD COMERCIAL DE RESPONSABILIDAD LIMITADA</t>
  </si>
  <si>
    <t>FFVV EMP KHALE JYX</t>
  </si>
  <si>
    <t>FFVV EMP MILB</t>
  </si>
  <si>
    <t>LUATEL SAC</t>
  </si>
  <si>
    <t>FFVV EMP LUATEL</t>
  </si>
  <si>
    <t>MACRO TELCOM EIRL</t>
  </si>
  <si>
    <t>FFVV EMP MACRO TEL</t>
  </si>
  <si>
    <t>MADITEL GROUP EIRL</t>
  </si>
  <si>
    <t>FFVV EMP MADITEL</t>
  </si>
  <si>
    <t>MAGNO ERASMO PACHECO ESPINOZA</t>
  </si>
  <si>
    <t>FFVV EMP MEPE</t>
  </si>
  <si>
    <t>NUEVO PROGRESO</t>
  </si>
  <si>
    <t> 1870</t>
  </si>
  <si>
    <t> 1871</t>
  </si>
  <si>
    <t> 1872</t>
  </si>
  <si>
    <t> 1873</t>
  </si>
  <si>
    <t> 1874</t>
  </si>
  <si>
    <t> 1875</t>
  </si>
  <si>
    <t> 1876</t>
  </si>
  <si>
    <t> 1877</t>
  </si>
  <si>
    <t> 1878</t>
  </si>
  <si>
    <t> 1879</t>
  </si>
  <si>
    <t> 1880</t>
  </si>
  <si>
    <t> 1881</t>
  </si>
  <si>
    <t> 1882</t>
  </si>
  <si>
    <t> 1883</t>
  </si>
  <si>
    <t>SERVICIOS CORPORATIVOS DE DISTRIBUCION S.A.C.</t>
  </si>
  <si>
    <t>RAZON</t>
  </si>
  <si>
    <t>NOMBRE
PDV</t>
  </si>
  <si>
    <t>ONLINE VENTAS VIRTUALES EIRL</t>
  </si>
  <si>
    <t>INVERSIONES Y MULTISERVICIOS EL SABER SAC</t>
  </si>
  <si>
    <t>ZAMBRANEX E.I.R.L</t>
  </si>
  <si>
    <t>BLACKSYSTEM</t>
  </si>
  <si>
    <t>U99983941</t>
  </si>
  <si>
    <t>Analista</t>
  </si>
  <si>
    <t>CONNECTING STRATEGIC CONSULTING E.I.R.L. - CONSTRACON E.I.R.L.</t>
  </si>
  <si>
    <t>JUAN CARLOS ACUÑA</t>
  </si>
  <si>
    <t>TILO CONTRATISTAS S.A.C.</t>
  </si>
  <si>
    <t xml:space="preserve">TRIPLE O MOBILE S.A.C. </t>
  </si>
  <si>
    <t>CORPORACION E INVERSIONES ATEL E.I.R.L.</t>
  </si>
  <si>
    <t>DAC TELCO MR INSTALADOR</t>
  </si>
  <si>
    <t>HIPERMERCADOS TOTTUS S.A</t>
  </si>
  <si>
    <t>PASTRANA JIMENEZ MARILUZ ROCIO</t>
  </si>
  <si>
    <t>SKF TELECOMUNICACIONES S.A.C.</t>
  </si>
  <si>
    <t>FFVV EMP</t>
  </si>
  <si>
    <t>RECARGA FFVV</t>
  </si>
  <si>
    <t xml:space="preserve">TVOLUTION </t>
  </si>
  <si>
    <t>GRUPO ATENTO S.A.C</t>
  </si>
  <si>
    <t>GRUPO JTS S.A.C.</t>
  </si>
  <si>
    <t>FFVV MASIVO</t>
  </si>
  <si>
    <t>ADECCO CONSULTING S.A.</t>
  </si>
  <si>
    <t>LUXURY TRAVEL PERU S.A.C.</t>
  </si>
  <si>
    <t>LUIS URBINA</t>
  </si>
  <si>
    <t>ISO ADVISORS E.I.R.L.</t>
  </si>
  <si>
    <t>FFVV CORPORATIVO</t>
  </si>
  <si>
    <t>PAUDAR WERKE S.A.C.</t>
  </si>
  <si>
    <t>FOUR CELL GROUP S.A.C.</t>
  </si>
  <si>
    <t>CONTROLMIN  S.A.C.</t>
  </si>
  <si>
    <t>MULTISERVICIOS VJJO S.A.C.</t>
  </si>
  <si>
    <t>A&amp;M TECNOLOGIAS DE INFORMACION S.A.C.</t>
  </si>
  <si>
    <t>VENTELCOM S.A.C.</t>
  </si>
  <si>
    <t>SERVICIOS GENERALES GARCIA NAZARIO E.I.R.L.</t>
  </si>
  <si>
    <t>REDSEGEL S.A.C.</t>
  </si>
  <si>
    <t>C &amp; T SOLUCIONES INTEGRALES S.A.C.</t>
  </si>
  <si>
    <t>UNO SOLUCIONES E.I.R.L.</t>
  </si>
  <si>
    <t>HAZLO SIMPLE INMOBILIARIA S.A.C.</t>
  </si>
  <si>
    <t>SERVGITEC S.A.C.</t>
  </si>
  <si>
    <t>JYMTECH S.A.C.</t>
  </si>
  <si>
    <t xml:space="preserve">NESHEY D JAH-MISI </t>
  </si>
  <si>
    <t>INVERSIONES VALEVI E.I.R.L.</t>
  </si>
  <si>
    <t>JARUCHA´S S.R.L.</t>
  </si>
  <si>
    <t>VR SOLUCIONES INTEGRALES SAC</t>
  </si>
  <si>
    <t>TERRAZ S.A.C.</t>
  </si>
  <si>
    <t xml:space="preserve">BUSINESS ADVISORY ALLIANCE STRATEGY </t>
  </si>
  <si>
    <t>KPD INVERSIONES SAC</t>
  </si>
  <si>
    <t>HI-5 LOGISTIC SAC</t>
  </si>
  <si>
    <t>INNOVACIONES STANDAK E.I.R.L</t>
  </si>
  <si>
    <t>DEVELOPMENT IN INFORMATION TECHNOLOGY &amp; TELECOMMUNICATIONS S.A.C. - DEVITT SAC</t>
  </si>
  <si>
    <t>LFL PERU SAC</t>
  </si>
  <si>
    <t>TELEVIRTUAL COMP S.R.L.</t>
  </si>
  <si>
    <t>DOMINIONPERU SOLUCIONES Y SERVICIOS S.A.C.</t>
  </si>
  <si>
    <t>SOLUCIONES DE REDES Y TECNOLOGIA EL FENIX E.I.R.L.</t>
  </si>
  <si>
    <t>CARRERA MEDINA JESUS DAVID</t>
  </si>
  <si>
    <t>MULTISERVICIOS ISSA E.I.R.L.</t>
  </si>
  <si>
    <t>AMARO CAMPOS RAUL EFRAIN</t>
  </si>
  <si>
    <t>MANUEL MONCADA</t>
  </si>
  <si>
    <t>LUIS GALLEGOS</t>
  </si>
  <si>
    <t>JOSHEP GONZALES</t>
  </si>
  <si>
    <t>ALEJANDRO MOREIRA</t>
  </si>
  <si>
    <t>ANDREE PASTRANA AYALA</t>
  </si>
  <si>
    <t>DIEGO MANRIQUE FARFAN</t>
  </si>
  <si>
    <t>LUIS ALVARADO</t>
  </si>
  <si>
    <t>ANA CECILIA MAC LEAN</t>
  </si>
  <si>
    <t>ZARELA REYNOSO</t>
  </si>
  <si>
    <t>BENDEZU ECHEVARRIA ESTHER YOVANA</t>
  </si>
  <si>
    <t>GRUPO IBAÑEZ S.A.C.</t>
  </si>
  <si>
    <t xml:space="preserve">CHRISTIAN SALAZAR </t>
  </si>
  <si>
    <t>MARCOS LACHERAS</t>
  </si>
  <si>
    <t>REVOLUTION MOVIL SOLUCIONES INTEGRALES Y TELECOMUNICACIONES E.I.R.L.</t>
  </si>
  <si>
    <t>GAK MOBILE S.A.C.</t>
  </si>
  <si>
    <t>HOLACLIENTE S.A.C.</t>
  </si>
  <si>
    <t>ACET PERU E.I.R.L.</t>
  </si>
  <si>
    <t>WITLINK S.A.C.</t>
  </si>
  <si>
    <t>LEONARDO ROJAS</t>
  </si>
  <si>
    <t>IMPACTO MOVIL GLOBAL S.A.C.</t>
  </si>
  <si>
    <t>EDUARDO URIBE</t>
  </si>
  <si>
    <t>MILTON ZAMUDIO</t>
  </si>
  <si>
    <t>CENTRO DE INNOVACION Y ESPECIALIZACION EN TECNOLOGIA AVANZADA S.A.C.</t>
  </si>
  <si>
    <t xml:space="preserve">GRUPO TELECOMUNICACIONES RAM CELL E.I.R.L. </t>
  </si>
  <si>
    <t>PINEDO CHINO ZAIDA</t>
  </si>
  <si>
    <t>BUSINESS INTELLIGENCE OUTSOURCING BIO S.A.C.</t>
  </si>
  <si>
    <t>INOMAS MIRAVAL WENDY TATIANA</t>
  </si>
  <si>
    <t>MIGUEL ARAMBURU</t>
  </si>
  <si>
    <t>MAGALY BASTARRACHEA</t>
  </si>
  <si>
    <t>JEMUR S.A.C.</t>
  </si>
  <si>
    <t>2020 COMUNICACIONES E.I.R.L.</t>
  </si>
  <si>
    <t>JKS YOMI E.I.R.L.</t>
  </si>
  <si>
    <t>NORDELTA TELECOMUNICACIONES E.I.R.L.</t>
  </si>
  <si>
    <t>EMPRESA DE SERVICIOS GENERALES ELYAKE E.I.R.L</t>
  </si>
  <si>
    <t>INGENIEROS EN TELECOMUNICACIONES Y CONTRATISTAS GENERALES E.I.R.L. / INTELCONG E.I.R.L.</t>
  </si>
  <si>
    <t>ALL CELL E.I.R.L.</t>
  </si>
  <si>
    <t>INTEGRADOR  TELEVENTAS</t>
  </si>
  <si>
    <t>CALL T1NE S.A.C.</t>
  </si>
  <si>
    <t>MEJORA COMUNICACIONES E.I.R.L.</t>
  </si>
  <si>
    <t>LOPEZ VIDEIRA LILIANA</t>
  </si>
  <si>
    <t>DAC TELCO 1</t>
  </si>
  <si>
    <t>INTEGRATED CONSULTING S.R.L.</t>
  </si>
  <si>
    <t>DIGETEL SOLUCIONES S.A.C.</t>
  </si>
  <si>
    <t>CHRISTOPHER SAUCEDO</t>
  </si>
  <si>
    <t>MIDAS SOLUTIONS CENTER E.I.R.L.</t>
  </si>
  <si>
    <t>WILDER LESCANO</t>
  </si>
  <si>
    <t>SMART CONECTION S.A.C.</t>
  </si>
  <si>
    <t>NEGOCIOS &amp; TECNOLOGIAS S.A.C.</t>
  </si>
  <si>
    <t>G&amp;M ENDLESS COMMUNICATIONS S.A.C.</t>
  </si>
  <si>
    <t>RICARDO PEREZ</t>
  </si>
  <si>
    <t>JEYSON VELARDE</t>
  </si>
  <si>
    <t>INVERSIONES ESTRADA &amp; PACHECO S.A.C.</t>
  </si>
  <si>
    <t>MARIA ROSA INGA</t>
  </si>
  <si>
    <t>NOR CONNECT S.A.C</t>
  </si>
  <si>
    <t>FORS ASESORES S.A.C.</t>
  </si>
  <si>
    <t>LINE BUSINESS M&amp;R E.I.R.L.</t>
  </si>
  <si>
    <t>VODATEL S.A.C.</t>
  </si>
  <si>
    <t>MAUTINO CRUZ ERWIN WILFREDO</t>
  </si>
  <si>
    <t>INFORMATEK COMUNICACIONES E.I.R.L.</t>
  </si>
  <si>
    <t>MOVIL SHOP S.A.C.</t>
  </si>
  <si>
    <t>DISTRIBUIDORA MARURI S.A.</t>
  </si>
  <si>
    <t>QUINTE LUYA EDITH</t>
  </si>
  <si>
    <t>CRM PERU S.A.C.</t>
  </si>
  <si>
    <t>DEUDOR/PADRE</t>
  </si>
  <si>
    <t>INTERLOCUTOR (PDV)</t>
  </si>
  <si>
    <t>DIRECCIÓN</t>
  </si>
  <si>
    <t>Av Isabel La Catolica 1076 Urb El Porvenir</t>
  </si>
  <si>
    <t>Ca 4 Mz H Lt 12 Urb Tilda</t>
  </si>
  <si>
    <t>FFVV GHI</t>
  </si>
  <si>
    <t>Av Jose Riva Agüero 410</t>
  </si>
  <si>
    <t>FFVV BENEMO</t>
  </si>
  <si>
    <t xml:space="preserve">Mz Z3 Lote 8 Pj Rep Dem Alemana </t>
  </si>
  <si>
    <t>Ca Ferreñafe Zona C 115 Urb San Martin De Socabaya</t>
  </si>
  <si>
    <t>Mz S Lt 29 Dpto 501 Urb Sta Leonor</t>
  </si>
  <si>
    <t>Mz H Lt 29 AH Jose Carlos Mariategui</t>
  </si>
  <si>
    <t>Av. Espinar 141B</t>
  </si>
  <si>
    <t>Ucv 224 Lt 17 AH Huaycan Zona V</t>
  </si>
  <si>
    <t>A.H. PROYECTO PILOTO PACHACUTEC CALLE CINCO MZ R LT 10</t>
  </si>
  <si>
    <t>AV. DERIAN 198 URB. SAN BORJA</t>
  </si>
  <si>
    <t>MZ. B LT. 12 A.H. NUEVA GENERACION</t>
  </si>
  <si>
    <t xml:space="preserve">MZ. H LT. 19 URB. LEON XIII </t>
  </si>
  <si>
    <t>FFVV EMP TECH MOVIL</t>
  </si>
  <si>
    <t>99983430-99983431</t>
  </si>
  <si>
    <t>MZ. K LT. 4 URB. LAS FRESAS</t>
  </si>
  <si>
    <t>JR. LOS GIRASOLES MZ. B LT. 30 PRO. VIV. RES. CALIFORNIA</t>
  </si>
  <si>
    <t>AV. INCA GARCILAZO MZ E1 LOTE 26 URB. TTIO</t>
  </si>
  <si>
    <t>BARRIO LOS HUACOS - CAMPO ALEGRE S/N</t>
  </si>
  <si>
    <t>Pueblo Joven 4 de noviembre Mz B2</t>
  </si>
  <si>
    <t>PJ. LOS AMARANTOS 755 URB. MICAELA BASTIDAS</t>
  </si>
  <si>
    <t>CA 1 DE MAYO MZA. Q LOTE. 26</t>
  </si>
  <si>
    <t>CA JUANA ALARCO DE DAMMERT 278 URB AMERICA</t>
  </si>
  <si>
    <t xml:space="preserve">CA DON FRANCISCO 444 DPTO 401 URB SANTA ROSA </t>
  </si>
  <si>
    <t>V. PAREDES 338 (UNI B)</t>
  </si>
  <si>
    <t>AV LOS ALISOS 1105 MICAELA BASTIDAS</t>
  </si>
  <si>
    <t>MZ B LT 26 ASOC PROPIETARIOS MARIA GRACIA DE ANT.</t>
  </si>
  <si>
    <t>FFVV EMP VCC LIMA</t>
  </si>
  <si>
    <t>99983471-99983470-0099983472</t>
  </si>
  <si>
    <t>CA JULIAN ARIAS ARAGUEZ 384</t>
  </si>
  <si>
    <t xml:space="preserve">CA JOSE MANUEL QUIROZ 140 DPTO 104 URB JUAN PABLO DE MONTERRICO  </t>
  </si>
  <si>
    <t>JR HUAMACHUCO ESQ AV PACIFICO 602</t>
  </si>
  <si>
    <t>JR FILADELFIA 2180 URB PERU (3ER PISO)</t>
  </si>
  <si>
    <t xml:space="preserve">CA LOS OPALOS 2171 URB LA HUAYRONA  </t>
  </si>
  <si>
    <t>CA LIMONCILLOS MZ N LT 3 URB ANGELICA GAMARRA DE LEON VELARDE</t>
  </si>
  <si>
    <t>MZ Y LT 6B ASC DE PROP EL DORADO</t>
  </si>
  <si>
    <t xml:space="preserve">CA LOS ROBLES 241 URB ALTO LOS FICUS </t>
  </si>
  <si>
    <t>AV ANDROMEDA MZ A LT 1 DPTO 401</t>
  </si>
  <si>
    <t xml:space="preserve">MZ A LT 05 ASC 7 DE JUNIO  </t>
  </si>
  <si>
    <t>MZ A LT 5 URB MAGISTERIAL II</t>
  </si>
  <si>
    <t>JR JOSE ANTONIO ENCINAS 130 URB CHACARILLA DE OTERO</t>
  </si>
  <si>
    <t>CA LEONCIO PRADO 109 URB SAN FELIPE 2DA ETAPA</t>
  </si>
  <si>
    <t>MZ A LT 9 URB VILLA MANGOMARCA</t>
  </si>
  <si>
    <t>ALM LOS PINOS MZ F LT 6 URB CIUDADELA MAGISTERIAL</t>
  </si>
  <si>
    <t>CA MIGUEL IGLESIAS 123</t>
  </si>
  <si>
    <t>MZ M LT 10 AH ASOCIACION SANTA ROSA</t>
  </si>
  <si>
    <t>AV ANDROMEDA MZ A LT 1 DPTO 502</t>
  </si>
  <si>
    <t>AV GENERAL CORDOVA 477 AH SAN FRANCISCO DE LA TABLADA DE LURIN ZN ANTIGUA</t>
  </si>
  <si>
    <t>CA 4 MZ H LT 2 URB LOS PRODUCTORES (PISO 3)</t>
  </si>
  <si>
    <t xml:space="preserve">AV COSTA RICA EDIFICIO VII MZA. R DPTO 204 URB MONSERRATE </t>
  </si>
  <si>
    <t>CA LOS GERANIOS MZ B LT 27 AH 12 DE AGOSTO</t>
  </si>
  <si>
    <t>FFVV EMP E MOVILES</t>
  </si>
  <si>
    <t>99983567-99983568</t>
  </si>
  <si>
    <t>JR MANUEL SUAREZ 164 URB CAYETANO HEREDIA</t>
  </si>
  <si>
    <t>AV JOSE GALVEZ 619 SECCION 1</t>
  </si>
  <si>
    <t>AV DALIAS MZ 71 LT 2</t>
  </si>
  <si>
    <t>MZ E LT 08 AV STA BARBARA</t>
  </si>
  <si>
    <t>MZ A LT 3 CALIFORNIA</t>
  </si>
  <si>
    <t>MZ L LT 13 URB CIUDAD DEL PESCADOR</t>
  </si>
  <si>
    <t>AV URUBAMBA 420 COO VEINTISIETE DE ABRIL</t>
  </si>
  <si>
    <t>AV BETA 2108 URB EL TREBOL</t>
  </si>
  <si>
    <t>CA TOBAGO 186 URB LOS CEDROS DE VILLA</t>
  </si>
  <si>
    <t>AV CONDEMARIN MZ A LT 19 CAP LAREDO</t>
  </si>
  <si>
    <t>SECTOR SEXTO PS 2-3 MZ J LT 16</t>
  </si>
  <si>
    <t>Asc. Pro-vivienda Villa Paraiso B-3</t>
  </si>
  <si>
    <t>Urb. Agricultura F6</t>
  </si>
  <si>
    <t xml:space="preserve">BL TRECE S/N DPTO 503 - URB. LOS PARQUES DEL AGUSTINO </t>
  </si>
  <si>
    <t xml:space="preserve">JR. GUILLERMO SISLEY # 775 INT. A </t>
  </si>
  <si>
    <t>Urb. Santa Maria de Villa Av. Las Gaviotas 563</t>
  </si>
  <si>
    <t xml:space="preserve">Av. Revolucion 1528 </t>
  </si>
  <si>
    <t xml:space="preserve">Jr. Miguel Ortiz  Lt 11A Mz I1 Urb. Villa Sol 4ta Etapa </t>
  </si>
  <si>
    <t xml:space="preserve">Cal Julio C. tello 221 </t>
  </si>
  <si>
    <t xml:space="preserve">Asociacion San Antonio de Padua Mz C Lt 05 </t>
  </si>
  <si>
    <t>Calle Miguel de Cervantes 200 Pueblo Joven Muro Y Diego Ferre</t>
  </si>
  <si>
    <t>FFVV MONTALVO DIG</t>
  </si>
  <si>
    <t>99983615-99983616</t>
  </si>
  <si>
    <t xml:space="preserve">San  Martin de Porres </t>
  </si>
  <si>
    <t>Calle Virgen de Guadalupe Mz K2 Lt 18</t>
  </si>
  <si>
    <t xml:space="preserve">Av Santiago Antunez de Mayolo 1123 Urb Mercurio </t>
  </si>
  <si>
    <t>C. P Villa Rica 1 ET Mz N Lt 16</t>
  </si>
  <si>
    <t>A. H. Nuevo Amanecer PJ. 25 Mz. K1 Lt 4</t>
  </si>
  <si>
    <t xml:space="preserve">CALLE AYACUCHO NRO. 365 </t>
  </si>
  <si>
    <t xml:space="preserve">Cal 50 Mz N2 Lt 20 Urb. Ciudad del Pescador </t>
  </si>
  <si>
    <t>Av. Spotal Mz. E10 LT. 20</t>
  </si>
  <si>
    <t xml:space="preserve">Av. Dos de Octubre Mz B4 Lt 42  Urb. Puerta de Pro </t>
  </si>
  <si>
    <t>Av . Carlos Valderrama Nro 649 Int 401</t>
  </si>
  <si>
    <t>Av Bolognesi 450</t>
  </si>
  <si>
    <t>AV LOS INCAS 244</t>
  </si>
  <si>
    <t>CA HUILLACA QUIRO 699 URB ZARATE</t>
  </si>
  <si>
    <t>AV CIRCUNVALACION 301 AH 9 DE OCTUBRE</t>
  </si>
  <si>
    <t>JR MONITOR HUASCAR SUR 593 URB VENTURA ROSSI</t>
  </si>
  <si>
    <t>JR INCA ROCA 173 U. POP TAHUANTINSUYO</t>
  </si>
  <si>
    <t>FFVV EMP TELL FREE</t>
  </si>
  <si>
    <t>99983653-99983654</t>
  </si>
  <si>
    <t>CA LAS ORQUIDEAS 398 URB SANTA ISABEL</t>
  </si>
  <si>
    <t xml:space="preserve">JR VILCABAMBA MZ M LT 18 ASC SAN CARLOS  </t>
  </si>
  <si>
    <t>MZ G LT 14 URB LOS CIPRESES</t>
  </si>
  <si>
    <t xml:space="preserve">MZ D LTE3 URB SANTA ISOLINA 2DA ETAPA </t>
  </si>
  <si>
    <t>BL BLOCK 10A U.V. 3</t>
  </si>
  <si>
    <t>JR RODOLFO RUTTE 216 URB OYAGUE</t>
  </si>
  <si>
    <t xml:space="preserve">CA MONTES DE ORO 105 DPTO 901 URB VALLE HERMOSO OESTE </t>
  </si>
  <si>
    <t>CA FORTUNATO CHIRICHIGNO 133 URB PIURA ETAPA 1</t>
  </si>
  <si>
    <t>JR QUIPACOCHA 367</t>
  </si>
  <si>
    <t>CA QUIRIHUAC 149 COO EMPLEADOS PHILIPS (CRUCE DE PATRIOTAS E INSURGENTES)</t>
  </si>
  <si>
    <t>JR RIO HUALLAGA 487 URB CANTO REY</t>
  </si>
  <si>
    <t>MZ V LT 2 ASOC VIV ROSARIO DEL NORTE</t>
  </si>
  <si>
    <t>AV TACNA 211 INT 604 URB LIMA</t>
  </si>
  <si>
    <t xml:space="preserve">MZ E LT 2 URB TAHUAYCANI </t>
  </si>
  <si>
    <t>JR AREQUIPA 301 URB ALTO LIBERTAD</t>
  </si>
  <si>
    <t>JR. UNION 238</t>
  </si>
  <si>
    <t>CA CONSTANTINO CACERES BEJAR 275 INT PI1A URB SAN AMADEO DE GARAGAY</t>
  </si>
  <si>
    <t>AV AVIACION 2864 DPTO 201</t>
  </si>
  <si>
    <t>AV SAN MARTIN 317</t>
  </si>
  <si>
    <t>CA CONSUELO 606</t>
  </si>
  <si>
    <t>AV LA FONTANA 1045 DPTO 1 RES SANTA PATRICIA</t>
  </si>
  <si>
    <t>JR CERRO AZUL 2248</t>
  </si>
  <si>
    <t xml:space="preserve">AV ANGELICA GAMARRA DE LEON V 1338 AH VIRGEN DE LAS MERCEDES </t>
  </si>
  <si>
    <t xml:space="preserve">JR CUZCO  230 </t>
  </si>
  <si>
    <t xml:space="preserve">ADKOS EIRL </t>
  </si>
  <si>
    <t>CA JOSE OLAYA 1533</t>
  </si>
  <si>
    <t>JR CHINCHEROS 883 PJ JOSE CARLOS MARIATEGUI</t>
  </si>
  <si>
    <t>CA LAS MAGNOLIAS MZ K LT 3 ASC RESIDENCIAL MOSHA</t>
  </si>
  <si>
    <t>PJ SANTA MARTHA 102 URB CESAR VALLEJO</t>
  </si>
  <si>
    <t>CA CORBACHO BLOCK F MZ T LT 12 DPTO 402 URB LA LIBERTAD</t>
  </si>
  <si>
    <t xml:space="preserve">MZ H5 LT 13 URB LARAPA GRANDE (PASJE COST NINIMARKET MATIAS C3P AMARILL) </t>
  </si>
  <si>
    <t xml:space="preserve">JR LAS LOMAS MZ B1 LT 02 </t>
  </si>
  <si>
    <t xml:space="preserve">CA ESTADOS UNIDOS 135 INT 2004 (ALT DE LA CDRA 20 DE LA BRASIL) </t>
  </si>
  <si>
    <t>CA 61  MZ K18 LT 26 A.H. JOSE CARLOS MARIATEGUI</t>
  </si>
  <si>
    <t>MZ A LT 14 URB. SANTA MONICA</t>
  </si>
  <si>
    <t>AV MARISCAL CASTILLA 1404</t>
  </si>
  <si>
    <t>AV GRAN CHAVIN 580 URB NICRUPAMPA</t>
  </si>
  <si>
    <t>JR INCA GARCILAZO DE LA VEGA 562 A.H. BOLIVAR BAJO</t>
  </si>
  <si>
    <t>AV. MARISCAL ANTONIO JOSE DE SUCRE 1042</t>
  </si>
  <si>
    <t>CONDOMINIO LAS PALMERAS N°105 INT. A5</t>
  </si>
  <si>
    <t xml:space="preserve">Urb. Villa El Solar B-7 </t>
  </si>
  <si>
    <t>CALLE PABLO NERUDA 477 COOPERATIVA LA UNIVERSAL</t>
  </si>
  <si>
    <t>CALLE. FRANCISCO CABRERA 1110</t>
  </si>
  <si>
    <t>Urb.Villas de la Pradera - Mz.B Lt.2 - I Etapa</t>
  </si>
  <si>
    <t> Av. Ferrocarril 205</t>
  </si>
  <si>
    <t>CA. FRANCISCO CUNEO 570 URB. PATAZCA INT 506</t>
  </si>
  <si>
    <t xml:space="preserve">CAL.MARCOS NICOLINI NRO. 284 INT. 601 </t>
  </si>
  <si>
    <t>AV. 9  DE OCTUBRE 158</t>
  </si>
  <si>
    <t>JR. SAN CARLOS MZA. D LOTE. 11 URB. STA FLORENCIA</t>
  </si>
  <si>
    <t>Urb. Santo Dominguito - Cal Baca Flor 452</t>
  </si>
  <si>
    <t>JR ARCO IRIS 263 URB SOL DE ORO</t>
  </si>
  <si>
    <t>MZ V LT 12 A.H. ALTO SALAVERRY</t>
  </si>
  <si>
    <t>CA CUBA 725 A.H. M. VILLA PANAMERICANA</t>
  </si>
  <si>
    <t>SECTOR 8B INT 325 RES SAN FELIPE</t>
  </si>
  <si>
    <t>TORRE 18 DPTO 604 CND LOS PARQUES DE SAN GABRIEL</t>
  </si>
  <si>
    <t>PJ. EL GERANIO MZA. J LOTE. 2 URB. LOS SAUCES 2DA ETAPA</t>
  </si>
  <si>
    <t>CA LOS ALAMOS MZA. B1 LOTE. 7 ASC. FELIX RAUCANA</t>
  </si>
  <si>
    <t>CA 22 DE SEPTIEMBRE MZ B2 LT 10</t>
  </si>
  <si>
    <t>AV ALEJANDRO BERTELLO MZ B LT 8</t>
  </si>
  <si>
    <t xml:space="preserve">AV LOS PRECURSORES 1192 INT 303 URB LUIS GERMAN ASTETE </t>
  </si>
  <si>
    <t xml:space="preserve">AV CAQUETA 190 (ALT DEL PARQUE DE TRABAJO) </t>
  </si>
  <si>
    <t xml:space="preserve">MZ J LT 11 URB SANTA CRUZ (A ESPALDA ALMACENES NEPTUNIA) </t>
  </si>
  <si>
    <t xml:space="preserve">AV REPUBLICA DE ARGENTINA 2424 DPTO 303 (EDIFICIO 5) </t>
  </si>
  <si>
    <t>CA LOS COCOTEROS 159 AH SAN MIGUEL</t>
  </si>
  <si>
    <t>CA 2 MZ C LT 24 URB CHACRA CERRO</t>
  </si>
  <si>
    <t xml:space="preserve">AV AGUSTIN DE LA ROSA TORO 365 DPTO 101 </t>
  </si>
  <si>
    <t xml:space="preserve">MZ D LT 14 SUSANA HIGUSHI KM 57 </t>
  </si>
  <si>
    <t>JR 9 101 DPTO 103 URB MONTERRICO NORTE</t>
  </si>
  <si>
    <t>FFVV EMP LEFF T</t>
  </si>
  <si>
    <t>99983828-99983829</t>
  </si>
  <si>
    <t xml:space="preserve">CA TRADICIONES 437 PJ 9 DE OCTUBRE </t>
  </si>
  <si>
    <t>  AV UNIVERSITARIA 6002 INT 2 URB EL TUMBO</t>
  </si>
  <si>
    <t>HUERTOS TUNGASUCA MZ N1 LT 07 (1A ETP)</t>
  </si>
  <si>
    <t xml:space="preserve">JR ESTEBAN CAMERE 279 URB SAN ROQUE (ALT BOLICHERA) </t>
  </si>
  <si>
    <t xml:space="preserve">CA FELIPE ARIAS ETAPA 1 - 220 URB CONDEVILLA DEL SEÑOR </t>
  </si>
  <si>
    <t>JR ESTEBAN TUERTE 855</t>
  </si>
  <si>
    <t>JR VALDIVIA 134</t>
  </si>
  <si>
    <t>JR ECHENIQUE 921 DPTO 804</t>
  </si>
  <si>
    <t>MZ L LT 07 CPM SAN GERONIMO</t>
  </si>
  <si>
    <t>PJ CHALLHUA SN URB AVITENTEL</t>
  </si>
  <si>
    <t>PJ EL PORVENIR MZ Q LT 7 URB LA VICTORIA</t>
  </si>
  <si>
    <t xml:space="preserve">MLC JAIME MARTINEZ DE COMPAÑON 418 URB SAN ANDRES ET 2 </t>
  </si>
  <si>
    <t xml:space="preserve">LT 9 INT 1403 RES MIRADOR DE LA ALAMEDA </t>
  </si>
  <si>
    <t xml:space="preserve">MZ B LT 31 URB LA RINCONADA </t>
  </si>
  <si>
    <t>PJ ANDRES RAZURI MZ J LT 24 URB JUAN PABLO VIZCARDO Y GUZMAN ET II</t>
  </si>
  <si>
    <t>LOS PROCERES MZ E3 LT 45 PARQUE NARANJAL</t>
  </si>
  <si>
    <t>AV NOÉ BAZAN PERALTA 302 BAR AREQUIPA</t>
  </si>
  <si>
    <t>FFVV EMP GE PALACIOS</t>
  </si>
  <si>
    <t>99983882-99983883</t>
  </si>
  <si>
    <t>AV LIBERTAD 230A</t>
  </si>
  <si>
    <t>AV NICOLAS DE PIEROLA 724 INT 603 URB PRIMAVERA</t>
  </si>
  <si>
    <t>JR DIEGO DE ALMAGRO 189</t>
  </si>
  <si>
    <t>JR AUSTRIA 1319</t>
  </si>
  <si>
    <t>PJ. J MZA. K LOTE. 4 A.H. LAS VEGAS</t>
  </si>
  <si>
    <t>CA LAS ORQUIDEAS 171 URB LOS JARDINES DE SALAMANCA</t>
  </si>
  <si>
    <t>CA EL CABO MZ F3 LT 11 URB LOS CEDROS DE VILLA (ALT DE LA UPC)</t>
  </si>
  <si>
    <t>BQ HUAYOPAMPA MZ H LT 4 URB HUAYOPAMPA</t>
  </si>
  <si>
    <t>AV CALLMEL DEL SOLAR 1454 SEC HUANCAYO SECTOR 06</t>
  </si>
  <si>
    <t>Jr. Progreso 108</t>
  </si>
  <si>
    <t>JR 27 DE JULIO 249 DPTO 3 AH LA MERCED</t>
  </si>
  <si>
    <t>KM 57 MZ D LT 14 AH SUSANA HIGUSHI</t>
  </si>
  <si>
    <t>AV C MZ J1 LT 56 URB LAS PRADERAS DE SANTA ANITA ET. DOS</t>
  </si>
  <si>
    <t>CA DEAN SAAVEDRA 167 URB MARANGA PRIMERA ETAPA</t>
  </si>
  <si>
    <t>Mz  B3 Lt 11 Urb San Pedro 5TA ETAPA</t>
  </si>
  <si>
    <t>Av San Diego De Alcala 675 Urb San Diego</t>
  </si>
  <si>
    <t>Jr Acora 1774 Urb Mangomarca</t>
  </si>
  <si>
    <t>JR GUILLERMO MARCONI 451 URB SAN FELIPE</t>
  </si>
  <si>
    <t>AV PROCERES DE LA INDEPENDENCIA 1667 - URB. LAS FLORES DE LIMA</t>
  </si>
  <si>
    <t>Avenida San Jose 257 Urbanización San Jose</t>
  </si>
  <si>
    <t>CALLE LOS SAUCES 132 URB. ALTO LOS FICUS</t>
  </si>
  <si>
    <t> Av. Globo Terraqueo 7473 Urb. Sol de oro</t>
  </si>
  <si>
    <t>URB. SANTA FELICIA ETAPA 1 AV. SANTA FELICIA 356</t>
  </si>
  <si>
    <t>CALLE HUALLABAMBA 114 COOP. 27 DE ABRIL ,(A 2 CUADRAS DE PLAZA VEA)</t>
  </si>
  <si>
    <t>JR. FERMÍN TANGÜIS 145 OF. 50</t>
  </si>
  <si>
    <t>MZ. C LT 9 URB. VILLA CLUB</t>
  </si>
  <si>
    <t>Calle Fray Luis de León 453</t>
  </si>
  <si>
    <t>Av. Circunvalación Golf de los inkas N° 206 - Torre 3 Oficina 118</t>
  </si>
  <si>
    <t>AV. SANTA ROSA 200</t>
  </si>
  <si>
    <t>Calle Lord Nelson 191</t>
  </si>
  <si>
    <t>Av. Carlos Izaguirre 287 -289 Independencia</t>
  </si>
  <si>
    <t>Calle junin 673, Urb tropical</t>
  </si>
  <si>
    <t>AV. NICOLAS ARRIOLA 290 0F. 311</t>
  </si>
  <si>
    <t>AV PROCERES DE LA INDEPENDENCIA 1771 INT 1 URB SAN HILARION ET DOS LIMA</t>
  </si>
  <si>
    <t>CALLE ABUTILLON 3889 URB LAS PALMERAS</t>
  </si>
  <si>
    <t>Av Chimu 609 Urb Zárate</t>
  </si>
  <si>
    <t>Eduardo De Habich 348</t>
  </si>
  <si>
    <t>AV MELGAREJO 536</t>
  </si>
  <si>
    <t>NICOLAS DE PIEROLA 1153 TDA 1135</t>
  </si>
  <si>
    <t>AV REP DE CHILE 295, OFICINA 1001</t>
  </si>
  <si>
    <t>El Polo 401 Oficina 406</t>
  </si>
  <si>
    <t>Nicolas Ayllón 5069 Urb. Los Angeles</t>
  </si>
  <si>
    <t>VENEZUELA 625 INT 1017 (FRENTE A METRO)</t>
  </si>
  <si>
    <t>JR DOS DE MAYO 389</t>
  </si>
  <si>
    <t>Avenida Ramos 361</t>
  </si>
  <si>
    <t>CAR PANAMERICANA SUR FUNDO SAN VICENTE PARCELA B43 C.C. PLAZA CENTER LURIN TDA 103</t>
  </si>
  <si>
    <t>AV MARCHAND 107</t>
  </si>
  <si>
    <t>JIRON REAL 202</t>
  </si>
  <si>
    <t>AH VILLA LOS REYES SC 1 MZ Q LT 18</t>
  </si>
  <si>
    <t>BOULEVARD 162 URB HOGARES</t>
  </si>
  <si>
    <t>AV LIMA SUR 613 URB CHOSICA</t>
  </si>
  <si>
    <t>AV MIGUEL GRAU MZ B LT 10B</t>
  </si>
  <si>
    <t>AV LIMA SUR 132 INT B</t>
  </si>
  <si>
    <t>JR CONSTANTINO BAYLE 3228 URB CONDEVILLA SEÑOR</t>
  </si>
  <si>
    <t>AV BENJAMIN VIZQUERRA 264</t>
  </si>
  <si>
    <t>Jr Arequipa 265 Int 01,02</t>
  </si>
  <si>
    <t>Jiron trujillo 966 dpto 6</t>
  </si>
  <si>
    <t>CA ALFREDO MALDONADO 654 PUEBLO LIBRE</t>
  </si>
  <si>
    <t>AV 28 DE DE JULIO 722</t>
  </si>
  <si>
    <t>AV L DE ZUÑIGA 272</t>
  </si>
  <si>
    <t>CA DERECHA 550</t>
  </si>
  <si>
    <t>CA COLON 601 INT LC136 CC PLAZA SOL</t>
  </si>
  <si>
    <t>JR LIBERTAD 281 -282</t>
  </si>
  <si>
    <t>Av Leoncio Prado 717</t>
  </si>
  <si>
    <t>JR 28 de Julio 270</t>
  </si>
  <si>
    <t>Jr Asamblea 139</t>
  </si>
  <si>
    <t>JI MOCHICA 118</t>
  </si>
  <si>
    <t>JR LOS FUNDADORES SN</t>
  </si>
  <si>
    <t>Av Yarinacocha 2015</t>
  </si>
  <si>
    <t>JR CUZCO 135 DPTO 401 INT 4NIV</t>
  </si>
  <si>
    <t>JR GRAU 5N INT 1A</t>
  </si>
  <si>
    <t>Jr Asamblea 284</t>
  </si>
  <si>
    <t>Jr San Martin 210 2do piso</t>
  </si>
  <si>
    <t>Av Javier Prado Este 4200 IntCF-B13</t>
  </si>
  <si>
    <t>FFVV EMP SINERGIA MASIVO</t>
  </si>
  <si>
    <t xml:space="preserve">Av Perú 3918 </t>
  </si>
  <si>
    <t>Av Miguel Grau 272</t>
  </si>
  <si>
    <t>Urb Huayopampa Mz H Lt 4</t>
  </si>
  <si>
    <t>Asoc 9 de Diciembre Mz K Lt 18</t>
  </si>
  <si>
    <t>Jr Damaso Beraun 158</t>
  </si>
  <si>
    <t>Av Ferando Belaunde Terry Lt 2b Mz 0</t>
  </si>
  <si>
    <t>Jr Aguilar 367</t>
  </si>
  <si>
    <t xml:space="preserve">CA LIMA S/N </t>
  </si>
  <si>
    <t xml:space="preserve">Av El Sol 114 </t>
  </si>
  <si>
    <t>JR SINCHI ROCA 111</t>
  </si>
  <si>
    <t>Jr Puno 689 int 51</t>
  </si>
  <si>
    <t>JR 28 DE JULIO 40</t>
  </si>
  <si>
    <t>JR ASAMBLEA 196</t>
  </si>
  <si>
    <t>JR GRAU 230</t>
  </si>
  <si>
    <t>AV HUANCAVELICA 598 CERCADO DE EL TAMB</t>
  </si>
  <si>
    <t xml:space="preserve">Jr Moore 107 </t>
  </si>
  <si>
    <t>AV DEL PANGOA 209 MAZAMARI</t>
  </si>
  <si>
    <t>Jr Lima 151</t>
  </si>
  <si>
    <t>Av Mariscal Castilla 410</t>
  </si>
  <si>
    <t>AV HUANCAVELICA 798</t>
  </si>
  <si>
    <t>PQ PRINCIPAL SN</t>
  </si>
  <si>
    <t>Av Aguatia Mz 26 Lt 19 San Fernando</t>
  </si>
  <si>
    <t>99984373 / 99984372</t>
  </si>
  <si>
    <t>MZ1 LT27 CENTRO POBLADO PISTALOLI</t>
  </si>
  <si>
    <t>99984375 / 99984374</t>
  </si>
  <si>
    <t>Jr Maria Lozano Mz B Lt 8</t>
  </si>
  <si>
    <t>99984377 / 99984376</t>
  </si>
  <si>
    <t>JR ASUNCIÓN 386</t>
  </si>
  <si>
    <t>99984379 / 99984378</t>
  </si>
  <si>
    <t>JR CHORRO 600</t>
  </si>
  <si>
    <t>99984381 / 99984380</t>
  </si>
  <si>
    <t>Jr Grau 1189 Concepción</t>
  </si>
  <si>
    <t>99984383 / 99984382</t>
  </si>
  <si>
    <t>AV TUPAC AMARU 6</t>
  </si>
  <si>
    <t>99984385 / 99984384</t>
  </si>
  <si>
    <t>Jr Tarma 355 Chanchamayo</t>
  </si>
  <si>
    <t>99984387 / 99984386</t>
  </si>
  <si>
    <t>JR UCAYALI 334 INT 3</t>
  </si>
  <si>
    <t>99984389 / 99984388</t>
  </si>
  <si>
    <t>Jr Callao 747</t>
  </si>
  <si>
    <t>99984391 / 99984390</t>
  </si>
  <si>
    <t>JR MARISCAL GAMARRA SN</t>
  </si>
  <si>
    <t>99984393 / 99984392</t>
  </si>
  <si>
    <t>AV TUPAC AMARU 728</t>
  </si>
  <si>
    <t>99984395 / 99984394</t>
  </si>
  <si>
    <t>UBR Pedro portillo Mz k Lt 15</t>
  </si>
  <si>
    <t>99984397 / 99984396</t>
  </si>
  <si>
    <t>Jr Augusto B Leguia 178</t>
  </si>
  <si>
    <t>99984399 / 99984398</t>
  </si>
  <si>
    <t>Jr Alonso de Alvarado 752</t>
  </si>
  <si>
    <t>99984401 / 99984400</t>
  </si>
  <si>
    <t>Jr Serafin Filomeno S/N</t>
  </si>
  <si>
    <t>99984403 / 99984402</t>
  </si>
  <si>
    <t>Av Marginal C9 Puesto 20 Mercado Central Nuevo Progreso</t>
  </si>
  <si>
    <t>FFVV EMP EMA</t>
  </si>
  <si>
    <t>99984550-99984551</t>
  </si>
  <si>
    <t>JR HUALLAYCO 69</t>
  </si>
  <si>
    <t>FFVV EMP MCELL</t>
  </si>
  <si>
    <t>99984552-99984553</t>
  </si>
  <si>
    <t>AV GIRALDEZ 274 OF S29</t>
  </si>
  <si>
    <t>FFVV EMP VILMA MEZA</t>
  </si>
  <si>
    <t>99984554-99984555</t>
  </si>
  <si>
    <t>SAN JERONIMO</t>
  </si>
  <si>
    <t>CA  TARMA 196 SAN JERONIMO</t>
  </si>
  <si>
    <t>FFVV EMP MIRABAL</t>
  </si>
  <si>
    <t>99984556-99984557</t>
  </si>
  <si>
    <t>PADRE ABAB</t>
  </si>
  <si>
    <t>AGUAYTIA</t>
  </si>
  <si>
    <t>Av Simon Bolivar Mz B Lt 04</t>
  </si>
  <si>
    <t>FFVV EMP MOVIL NET</t>
  </si>
  <si>
    <t>99984558-99984559</t>
  </si>
  <si>
    <t xml:space="preserve">JR CUZCO 231 </t>
  </si>
  <si>
    <t>MULTISERVICIOS CEMAFER EIRL</t>
  </si>
  <si>
    <t>FFVV EMP CEMAFER</t>
  </si>
  <si>
    <t>99984560-99984561</t>
  </si>
  <si>
    <t>MARISCAL CACERES</t>
  </si>
  <si>
    <t>JUANJUI</t>
  </si>
  <si>
    <t>JR HUALLAGA C06 SN RES CERCADO</t>
  </si>
  <si>
    <t>FFVV EMP MULTI SERV</t>
  </si>
  <si>
    <t>99984562-99984563</t>
  </si>
  <si>
    <t>JR CUZCO 252</t>
  </si>
  <si>
    <t>MULTISERVICIOS SAN ANTONIO DE PADUA E.I.R.L.</t>
  </si>
  <si>
    <t>FFVV EMP SAP</t>
  </si>
  <si>
    <t>99984564-99984565</t>
  </si>
  <si>
    <t>Av Argentina Mz C1 Lt 20</t>
  </si>
  <si>
    <t>OVERALL ORIENTE SAC</t>
  </si>
  <si>
    <t>FFVV EMP OVERALL ORI</t>
  </si>
  <si>
    <t>99984566-99984567</t>
  </si>
  <si>
    <t>Jr San Martín 133</t>
  </si>
  <si>
    <t>FFVV EMP RPB</t>
  </si>
  <si>
    <t>99984568-99984569</t>
  </si>
  <si>
    <t>JR AGUSTIN GAMARRA 182</t>
  </si>
  <si>
    <t>FFVV EMP GABY PEREZ</t>
  </si>
  <si>
    <t>99984570-99984571</t>
  </si>
  <si>
    <t>PUERTO BERMUDEZ</t>
  </si>
  <si>
    <t>AV OXAPAMPA S/N SECTOR 03 MZ 11 LT 08</t>
  </si>
  <si>
    <t>PERUCEL S.R.L.</t>
  </si>
  <si>
    <t>FFVV EMP PERUCEL</t>
  </si>
  <si>
    <t>99984572-99984573</t>
  </si>
  <si>
    <t>JR ABTAO 980</t>
  </si>
  <si>
    <t>FFVV EMP MMPG</t>
  </si>
  <si>
    <t>99984574-99984575</t>
  </si>
  <si>
    <t>CAMPO VERDE</t>
  </si>
  <si>
    <t>Av 1 de Junio Mz 65 Lt 07</t>
  </si>
  <si>
    <t>FFVV EMP QUISPE CHU</t>
  </si>
  <si>
    <t>99984576-99984577</t>
  </si>
  <si>
    <t>JR LOS MANZANOS 1045</t>
  </si>
  <si>
    <t>R&amp;V TELEINVERSIONES S.R.L</t>
  </si>
  <si>
    <t xml:space="preserve">FFVV EMP RYV </t>
  </si>
  <si>
    <t>99984578-99984579</t>
  </si>
  <si>
    <t>Psje Santa Rosa 100 Chilca</t>
  </si>
  <si>
    <t>10225141555 </t>
  </si>
  <si>
    <t>FFVV EMP MDP MR</t>
  </si>
  <si>
    <t>99984580-99984581</t>
  </si>
  <si>
    <t>PAUCARBAMBA</t>
  </si>
  <si>
    <t>JR BOLOGNESI 223</t>
  </si>
  <si>
    <t>RC SOLUCIONES MOVILES EIRL</t>
  </si>
  <si>
    <t>FFVV EMP RC SOL MOV</t>
  </si>
  <si>
    <t>99984582-99984583</t>
  </si>
  <si>
    <t xml:space="preserve">Jr Cinco Mz G Lote 3 Paucarbambilla Amarilis </t>
  </si>
  <si>
    <t>RC TELECOMUNICACIONES</t>
  </si>
  <si>
    <t>FFVV EMP RC TELECO</t>
  </si>
  <si>
    <t>99984584-99984585</t>
  </si>
  <si>
    <t>JR JUNIN 370 OF E-2</t>
  </si>
  <si>
    <t>RED DE TELECOMUNICACIONES SATELITALES</t>
  </si>
  <si>
    <t>FFVV EMP RED TEL SAT</t>
  </si>
  <si>
    <t>99984586-99984587</t>
  </si>
  <si>
    <t xml:space="preserve">JR SAN MARTIN 479 </t>
  </si>
  <si>
    <t>FFVV EMP RED MOVIL C</t>
  </si>
  <si>
    <t>99984588-99984589</t>
  </si>
  <si>
    <t>JR CUZCO 132</t>
  </si>
  <si>
    <t>FFVV EMP RED MOVIL R</t>
  </si>
  <si>
    <t>99984590-99984591</t>
  </si>
  <si>
    <t>Parinacochas</t>
  </si>
  <si>
    <t>Coracora</t>
  </si>
  <si>
    <t>JR COMERCIO 1206</t>
  </si>
  <si>
    <t>FFVV EMP LUIS RENGI</t>
  </si>
  <si>
    <t>99984592-99984593</t>
  </si>
  <si>
    <t>Jr Las Pomarosas Mz 10 Lt 14</t>
  </si>
  <si>
    <t>FFVV EMP RL MOVIL</t>
  </si>
  <si>
    <t>99984594-99984595</t>
  </si>
  <si>
    <t>Santa Rosa</t>
  </si>
  <si>
    <t>Jr Huanta S/N</t>
  </si>
  <si>
    <t>RUBEN ALBERTO MENDOZA CADILLO</t>
  </si>
  <si>
    <t>FFVV EMP RUBEN MENDO</t>
  </si>
  <si>
    <t>99984596-99984597</t>
  </si>
  <si>
    <t>RIOJA</t>
  </si>
  <si>
    <t>Jr Faustino Maldonado 955</t>
  </si>
  <si>
    <t>FFVV EMP ELVISANTOS</t>
  </si>
  <si>
    <t>99984598-99984599</t>
  </si>
  <si>
    <t>Jr 7 de Junio 364</t>
  </si>
  <si>
    <t>SELVA TEL.COM EIRL</t>
  </si>
  <si>
    <t>FFVV EMP SELVACOM</t>
  </si>
  <si>
    <t>99984600-99984601</t>
  </si>
  <si>
    <t>Jr Pedro Canga 445</t>
  </si>
  <si>
    <t>SERVICELL REDES EIRL</t>
  </si>
  <si>
    <t>FFVV EMP REDES SERV</t>
  </si>
  <si>
    <t>99984602-99984603</t>
  </si>
  <si>
    <t>JR AGUILAR 426 - PISO 2 - OFICINA 202</t>
  </si>
  <si>
    <t>SILRAY COMUNICACIONES EIRL</t>
  </si>
  <si>
    <t>FFVV EMP SILRAY</t>
  </si>
  <si>
    <t>99984604-99984605</t>
  </si>
  <si>
    <t>Jr Leticia 711 Juanjui</t>
  </si>
  <si>
    <t>FFVV EMP SMART BUS</t>
  </si>
  <si>
    <t>99984606-99984607</t>
  </si>
  <si>
    <t>Jr Asamblea 262</t>
  </si>
  <si>
    <t>SMART MOVILES EIRL</t>
  </si>
  <si>
    <t>FFVV EMP SMART MOV</t>
  </si>
  <si>
    <t>99984608-99984609</t>
  </si>
  <si>
    <t>NUEVA CAJAMARCA</t>
  </si>
  <si>
    <t>Jr Bolognesi 193 Nueva Cajamarca</t>
  </si>
  <si>
    <t>SMART_PHIWORK SAC</t>
  </si>
  <si>
    <t>FFVV EMP SMARTPHI</t>
  </si>
  <si>
    <t>99984610-99984611</t>
  </si>
  <si>
    <t>Jr Victoria Vásquez 220 Morales</t>
  </si>
  <si>
    <t>FFVV EMP SMARTHYXS</t>
  </si>
  <si>
    <t>99984612-99984613</t>
  </si>
  <si>
    <t>JR AYACUCHO MZ 38 LT 18 A.H.</t>
  </si>
  <si>
    <t>TECASFUSION SAC</t>
  </si>
  <si>
    <t>FFVV EMP TECASFUSION</t>
  </si>
  <si>
    <t>99984614-99984615</t>
  </si>
  <si>
    <t>Jr Martínez de Compagnon 171</t>
  </si>
  <si>
    <t>TELE C Y K E.I.R.L.</t>
  </si>
  <si>
    <t>FFVV EMP Y K TELE</t>
  </si>
  <si>
    <t>99984616-99984617</t>
  </si>
  <si>
    <t>Ca Mariano Ganoza Trevitazo Mz D Lt3</t>
  </si>
  <si>
    <t>TELECOMUNICACIONES KOKI E.I.R.L</t>
  </si>
  <si>
    <t>FFVV EMP TELE KOKI</t>
  </si>
  <si>
    <t>99984618-99984619</t>
  </si>
  <si>
    <t>JR VIRREY TOLEDO OESTE 230 CERCADO</t>
  </si>
  <si>
    <t>UMI CELL PHONE E.I.R.L</t>
  </si>
  <si>
    <t>FFVV EMP UMI CELL</t>
  </si>
  <si>
    <t>99984620-99984621</t>
  </si>
  <si>
    <t xml:space="preserve">HUANCAYO </t>
  </si>
  <si>
    <t>TAMBO</t>
  </si>
  <si>
    <t>JR CIRCUITO LOS HEROES 418 URB PIOPATA</t>
  </si>
  <si>
    <t>FFVV EMP CAVY</t>
  </si>
  <si>
    <t>99984622-99984623</t>
  </si>
  <si>
    <t xml:space="preserve">Jr Agustin Cauper 301 </t>
  </si>
  <si>
    <t>99984624-99984625</t>
  </si>
  <si>
    <t>WANUKO MOVIL SCRL</t>
  </si>
  <si>
    <t>FFVV EMP WANUKO</t>
  </si>
  <si>
    <t>99984626-99984627</t>
  </si>
  <si>
    <t>PASAJE SAN MARTIN 1850</t>
  </si>
  <si>
    <t>FFVV EMP W RETAMOZO</t>
  </si>
  <si>
    <t>FFVV EMP YUPA REYES</t>
  </si>
  <si>
    <t>99984628-99984629</t>
  </si>
  <si>
    <t>AV CENTENARIO 197</t>
  </si>
  <si>
    <t>FFVV EMP GDE JJ ICA</t>
  </si>
  <si>
    <t>99984683-99984684</t>
  </si>
  <si>
    <t>Calle Tacna 151</t>
  </si>
  <si>
    <t>CIA ARTEFACT ROSITA SAC</t>
  </si>
  <si>
    <t>FFVV EMP CIA  ARTE</t>
  </si>
  <si>
    <t>99984630-99984631</t>
  </si>
  <si>
    <t>MZ A LT 11 RES EL HUERTOLT. 12</t>
  </si>
  <si>
    <t>FFVV EMP KERAMIK</t>
  </si>
  <si>
    <t>99984632-99984633</t>
  </si>
  <si>
    <t>NAZCA</t>
  </si>
  <si>
    <t>MARCONA</t>
  </si>
  <si>
    <t>San Juan Bautista S5</t>
  </si>
  <si>
    <t>FFVV EMP MCP COMU</t>
  </si>
  <si>
    <t>99984634-99984635</t>
  </si>
  <si>
    <t>CHINCHA</t>
  </si>
  <si>
    <t>CA MARISCAL BENAVIDES 161</t>
  </si>
  <si>
    <t>FFVV EMP TELE MOGUI</t>
  </si>
  <si>
    <t>99984636-99984637</t>
  </si>
  <si>
    <t>CA FERMIN DEL CASTILLO 292</t>
  </si>
  <si>
    <t>EXPERT SOLUTIONS COMUNICACIONES EIRL</t>
  </si>
  <si>
    <t>FFVV EMP EXPERT SOLU</t>
  </si>
  <si>
    <t>99984638-99984639</t>
  </si>
  <si>
    <t>CA HUANUCO 261 ICA</t>
  </si>
  <si>
    <t>JESSICA SEVERINO PEREZ</t>
  </si>
  <si>
    <t>FFVV EMP JESSICA SEV</t>
  </si>
  <si>
    <t>99984640-99984641</t>
  </si>
  <si>
    <t>AV GRAU S/N PALPA</t>
  </si>
  <si>
    <t>FFVV EMP GRUP FOPI</t>
  </si>
  <si>
    <t>99984642-99984643</t>
  </si>
  <si>
    <t>CA BOLIVAR407 INT 106 (CRUCE AV. CHICLAYO Y BOLIVAR)</t>
  </si>
  <si>
    <t>FFVV EMP AMERICA JD</t>
  </si>
  <si>
    <t>99984644-99984645</t>
  </si>
  <si>
    <t>AL HORTENCIAS MZ  K2 LT 22 URB SAN ISIDRO</t>
  </si>
  <si>
    <t>FFVV EMP KAIROS</t>
  </si>
  <si>
    <t>99984646-99984647</t>
  </si>
  <si>
    <t>CA SIMON BOLIVAR 255 DPTO 305 CERCADO</t>
  </si>
  <si>
    <t>FFVV EMP MYMSTEL</t>
  </si>
  <si>
    <t>99984648-99984649</t>
  </si>
  <si>
    <t xml:space="preserve">MZ F LT 43 URB CASUARINAS III ETAPA </t>
  </si>
  <si>
    <t>FFVV EMP SERVITELEBC</t>
  </si>
  <si>
    <t>99984650-99984651</t>
  </si>
  <si>
    <t>CA ITALIA 203</t>
  </si>
  <si>
    <t>FFVV EMP CHALCO</t>
  </si>
  <si>
    <t>99984652-99984653</t>
  </si>
  <si>
    <t>CA CAJAMARCA 163</t>
  </si>
  <si>
    <t>FFVV EMP RAFAEL ESP</t>
  </si>
  <si>
    <t>99984654-99984655</t>
  </si>
  <si>
    <t>CA ITALIA 111A</t>
  </si>
  <si>
    <t>J &amp; L REGINA COMUNICACIONES EIRL</t>
  </si>
  <si>
    <t>FFVV EMP JYL REGINA</t>
  </si>
  <si>
    <t>99984656-99984657</t>
  </si>
  <si>
    <t>CA SAN MARTIN 170A</t>
  </si>
  <si>
    <t>TOWER NAZCA REPS SRL</t>
  </si>
  <si>
    <t>FFVV EMP TOWER NAZ</t>
  </si>
  <si>
    <t>99984658-99984659</t>
  </si>
  <si>
    <t>CA LIMA  391</t>
  </si>
  <si>
    <t>FFVV EMP TEL Y SERGE</t>
  </si>
  <si>
    <t>99984660-99984661</t>
  </si>
  <si>
    <t>JR MALECON LEGUIA MZ 3 LT 19</t>
  </si>
  <si>
    <t>FFVV EMP MARILU DSC</t>
  </si>
  <si>
    <t>99984669-99984670</t>
  </si>
  <si>
    <t>DATEM DEL MARAÑON</t>
  </si>
  <si>
    <t>SAN LORENZO</t>
  </si>
  <si>
    <t>ESQ MORONA CON MARAÑON 5 SN</t>
  </si>
  <si>
    <t>INVERSIONES YURICEL SAC</t>
  </si>
  <si>
    <t>FFVV EMP INV YURICEL</t>
  </si>
  <si>
    <t>99984671-99984672</t>
  </si>
  <si>
    <t xml:space="preserve">ALTO AMAZONAS </t>
  </si>
  <si>
    <t>YURIMAGUAS</t>
  </si>
  <si>
    <t>CA TACNA 201</t>
  </si>
  <si>
    <t>FFVV EMP TEL V&amp;V</t>
  </si>
  <si>
    <t>99984673-99984674</t>
  </si>
  <si>
    <t>MAYNAS</t>
  </si>
  <si>
    <t>IQUITOS</t>
  </si>
  <si>
    <t>CA PROSPERO 299</t>
  </si>
  <si>
    <t>FFVV EMP MOVILMAX</t>
  </si>
  <si>
    <t>99984675-99984676</t>
  </si>
  <si>
    <t>AV JAUREGUI 401</t>
  </si>
  <si>
    <t>FFVV EMP COM ALJENI</t>
  </si>
  <si>
    <t>99984677-99984678</t>
  </si>
  <si>
    <t>CA SAN JOSE 120 PUNCHANA</t>
  </si>
  <si>
    <t>DIVA TEL EIRL</t>
  </si>
  <si>
    <t>FFVV EMP DIVA TEL</t>
  </si>
  <si>
    <t>99984679-99984680</t>
  </si>
  <si>
    <t>CA MAYNAS MZ D LT 17</t>
  </si>
  <si>
    <t>FFVV EMP REAREVALO</t>
  </si>
  <si>
    <t>99984681-99984682</t>
  </si>
  <si>
    <t>REQUENA</t>
  </si>
  <si>
    <t>CA MANAOS 341</t>
  </si>
  <si>
    <t>SOCIOS ONLINE S.A.S. SUCURSAL DEL PERU</t>
  </si>
  <si>
    <t>FFVV CORP SOCIOS ON</t>
  </si>
  <si>
    <t>99984662-99984663-99984664-99984665-99984666-99984667-99984668</t>
  </si>
  <si>
    <t>Av. Jose Pardo 231 Dpto. 901</t>
  </si>
  <si>
    <t>FFVV EMP CARMEN LAU</t>
  </si>
  <si>
    <t>99984685-99984686</t>
  </si>
  <si>
    <t>FERNANDO LORES</t>
  </si>
  <si>
    <t xml:space="preserve">AV ALAYZA PAZ SOLDAN 109 TAMSHIYACU </t>
  </si>
  <si>
    <t>FFVV EMP TE PERU MOB</t>
  </si>
  <si>
    <t>99984775-99984776-99984777-99984778-99984779-99984780-99984781-99984782-99984783-99984784</t>
  </si>
  <si>
    <t>Jirón Daniel Alcides Carrión 577 dpto 501</t>
  </si>
  <si>
    <t>FFVV EMP TOTTUS</t>
  </si>
  <si>
    <t>99984785-99984786</t>
  </si>
  <si>
    <t xml:space="preserve">Lurigancho </t>
  </si>
  <si>
    <t>Lt 6 Ex Fundo Nevería (Acumulación Lt A-1, 6,7 Y 8 Parcela A) Huachipa</t>
  </si>
  <si>
    <t>INVERSIONES KHALED ANGELO EIRL</t>
  </si>
  <si>
    <t>FFVV EMP KHALED</t>
  </si>
  <si>
    <t>99984793-99984794</t>
  </si>
  <si>
    <t xml:space="preserve">Mz. D Lote 10 AA.HH. Nueva Amistad (Av. Universitaria con Av. Los Alisos) </t>
  </si>
  <si>
    <t>THE FLOWERS GROUP E.I.R.L.</t>
  </si>
  <si>
    <t>FFVV EMP FLOWERS GP</t>
  </si>
  <si>
    <t>99984795-99984796</t>
  </si>
  <si>
    <t>Jr. Jose Galvez Nro. 140 DPTO. A 3er Piso</t>
  </si>
  <si>
    <t>URIAS INVERSIONES S.A.C.</t>
  </si>
  <si>
    <t>FFVV EMP URIAS INV</t>
  </si>
  <si>
    <t>99984797-99984798</t>
  </si>
  <si>
    <t>Calle Murcia Nro. 232 Dpto. 401 Urb. Javier Prado Etapa Cuatro</t>
  </si>
  <si>
    <t>NUMBER MANAGEMENT PERU S.A.C.</t>
  </si>
  <si>
    <t>FFVV EMP NUMBER MAN</t>
  </si>
  <si>
    <t>99984799-99984800</t>
  </si>
  <si>
    <t>Calle Antares Sur Nro. 343 Urb. Ventura Rossi</t>
  </si>
  <si>
    <t>TELSEC S.R.L.</t>
  </si>
  <si>
    <t>FFVV EMP TELSEC</t>
  </si>
  <si>
    <t>99984801-99984802</t>
  </si>
  <si>
    <t xml:space="preserve">Calle Salaverry Nro. 567 Dpto. 501 </t>
  </si>
  <si>
    <t>CGA SERVIGRAF SERVICIOS GRAFICOS Y PUBLICITARIOS S.A.C.</t>
  </si>
  <si>
    <t>FFVV EMP CGA</t>
  </si>
  <si>
    <t>99984803-99984804</t>
  </si>
  <si>
    <t xml:space="preserve">Calle Coronel Juan Valer Sandoval Nro. 906 Urb. CORPERU </t>
  </si>
  <si>
    <t>MEGA SERVICIOS MULTIPLES S.A.C.</t>
  </si>
  <si>
    <t>FFVV EMP MEGA</t>
  </si>
  <si>
    <t>99984805-99984806</t>
  </si>
  <si>
    <t>Av. Rio Marañon Mz. K1 Lote 22 Urb. Villa De Norte Lima</t>
  </si>
  <si>
    <t>FFVV EMP GRUPO JTS</t>
  </si>
  <si>
    <t>99984814-99984815</t>
  </si>
  <si>
    <t xml:space="preserve">Jesus Maria </t>
  </si>
  <si>
    <t>Av Horacio Urteaga 512 Dpto 1104</t>
  </si>
  <si>
    <t>FFVV EMP ATENTO</t>
  </si>
  <si>
    <t>99984816-99984817</t>
  </si>
  <si>
    <t>Miraflores</t>
  </si>
  <si>
    <t>Jr  Chiclayo 367 int 24</t>
  </si>
  <si>
    <t> OVERALL STRATEGY S.A.C</t>
  </si>
  <si>
    <t>FFVV EMP OVERALL LIMA</t>
  </si>
  <si>
    <t>99984818-99984819-99984820-99984821-99984822</t>
  </si>
  <si>
    <t>El Derby 254 Int 1705</t>
  </si>
  <si>
    <t> ADECCO CONSULTING S.A.</t>
  </si>
  <si>
    <t>FFVV EMP ADECCO</t>
  </si>
  <si>
    <t>LIMA </t>
  </si>
  <si>
    <t> LIMA</t>
  </si>
  <si>
    <t>SANTIAGO DE SURCO </t>
  </si>
  <si>
    <t>Circunvalación Club Golf Los Incas 208 Torre 3 - 305B</t>
  </si>
  <si>
    <t>FFVV EMP ISO ADV</t>
  </si>
  <si>
    <t>99985228-99985229</t>
  </si>
  <si>
    <t>Av. Ramon Castilla 156</t>
  </si>
  <si>
    <t>FFVV EMP LUXURY</t>
  </si>
  <si>
    <t>99985226-99985227</t>
  </si>
  <si>
    <t>Avenida Juan de Aliaga 635 - Dpto 1103</t>
  </si>
  <si>
    <t>FFVV EMP BG CYS</t>
  </si>
  <si>
    <t>99985136-99985137</t>
  </si>
  <si>
    <t>ALFREDO MENDIOLA LAS TORRES DE LOS OLIVOS 6821 DPTO 503 K</t>
  </si>
  <si>
    <t>FFVV EMP 2R</t>
  </si>
  <si>
    <t>99985142-99985143</t>
  </si>
  <si>
    <t>Av Universitaria 6002</t>
  </si>
  <si>
    <t>R &amp; R STRATEGIC CONSULTING S.A.C.</t>
  </si>
  <si>
    <t>FFVV EMP R Y R</t>
  </si>
  <si>
    <t>99985156-99985157</t>
  </si>
  <si>
    <t>Tomas Valle 1530 Block 4 Dpto 604</t>
  </si>
  <si>
    <t>LUCITEL EIRL</t>
  </si>
  <si>
    <t>FFVV EMP LUCITEL</t>
  </si>
  <si>
    <t>99985164-99985165</t>
  </si>
  <si>
    <t>Av 1 de Mayo 1699 Urb Nocheto</t>
  </si>
  <si>
    <t>FFVV EMPMUNDOCELL</t>
  </si>
  <si>
    <t>99985166-99985167</t>
  </si>
  <si>
    <t> Jr Los Petreles 667 Urb Horizonte de Zarate</t>
  </si>
  <si>
    <t>GLM TELECOMUNICACIONES SAC </t>
  </si>
  <si>
    <t>FFVV EMP GLM TELCO</t>
  </si>
  <si>
    <t>99985172-99985173</t>
  </si>
  <si>
    <t>Ca Monte Abeto Cdra3 Mz A1 Lt 42 Dpto 402 Monterrico Sur</t>
  </si>
  <si>
    <t>CONEXXION AVANZADA SAC</t>
  </si>
  <si>
    <t>FFVV EMP CONEXXION A</t>
  </si>
  <si>
    <t>99985174-99985175</t>
  </si>
  <si>
    <t>Psje San Antonio de Padua Mz A1 Lt 8</t>
  </si>
  <si>
    <t>Soluciones Integrales en Comunicacion - SINTECO</t>
  </si>
  <si>
    <t>FFVV EMP SINTECO</t>
  </si>
  <si>
    <t>99985182-99985183</t>
  </si>
  <si>
    <t>Carlos Gonzales 275 Of 403 Urb Maranga</t>
  </si>
  <si>
    <t>Comunik2 Peru</t>
  </si>
  <si>
    <t>FFVV EMP COMUNIK2</t>
  </si>
  <si>
    <t>99985196-99985197</t>
  </si>
  <si>
    <t>Av Huandoy 5041</t>
  </si>
  <si>
    <t>Sinergia 100</t>
  </si>
  <si>
    <t>FFVV EMP SINERGIA100</t>
  </si>
  <si>
    <t>99985200-99985201</t>
  </si>
  <si>
    <t xml:space="preserve">Av. Peru 3918 </t>
  </si>
  <si>
    <t>GESCOB SRL</t>
  </si>
  <si>
    <t>FFVV EMP GESCOB</t>
  </si>
  <si>
    <t>99985139-99985138</t>
  </si>
  <si>
    <t>JR. CAMANA 851 INT 1304</t>
  </si>
  <si>
    <t>LIMA CALL ASSISTANT EIRL</t>
  </si>
  <si>
    <t>FFVV EMP CALL ASSIST</t>
  </si>
  <si>
    <t>99985169 -99985168</t>
  </si>
  <si>
    <t>Ca Los Rubies Mz L lote 10</t>
  </si>
  <si>
    <t>GADYTEL SAC</t>
  </si>
  <si>
    <t>FFVV EMP GADYTEL</t>
  </si>
  <si>
    <t>99985171-99985170</t>
  </si>
  <si>
    <t>LINCE</t>
  </si>
  <si>
    <t>Ca Francisco Lazo 2031</t>
  </si>
  <si>
    <t xml:space="preserve">HENDABER TELECOMUNICACIONES </t>
  </si>
  <si>
    <t>FFVV EMP HENDABER</t>
  </si>
  <si>
    <t>99985177-99985176</t>
  </si>
  <si>
    <t>JR PAUCARTAMBO 175 URB TAHUANTISUYO</t>
  </si>
  <si>
    <t>FREDY ALEX TUMBAJULCA CASTILLO</t>
  </si>
  <si>
    <t>FFVV EMP TUMBAJULCA</t>
  </si>
  <si>
    <t>99985232-99985233</t>
  </si>
  <si>
    <t>AV. TUPAC AMARU 4485 PISO 2 URB AÑO NUEVO</t>
  </si>
  <si>
    <t>FFVV EMP C Y S TEL</t>
  </si>
  <si>
    <t>99985179-99985178</t>
  </si>
  <si>
    <t>JR LAS ALHUCEMAS 1770 COO LAS FLORES</t>
  </si>
  <si>
    <t>DACARTELECOM SAC</t>
  </si>
  <si>
    <t>FFVV EMP DACARTELECO</t>
  </si>
  <si>
    <t>99985181-99985180</t>
  </si>
  <si>
    <t>AV SANTOS CHOCANO 822</t>
  </si>
  <si>
    <t>FFVV EMP TORRES PALA</t>
  </si>
  <si>
    <t>99985198-99985199</t>
  </si>
  <si>
    <t>CA LAS MAGNOLIAS MZ K LT 3 URB MOSHA</t>
  </si>
  <si>
    <t>FFVV EMP CASATEL</t>
  </si>
  <si>
    <t>99985184 -99985185</t>
  </si>
  <si>
    <t>MZ 43 LT 14 AH ARMANDO VILLANUEVA DEL CAMPO</t>
  </si>
  <si>
    <t>FFVV EMP MORAGATEL</t>
  </si>
  <si>
    <t>99985187-99985186</t>
  </si>
  <si>
    <t>Jr. Caravaya 1119</t>
  </si>
  <si>
    <t>GLOBAL ENTERPRISES E.I.R.L.</t>
  </si>
  <si>
    <t>FFVV EMP GLOBAL ENT</t>
  </si>
  <si>
    <t>99985189-99985188</t>
  </si>
  <si>
    <t>Jr. Ica 4159 Piso 2</t>
  </si>
  <si>
    <t>FFVV EMP CREE Y V</t>
  </si>
  <si>
    <t>99985235-99985234</t>
  </si>
  <si>
    <t>PSJ HERNAN VELARDE 239 OFICINA M URB SANTA BEATRIZ</t>
  </si>
  <si>
    <t>FFVV EMP BETFITEL</t>
  </si>
  <si>
    <t>99985193 -99985192</t>
  </si>
  <si>
    <t>MZ C  Lt 10 Asoc de vivienda Daniel alcides carrion</t>
  </si>
  <si>
    <t>FFVV EMP CONECTAR TE</t>
  </si>
  <si>
    <t>99985195-99985194</t>
  </si>
  <si>
    <t>Ca MALECON GRAU 285 Dpto 806</t>
  </si>
  <si>
    <t>FFVV EMP SERVITEL</t>
  </si>
  <si>
    <t>99985211-99985210</t>
  </si>
  <si>
    <t>CA ITALIA  203</t>
  </si>
  <si>
    <t>FENIX COMUNICACIONES E.I.R.L</t>
  </si>
  <si>
    <t>FFVV EMP FENIX COMU</t>
  </si>
  <si>
    <t>99985141-99985140</t>
  </si>
  <si>
    <t>Jr Huascar 2409 Urb Las Moreras</t>
  </si>
  <si>
    <t>INVERSIONES EN SERVICIOS DIVERSOS SAC</t>
  </si>
  <si>
    <t>FFVV EMP INSERDISAC</t>
  </si>
  <si>
    <t>99985145-99985144</t>
  </si>
  <si>
    <t>Av Jose Antonio de Sucre 172</t>
  </si>
  <si>
    <t>MARTIN TELECOMUNICACIONES SATELITAL SAC</t>
  </si>
  <si>
    <t>FFVV EMP MARTIN TEL</t>
  </si>
  <si>
    <t>99985147-99985146</t>
  </si>
  <si>
    <t>Av Lima Norte 171 Aso. Moyopampa</t>
  </si>
  <si>
    <t>FFVV EMP INV ENOR</t>
  </si>
  <si>
    <t>99985149-99985148</t>
  </si>
  <si>
    <t>PSJ DEL CARMEN BLOCK F DPTO 203</t>
  </si>
  <si>
    <t>GRACE &amp; EIDAN EIRL</t>
  </si>
  <si>
    <t>FFVV EMP G Y E</t>
  </si>
  <si>
    <t>99985151-99985150</t>
  </si>
  <si>
    <t>CA LOS NARANJOS 182 URB LAS VIOLETAS</t>
  </si>
  <si>
    <t>FFVV EMP TELGEST</t>
  </si>
  <si>
    <t>99985153-99985152</t>
  </si>
  <si>
    <t>Psj Primero de Mayo 190</t>
  </si>
  <si>
    <t>TILO CONTRATISTAS SAC</t>
  </si>
  <si>
    <t>FFVV EMP TILO</t>
  </si>
  <si>
    <t>99985155-99985154</t>
  </si>
  <si>
    <t>San Martin</t>
  </si>
  <si>
    <t>Tarapoto</t>
  </si>
  <si>
    <t>Jr Antonio Raymondi 341A</t>
  </si>
  <si>
    <t>FFVV EMP PACK ICA</t>
  </si>
  <si>
    <t>99985213-99985212</t>
  </si>
  <si>
    <t>CA CAJAMARCA 194</t>
  </si>
  <si>
    <t>MOBILES ONLINE SAC</t>
  </si>
  <si>
    <t>FFVV EMP MOBILES ON</t>
  </si>
  <si>
    <t>99985159-99985158</t>
  </si>
  <si>
    <t>AV SAN 727 CC PLZ DEL SOL LC 116</t>
  </si>
  <si>
    <t>FFVV EMP CECA</t>
  </si>
  <si>
    <t>99985161-99985160</t>
  </si>
  <si>
    <t>BELEN</t>
  </si>
  <si>
    <t>MZ L LT 15 URB RIO MAR</t>
  </si>
  <si>
    <t>GL MOVILES EIRL</t>
  </si>
  <si>
    <t>FFVV EMP GL MOV</t>
  </si>
  <si>
    <t>99985215-99985214</t>
  </si>
  <si>
    <t>JR ARICA 273</t>
  </si>
  <si>
    <t>FFVV EMP RETAMOZO</t>
  </si>
  <si>
    <t>99985163-99985162</t>
  </si>
  <si>
    <t>LA MAR</t>
  </si>
  <si>
    <t>SANTA ROSA</t>
  </si>
  <si>
    <t>JR MIGUEL GRAU S/N (HUANTA)</t>
  </si>
  <si>
    <t>FFVV EMP SOLANO HYO</t>
  </si>
  <si>
    <t>99985191-99985190</t>
  </si>
  <si>
    <t>CA REAL 281</t>
  </si>
  <si>
    <t>FFVV EMP IVOOX</t>
  </si>
  <si>
    <t>99985203-99985202</t>
  </si>
  <si>
    <t>JR INCA RIPAC 821</t>
  </si>
  <si>
    <t>Pare Cuchula Mérida</t>
  </si>
  <si>
    <t>FFVV EMP CUCHULA</t>
  </si>
  <si>
    <t>99985205-99985204</t>
  </si>
  <si>
    <t>AV SAN MARTIN SN</t>
  </si>
  <si>
    <t>FFVV EMP LDTA</t>
  </si>
  <si>
    <t>99985207-99985206</t>
  </si>
  <si>
    <t>HUACHOCOLPA</t>
  </si>
  <si>
    <t>PZA PRINCIPAL S/N MUNICIPALIDAD) </t>
  </si>
  <si>
    <t>ITC TELECOMMUNICATIONS SOCIEDAD ANONIMA CERRADA - ITC TELECOM S.A.C.</t>
  </si>
  <si>
    <t>FFVV EMP ITC TELECOM</t>
  </si>
  <si>
    <t>99985230-99985231</t>
  </si>
  <si>
    <t>AV GIRALDEZ 606 OF 201</t>
  </si>
  <si>
    <t>FFVV EMP PACK HYO</t>
  </si>
  <si>
    <t>99985209-99985208</t>
  </si>
  <si>
    <t>JR LIMA  433 OF 403</t>
  </si>
  <si>
    <t>ANY LEON GUERE</t>
  </si>
  <si>
    <t>FFVV EMP ANY LEON</t>
  </si>
  <si>
    <t>99985217-99985216</t>
  </si>
  <si>
    <t>JR SIMON BOLIVAR 318 LADO OESTE</t>
  </si>
  <si>
    <t>FFVV EMP ELI CASTRO</t>
  </si>
  <si>
    <t>99985219-99985218</t>
  </si>
  <si>
    <t>PAUACARA</t>
  </si>
  <si>
    <t>JR AYACUCHO S/N COMUNIDAD</t>
  </si>
  <si>
    <t>FFVV EMP PABLO SOTO</t>
  </si>
  <si>
    <t>99985221-99985220</t>
  </si>
  <si>
    <t>CHURCAMPA</t>
  </si>
  <si>
    <t>ANCO</t>
  </si>
  <si>
    <t>Jr La Esmeralda S/N</t>
  </si>
  <si>
    <t>FFVV EMP EDWIN TAIPE</t>
  </si>
  <si>
    <t>99985223-99985222</t>
  </si>
  <si>
    <t>BQ Paucarbamba S/N</t>
  </si>
  <si>
    <t>FFVV EMP LIDA YLLE</t>
  </si>
  <si>
    <t>99985225-99985224</t>
  </si>
  <si>
    <t>Jr 28 de Julio 716</t>
  </si>
  <si>
    <t>SAGA FALABELLA S.A.</t>
  </si>
  <si>
    <t>FFVV EMP SAGA</t>
  </si>
  <si>
    <t>AV. EL SOL 2295</t>
  </si>
  <si>
    <t>FFVV EMP PAUDAR WE</t>
  </si>
  <si>
    <t>99985379-99985380</t>
  </si>
  <si>
    <t>Lizandro De La Puente Cardenas 561 Dpto. 101 Urb. Santa Leonor</t>
  </si>
  <si>
    <t>FFVV EMP FOUR CELL</t>
  </si>
  <si>
    <t>99985381-99985382</t>
  </si>
  <si>
    <t>Av Las Violetas 248 Urb El Ermitaño</t>
  </si>
  <si>
    <t>FFVV EMP CONTROLMIN</t>
  </si>
  <si>
    <t>99985392-99985393</t>
  </si>
  <si>
    <t xml:space="preserve">Calle Los Jazmines Mz J Lote 45 </t>
  </si>
  <si>
    <t>FFVV EMP VJJO</t>
  </si>
  <si>
    <t>99985394-99985395</t>
  </si>
  <si>
    <t>Av  Argentina 1627 Dpto 306 (TORRE 1)</t>
  </si>
  <si>
    <t>FFVV EMP AYM</t>
  </si>
  <si>
    <t>99985396-99985397</t>
  </si>
  <si>
    <t>Mz V Lt 23 Urb Virgen Del Rosario</t>
  </si>
  <si>
    <t>FFVV EMP VENTELCOM</t>
  </si>
  <si>
    <t>99985390-99985391</t>
  </si>
  <si>
    <t>Jr El Cortijo 432 INT 504 Urb Polo Hunt</t>
  </si>
  <si>
    <t>S.G. SANTOS E.I.R.L.</t>
  </si>
  <si>
    <t>FFVV EMP SG SANTOS</t>
  </si>
  <si>
    <t>Calle Fortunato Quesada 325 Urb. Las Leyendas</t>
  </si>
  <si>
    <t>SMART SOLUCIONES COMERCIALES E.I.R.L.</t>
  </si>
  <si>
    <t>FFVV EMP SMART SC</t>
  </si>
  <si>
    <t>Jr Coronel Manuel Ramirez Sica 195 Urb Cayetano Heredia</t>
  </si>
  <si>
    <t>NEW IMAGE COMPANY S.A.C.</t>
  </si>
  <si>
    <t>FFVV EMP NEW IMAGE</t>
  </si>
  <si>
    <t xml:space="preserve">Ca José María Arguedas  148 </t>
  </si>
  <si>
    <t>BB MAR S.A.C.</t>
  </si>
  <si>
    <t>FFVV EMP BB MAR</t>
  </si>
  <si>
    <t>Av. Universitaria Nro. 788 Urb. San German</t>
  </si>
  <si>
    <t>FFVV EMP GARCIA NAZ</t>
  </si>
  <si>
    <t>99985441-99985442</t>
  </si>
  <si>
    <t>Mz G Lt 3 AAHH Victor Raul Haya De La Torre</t>
  </si>
  <si>
    <t>FFVV EMP REDSEGEL</t>
  </si>
  <si>
    <t>99985443-99985444</t>
  </si>
  <si>
    <t>Av Oscar Benavides 4927 Dpto 804</t>
  </si>
  <si>
    <t>FFVV EMP CYT SOL IN</t>
  </si>
  <si>
    <t>99985445-99985446</t>
  </si>
  <si>
    <t>Prolongación FS Carrion 197</t>
  </si>
  <si>
    <t>KONEXXION RODACU S.A.C.</t>
  </si>
  <si>
    <t>FFVV EMP KONEXXION</t>
  </si>
  <si>
    <t>99985462-99985463</t>
  </si>
  <si>
    <t>Psj Buenos Aires De Villa Mz 77 Lt 15 (Jiron Sanchez Carrion)</t>
  </si>
  <si>
    <t xml:space="preserve">ROYAL CLASS NETWORK </t>
  </si>
  <si>
    <t>FFVV EMP ROYAL CLASS</t>
  </si>
  <si>
    <t>99985464-99985465</t>
  </si>
  <si>
    <t>Jr. Tacna  445 (Entre Tacna y Loreto)</t>
  </si>
  <si>
    <t xml:space="preserve">BECDEL SOLUTION GROUP S.A.C.  </t>
  </si>
  <si>
    <t>FFVV EMP BECDEL</t>
  </si>
  <si>
    <t>99985466-99985467</t>
  </si>
  <si>
    <t>Jr. 2 De Febrero Mz. B Lote 15 ASC. 2 De Febrero</t>
  </si>
  <si>
    <t>CAMPOS ASESORES Y CONSULTORES EMPRESARIALES S.A.C.</t>
  </si>
  <si>
    <t>FFVV EMP CAMPOS ASES</t>
  </si>
  <si>
    <t>99985468-99985469</t>
  </si>
  <si>
    <t>Ucayali</t>
  </si>
  <si>
    <t>Coronel Portillo</t>
  </si>
  <si>
    <t xml:space="preserve">Calleria </t>
  </si>
  <si>
    <t>Jr. Antonio Maya De Brito 666</t>
  </si>
  <si>
    <t>INVERSIONES DICEVI S.A.C.</t>
  </si>
  <si>
    <t>FFVV EMP INV DICEVI</t>
  </si>
  <si>
    <t>99985470-99985471</t>
  </si>
  <si>
    <t>Manantay</t>
  </si>
  <si>
    <t>Jr. Eucaliptos Mz 31 Lote 5 AA.HH Proceres De La Independencia</t>
  </si>
  <si>
    <t>ACCESSIBLE TECHNOLOGY PERU S.A.C.</t>
  </si>
  <si>
    <t>FFVV EMP ACCE TECHNO</t>
  </si>
  <si>
    <t>99985472-99985473</t>
  </si>
  <si>
    <t>Av. Francisco Lazo 2128 INT. 1</t>
  </si>
  <si>
    <t>FFVV EMP UNO SOL</t>
  </si>
  <si>
    <t>99985474-99985475</t>
  </si>
  <si>
    <t>Jr. Camino Del Bosque 205 Dpto. 301 Urb. Las Lomas De La Molina Vieja</t>
  </si>
  <si>
    <t>FFVV EMP HAZLO SIMPLE</t>
  </si>
  <si>
    <t>99985476-99985476</t>
  </si>
  <si>
    <t>Calle Los Alpes Nro. 145 Urb. Jorge Chavez</t>
  </si>
  <si>
    <t>FFVV EMP SERVITEC</t>
  </si>
  <si>
    <t>99985478-99985479</t>
  </si>
  <si>
    <t>Calle Lerida Mz. N Lote 12 Dpto. 101 Urb. Mayorazgo</t>
  </si>
  <si>
    <t>FFVV EMP JYMTECH</t>
  </si>
  <si>
    <t>99985480-99985481</t>
  </si>
  <si>
    <t>San Juan De Miraflores</t>
  </si>
  <si>
    <t>Mz. A Lote 02 AA.HH. Sarita Colonia</t>
  </si>
  <si>
    <t>FFVV EMP MAROPAJI</t>
  </si>
  <si>
    <t>99985482-99985483</t>
  </si>
  <si>
    <t>Huancavelica</t>
  </si>
  <si>
    <t>Angaraes</t>
  </si>
  <si>
    <t>Lircay</t>
  </si>
  <si>
    <t xml:space="preserve">Jr. Los Libertadores 444 </t>
  </si>
  <si>
    <t>FFVV CORP VJJO</t>
  </si>
  <si>
    <t>99985484-99985485-99985486</t>
  </si>
  <si>
    <t>FFVV CORP NESHEY</t>
  </si>
  <si>
    <t>99985504-99985505-99985506</t>
  </si>
  <si>
    <t>Huanuco</t>
  </si>
  <si>
    <t>Amarilis</t>
  </si>
  <si>
    <t>Av. Huayopampa Mz. A Lote 17 Urb. Huayopampa</t>
  </si>
  <si>
    <t>FFVV EMP VALEVI</t>
  </si>
  <si>
    <t>99985507-99985508</t>
  </si>
  <si>
    <t>Villa El Salvador</t>
  </si>
  <si>
    <t xml:space="preserve">Mz. I Lote 19 Grupo 21 Sector 1 (Altura Av. Modelo Cdra 13) </t>
  </si>
  <si>
    <t>FFVV CORP JARUCHA</t>
  </si>
  <si>
    <t>99985511-99985510-99985509</t>
  </si>
  <si>
    <t>Jr. Martinez De Compagñon Nro. 384 Urb. Comercio</t>
  </si>
  <si>
    <t>FFVV EMP VR SOL INT</t>
  </si>
  <si>
    <t>99985512-99985513</t>
  </si>
  <si>
    <t>Calle Batallon Callao Norte Nro. 295  Urb. Santa Teresa</t>
  </si>
  <si>
    <t>FFVV EMP TERRAZ</t>
  </si>
  <si>
    <t>99985514-99985515</t>
  </si>
  <si>
    <t>CALLE SANTA CARMEN 245</t>
  </si>
  <si>
    <t xml:space="preserve">GRUPO RENEGOCIA BGP </t>
  </si>
  <si>
    <t>FFVV EMP RENEGOCIA</t>
  </si>
  <si>
    <t>0099985516-0099985517</t>
  </si>
  <si>
    <t>Mz. N Lote 20 Urb. Virgen De Fatima</t>
  </si>
  <si>
    <t>FFVV CORP VR SOLIN</t>
  </si>
  <si>
    <t>0099985518-0099985519-0099985520</t>
  </si>
  <si>
    <t>INVERSIONES SANT &amp; LOP E.I.R.L</t>
  </si>
  <si>
    <t>FFVV EMP SANT Y LOP</t>
  </si>
  <si>
    <t>0099985521-0099985522</t>
  </si>
  <si>
    <t xml:space="preserve">Jr. Chincha Nro. 244 INT. 302 </t>
  </si>
  <si>
    <t>BELLEZA E DOLCEZZA E.I.R.L.</t>
  </si>
  <si>
    <t>FFVV EMP B Y D</t>
  </si>
  <si>
    <t>0099985523-0099985524</t>
  </si>
  <si>
    <t>Calle Tacna 621</t>
  </si>
  <si>
    <t>FFVV CORP BUSINESS ADV</t>
  </si>
  <si>
    <t>0099985525-0099985526-0099985527</t>
  </si>
  <si>
    <t>Jr. Panama Nro 190 Urb. Sicuani</t>
  </si>
  <si>
    <t>FFVV CORP KPD INV</t>
  </si>
  <si>
    <t>0099985528-0099985529-0099985530</t>
  </si>
  <si>
    <t>Jr. Las Dalias 163 Dpto 3 Urb. Primavera</t>
  </si>
  <si>
    <t>FFVV CORP HI5</t>
  </si>
  <si>
    <t>0099985531-0099985532-0099985533</t>
  </si>
  <si>
    <t>Calle 29 MZ. F2 Lote 12 Asociacion Alameda De Villa Sol</t>
  </si>
  <si>
    <t>FFVV EMP IN STANDAK</t>
  </si>
  <si>
    <t>0099985534-0099985535-0099985536</t>
  </si>
  <si>
    <t>Av. Los Eucaliptos Mz. D Lote 3</t>
  </si>
  <si>
    <t>FFVV CORP DEVITT</t>
  </si>
  <si>
    <t>0099985537-0099985538-0099985539</t>
  </si>
  <si>
    <t xml:space="preserve">Jr. Juan A. Riveyro Nro. 149 DPTO. 806 (Block C) </t>
  </si>
  <si>
    <t>FFVV CORP LFL PERU</t>
  </si>
  <si>
    <t>0099985540-0099985541-0099985542</t>
  </si>
  <si>
    <t xml:space="preserve">MZ. B Lote 16 ASC. Residencial Villa Los Olivos-31 </t>
  </si>
  <si>
    <t xml:space="preserve">BICIFIX E.I.R.L. </t>
  </si>
  <si>
    <t>FFVV EMP BICIFIX</t>
  </si>
  <si>
    <t>0099985543-0099985544</t>
  </si>
  <si>
    <t>Av. Simon Salguero 309</t>
  </si>
  <si>
    <t>RBJ INVERSIONES CONTRATISTAS GENERALES NORTE CHICO S.A.C.</t>
  </si>
  <si>
    <t>FFVV CORP RBJ</t>
  </si>
  <si>
    <t>99985546-99985545-99985584</t>
  </si>
  <si>
    <t>Chancay</t>
  </si>
  <si>
    <t>Huaral</t>
  </si>
  <si>
    <t>Calle 18 De Octubre Mz I Lote 2 Chancay</t>
  </si>
  <si>
    <t>BTL CORPORATIVO S.A.C.</t>
  </si>
  <si>
    <t>FFVV EMP BTL</t>
  </si>
  <si>
    <t>99985548-99985547</t>
  </si>
  <si>
    <t>Surquillo</t>
  </si>
  <si>
    <t>Pg Villaran BK-C Dpto. 302 Los Sauces</t>
  </si>
  <si>
    <t>BUSINESS COMPANY CASAGRANDE E.I.R.L.</t>
  </si>
  <si>
    <t>FFVV EMP CASAGRANDE</t>
  </si>
  <si>
    <t>99985550-99985549</t>
  </si>
  <si>
    <t>Junin</t>
  </si>
  <si>
    <t xml:space="preserve">Pasaje Sebastian Lorente Nro. 156 (Entre Jr. Angaraes y Arequipa) </t>
  </si>
  <si>
    <t>DATOS GRUPO EXITOS E.I.R.L.</t>
  </si>
  <si>
    <t>FFVV CORP GRUPO EXITOS</t>
  </si>
  <si>
    <t>99985553-99985552-99985551</t>
  </si>
  <si>
    <t>San Isidro</t>
  </si>
  <si>
    <t>Av. Javier Prado Este Nro. 476 Piso 20 EDIFICIO DE WEWORK</t>
  </si>
  <si>
    <t>SMARTTEC PERU E.I.R.L.</t>
  </si>
  <si>
    <t>FFVV CORP SMARTTEC</t>
  </si>
  <si>
    <t>99985556-99985555-99985554</t>
  </si>
  <si>
    <t>Los olivos</t>
  </si>
  <si>
    <t xml:space="preserve">Calle 1 Mz. C Lote 3 Dpto. 302 Urb. Los Parques De Villa Sol </t>
  </si>
  <si>
    <t>DIARA CONTRATISTAS GENERALES S.A.C – D.C.G S.A.C</t>
  </si>
  <si>
    <t>FFVV CORP DCG</t>
  </si>
  <si>
    <t>99985559-99985558-99985557</t>
  </si>
  <si>
    <t>Chilca</t>
  </si>
  <si>
    <t>Jr. Amazonas 415</t>
  </si>
  <si>
    <t>BRUJULA TOURS PERU S.R.L.</t>
  </si>
  <si>
    <t>FFVV EMP BRUJULA</t>
  </si>
  <si>
    <t>99985561-99985560</t>
  </si>
  <si>
    <t xml:space="preserve">Calle Los Lirios  156 Urb. VIPOL </t>
  </si>
  <si>
    <t xml:space="preserve">AGENCIA DE PUBLICIDAD INTEGRAL RMEDIA S.R.L. </t>
  </si>
  <si>
    <t>FFVV EMP RMEDIA</t>
  </si>
  <si>
    <t>99985563-99985562</t>
  </si>
  <si>
    <t>Tacna</t>
  </si>
  <si>
    <t>Calle Modesto Molina Nro. 820 Pueblo Joven Vigil</t>
  </si>
  <si>
    <t>TELECOMUNICACIONES ANEN S.A.C – TELANEN S.A.C.</t>
  </si>
  <si>
    <t>FFVV EMP TELANEN</t>
  </si>
  <si>
    <t>99985565-99985564</t>
  </si>
  <si>
    <t xml:space="preserve">Av. Micaela Bastidas MZ. N Lote 2 GRU. 19 (SECTOR 3) </t>
  </si>
  <si>
    <t>LAVECORP S.A.C.</t>
  </si>
  <si>
    <t>FFVV CORP LAVECORP</t>
  </si>
  <si>
    <t>99985567-99985566-99985568</t>
  </si>
  <si>
    <t>Santiago de Surco</t>
  </si>
  <si>
    <t>Calle Malaga MZ U-2 LOTE 4 Dpto. 303 Urb. Residencial Higuereta</t>
  </si>
  <si>
    <t>SERVICIOS GENERALES YEI´S S.A.C – YEI´S S.A.C.</t>
  </si>
  <si>
    <t>FFVV CORP YEIS</t>
  </si>
  <si>
    <t>99985571-99985570-99985569</t>
  </si>
  <si>
    <t>El Tambo</t>
  </si>
  <si>
    <t xml:space="preserve">Jr. Atalaya 1012 </t>
  </si>
  <si>
    <t>CONSULTORA CON RESULTADOS POSITIVOS S.A.C – COREPO S.A.C.</t>
  </si>
  <si>
    <t>FFVV CORP COREPO</t>
  </si>
  <si>
    <t>99985574-99985573-99985572</t>
  </si>
  <si>
    <t xml:space="preserve">Pasaje Salesiano 103  </t>
  </si>
  <si>
    <t>AGENCIA DE VIAJES Y TURISMO PERUVIANTRAVEL K&amp;E S.R.L.</t>
  </si>
  <si>
    <t>FFVV CORP KYE</t>
  </si>
  <si>
    <t>99985579-99985578-99985577</t>
  </si>
  <si>
    <t>Jr. Puno 440</t>
  </si>
  <si>
    <t>INDUSTRIAS CRISTO REY E.I.R.L.</t>
  </si>
  <si>
    <t>FFVV EMP CRISTO REY</t>
  </si>
  <si>
    <t>99985581-99985580</t>
  </si>
  <si>
    <t>NUEVO IMPERIAL</t>
  </si>
  <si>
    <t>Ca Fatima MZ 7 Lt 02 C.P. La Florida</t>
  </si>
  <si>
    <t>ALTOQUE INVERSIONES E.I.R.L – ALTOQUE INV. E.I.R.L.</t>
  </si>
  <si>
    <t>FFVV EMP ALTOQUE</t>
  </si>
  <si>
    <t>99985583-99985582</t>
  </si>
  <si>
    <t>Av Costanera 1200 Dpto 204 BLOQUE A</t>
  </si>
  <si>
    <t>MUQUI ASOCIADOS S.R.L.</t>
  </si>
  <si>
    <t>FFVV EMP MUQUI</t>
  </si>
  <si>
    <t>99985575-99985576</t>
  </si>
  <si>
    <t>MZ. J Lote 17 Urb. Ramiro Priale Zona A</t>
  </si>
  <si>
    <t xml:space="preserve">ZE CONTANET </t>
  </si>
  <si>
    <t>FFVV EMP ZE CONTANET</t>
  </si>
  <si>
    <t>99985610-99985611</t>
  </si>
  <si>
    <t xml:space="preserve">Av. Mariscal Oscar R. Benavides 3046 </t>
  </si>
  <si>
    <t>J &amp; B SOLUCIONES EMPRESARIALES S.A.C.</t>
  </si>
  <si>
    <t>FFVV EMP JYB SOL</t>
  </si>
  <si>
    <t>99985612-99985613</t>
  </si>
  <si>
    <t>Paucarpata</t>
  </si>
  <si>
    <t>Pasaje Las Azucenas Mz N LOTE. 22 Urb. Leoncio Prado</t>
  </si>
  <si>
    <t>SERVICIOS E INTEGRACION TIC S.A.C.</t>
  </si>
  <si>
    <t>FFVV EMP SERV TIC</t>
  </si>
  <si>
    <t>99985614-99985615</t>
  </si>
  <si>
    <t>Ca Mar Mediterraneo 198 DPTO 401</t>
  </si>
  <si>
    <t>PERU CAFE EVENTOS &amp; CATERING S.A.C. – PERU CAFE E &amp; C S.A.C.</t>
  </si>
  <si>
    <t>FFVV CORP PERU CAFE</t>
  </si>
  <si>
    <t>99985616-99985617-99985618</t>
  </si>
  <si>
    <t>Ca Los Jazmines Mz E4 Lt 34 Urb San Antonio De Carabayllo 2</t>
  </si>
  <si>
    <t>SERVICIO EMPRESARIAL LOS PINARES E.I.R.L.</t>
  </si>
  <si>
    <t>FFVV EMP LOS PINARES</t>
  </si>
  <si>
    <t>99985619-99985620</t>
  </si>
  <si>
    <t>Santiago Antunez de Mayolo 1468 Urb Los Pinares</t>
  </si>
  <si>
    <t>EMSEM NUEVA ANDALUZ S.R.L.</t>
  </si>
  <si>
    <t>FFVV EMP ESMSEM NA</t>
  </si>
  <si>
    <t>99985621-99985622</t>
  </si>
  <si>
    <t>Tarma</t>
  </si>
  <si>
    <t>Jr Arequipa 849 (Entre Jr. Pasco y Jauja)</t>
  </si>
  <si>
    <t>FFVV EMP LAVECORP</t>
  </si>
  <si>
    <t>99985604-99985605</t>
  </si>
  <si>
    <t>Calle Malaga MZ U-2 LOTE 4 Dpto. 303 Urb. Res Higuereta</t>
  </si>
  <si>
    <t>FFVV CORP BICIFIX</t>
  </si>
  <si>
    <t>99985623-99985624-99985625</t>
  </si>
  <si>
    <t>S &amp; G FUTURE DEVELOPMENT S.A.C.</t>
  </si>
  <si>
    <t>FFVV EMP SYG</t>
  </si>
  <si>
    <t>99985631-99985632</t>
  </si>
  <si>
    <t>Caminos Del Inca 2760 DPTO 303 Urb Prolon Benavides 3era Etapa (BLOCK A)</t>
  </si>
  <si>
    <t xml:space="preserve">DTF INVERSIONES S.A.C. </t>
  </si>
  <si>
    <t>FFVV EMP DTF</t>
  </si>
  <si>
    <t>99985633-99985634</t>
  </si>
  <si>
    <t>Ca Luis Lituma Portocarrero 189 Urb Pando</t>
  </si>
  <si>
    <t>REDES DE COMERCIALIZACION S.A.C.</t>
  </si>
  <si>
    <t>FFVV EMP REDES COMER</t>
  </si>
  <si>
    <t>99985635-99985636</t>
  </si>
  <si>
    <t xml:space="preserve">Ca Joaquin Valverde 248 </t>
  </si>
  <si>
    <t>MAC PUBLICIDAD &amp; MARKETING S.A.C.</t>
  </si>
  <si>
    <t>FFVV EMP MAC P Y MKT</t>
  </si>
  <si>
    <t>99985637-99985638</t>
  </si>
  <si>
    <t>Ca Cusco 220 DPTO 404 Urb Orbea</t>
  </si>
  <si>
    <t>INVERSIONES Y MULTISERVICIOS DELEIKATE S.A.C – DELEIKATE S.A.C</t>
  </si>
  <si>
    <t>FFV EMP DELEIKATE</t>
  </si>
  <si>
    <t>99985674-99985675</t>
  </si>
  <si>
    <t>Ucayali </t>
  </si>
  <si>
    <t>Coronel Portillo </t>
  </si>
  <si>
    <t>Calleria </t>
  </si>
  <si>
    <t>JR. D mz k2 lt 5 - Urb. Municipal</t>
  </si>
  <si>
    <t>CJS SERVICIOS INTEGRALES S.A.C.</t>
  </si>
  <si>
    <t>FFVV EMP CJS SERV INT</t>
  </si>
  <si>
    <t>99985655-99985656</t>
  </si>
  <si>
    <t>Alfredo Benavides 264 Dpto 402 COM SAN MIGUEL DE MIRAFLORES</t>
  </si>
  <si>
    <t>EKANLU S.A.C.</t>
  </si>
  <si>
    <t>FFVV EMP EKANLU</t>
  </si>
  <si>
    <t>99985667-99985668</t>
  </si>
  <si>
    <t xml:space="preserve">Jr. Huanuco 467 </t>
  </si>
  <si>
    <t xml:space="preserve">FFVV CORP EVOLUTION </t>
  </si>
  <si>
    <t>99985657-99985658-99985659</t>
  </si>
  <si>
    <t>PRIME MARKETING &amp; SPONSORSHIP S.A.C.</t>
  </si>
  <si>
    <t>FFVV EMP PRIME MKT</t>
  </si>
  <si>
    <t>99985662-99985663</t>
  </si>
  <si>
    <t>Ca General Jacinto Lara 485 dpto 301</t>
  </si>
  <si>
    <t xml:space="preserve">DIGITAL SPACE E.I.R.L. </t>
  </si>
  <si>
    <t>FFVV CORP DIGITALSPACE</t>
  </si>
  <si>
    <t>99985669-99985670-99985671</t>
  </si>
  <si>
    <t xml:space="preserve">Av. 28 de Julio 346 int 604 </t>
  </si>
  <si>
    <t>VENTAS ON LINE P &amp; R S.A.C.</t>
  </si>
  <si>
    <t>FFVV EMP VTS ONLINE</t>
  </si>
  <si>
    <t>99985672-99985673</t>
  </si>
  <si>
    <t>Ca Zaragoza 383 Urb. San Martin</t>
  </si>
  <si>
    <t>CRISTI Y TOMY E.I.R.L.</t>
  </si>
  <si>
    <t>FFVV EMP C Y T</t>
  </si>
  <si>
    <t>99985676-99985677</t>
  </si>
  <si>
    <t>Mz K Lt 02 AAHH Laderas De Villa</t>
  </si>
  <si>
    <t>CORPORACION TECNOLOGICA SAHEN E.I.R.L./COTECSAH E.I.R.L.</t>
  </si>
  <si>
    <t>FFVV CORP COTECSAH</t>
  </si>
  <si>
    <t>99985678-99985679-99985680</t>
  </si>
  <si>
    <t>Carabayllo</t>
  </si>
  <si>
    <t xml:space="preserve">Jr. Javier Heraud 360, Urb. Lucyana  </t>
  </si>
  <si>
    <t xml:space="preserve">ZETHYR  E.I.R.L. </t>
  </si>
  <si>
    <t>FFVV CORP ZETHYR</t>
  </si>
  <si>
    <t>99985683-99985684-99985685</t>
  </si>
  <si>
    <t>Ca Las Camelias 877 INT 302 Jardin 3ER PISO</t>
  </si>
  <si>
    <t>FFVV EMP BUSINESS ADV</t>
  </si>
  <si>
    <t>99985686-99985687</t>
  </si>
  <si>
    <t>SERVICIOS DE TECNOLOGIA Y TELECOMUNICACIONES ABC E.I.R.L</t>
  </si>
  <si>
    <t>FFVV EMP SERVITEC ABC</t>
  </si>
  <si>
    <t>99985734-99985735</t>
  </si>
  <si>
    <t xml:space="preserve">Av. Separadora Industrial  1031  (3er Piso )  </t>
  </si>
  <si>
    <t>DAF SOLUCIONES INTEGRALES S.A.C.</t>
  </si>
  <si>
    <t>FFVV EMP DAF SOL INT</t>
  </si>
  <si>
    <t>99985688-99985689</t>
  </si>
  <si>
    <t>Jr Maracaibo 1814 Urb Peru (Alt 18 Peru)</t>
  </si>
  <si>
    <t>INVERSIONES CORILLA E.I.R.L.</t>
  </si>
  <si>
    <t>FFVV EMP CORILLA</t>
  </si>
  <si>
    <t>99985690-99985691</t>
  </si>
  <si>
    <t>Micaela Bastidas 1150 DPTO 1508 CONDOMINIO LOS GIRASOLES (EDIF. 2)</t>
  </si>
  <si>
    <t>MAINBOARD, HARDWARE &amp; PERIPHERAL COMPONENTS S.A.C. - MH &amp; PC S.A.C.</t>
  </si>
  <si>
    <t>FFVV CORP MH Y PC</t>
  </si>
  <si>
    <t>99985704-99985705-99985706</t>
  </si>
  <si>
    <t xml:space="preserve">Jr. Maracaibo 1920 </t>
  </si>
  <si>
    <t>STETHINIC S.A.C.</t>
  </si>
  <si>
    <t>FFVV CORP STETHINIC</t>
  </si>
  <si>
    <t>99985701-99985702-99985703</t>
  </si>
  <si>
    <t>Jr General Vidal 1029 Urb Azcona</t>
  </si>
  <si>
    <t>J.R.U. CONTACT CENTER PERU E.I.R.L.</t>
  </si>
  <si>
    <t>FFVV EMP JRU CCP</t>
  </si>
  <si>
    <t>99985699-99985700</t>
  </si>
  <si>
    <t>Av Francisco Pizarro 714 Asoc Jose Carlos Mariategui</t>
  </si>
  <si>
    <t>FFVV CORP VENTELCOM</t>
  </si>
  <si>
    <t>99985696-99985697-99985698</t>
  </si>
  <si>
    <t>J&amp;J BELL PERU S.A.C.</t>
  </si>
  <si>
    <t>FFVV CORP JYJ BELL</t>
  </si>
  <si>
    <t>99985692-99985693-99985694-99985695</t>
  </si>
  <si>
    <t>Jr General Vidal  1029 Urb Azcona</t>
  </si>
  <si>
    <t>CORPORACION DADAYU S.A.C.</t>
  </si>
  <si>
    <t>FFVV EMP DADAYU</t>
  </si>
  <si>
    <t>99985712-99985713</t>
  </si>
  <si>
    <t xml:space="preserve">Jr Cañete SN SEC. 03 (ENTRE CATALINA HUANCA S75529659) </t>
  </si>
  <si>
    <t>KALEX INVESTMEN GROUP S.A.C.</t>
  </si>
  <si>
    <t>FFVV CORP KALEX</t>
  </si>
  <si>
    <t>99985718-99985719-99985720</t>
  </si>
  <si>
    <t>Nro. T Int. 1 AA.HH. San Juan De La Libertad</t>
  </si>
  <si>
    <t>CONSULTORIA TRIPLE A S.A.C.</t>
  </si>
  <si>
    <t>FFVV CORP TRIPLE A</t>
  </si>
  <si>
    <t>99985721-99985722-99985723</t>
  </si>
  <si>
    <t>Calle Cronos Mz A 20 Lote 27 Urb. Sagitario</t>
  </si>
  <si>
    <t>VBCOS BPO S.A.C.</t>
  </si>
  <si>
    <t>FFVV CORP VBCOS</t>
  </si>
  <si>
    <t>99985724-99985725-99985726</t>
  </si>
  <si>
    <t xml:space="preserve">Calle Loreto 371 </t>
  </si>
  <si>
    <t>BSERTI CONSULTING E.I.R.L.</t>
  </si>
  <si>
    <t>FFVV EMP BSERTI</t>
  </si>
  <si>
    <t>Calle B Mz. G63 Lote 14</t>
  </si>
  <si>
    <t>FFVV EMP HS PUBLICIDAD</t>
  </si>
  <si>
    <t>99985732-99985733</t>
  </si>
  <si>
    <t>Mz B Lote 62 (B-62) ex Fundo San Vicente  alt. KM 36 antigua panamericana Sur Lurin Lima</t>
  </si>
  <si>
    <t>FFVV CORP UNO SOL</t>
  </si>
  <si>
    <t>99985783-99985784-99985785</t>
  </si>
  <si>
    <t>FFVV EMP VBCOS</t>
  </si>
  <si>
    <t>99985786-99985787</t>
  </si>
  <si>
    <t>SOLBYTE SAC</t>
  </si>
  <si>
    <t>FFVV EMP SOLBYTE</t>
  </si>
  <si>
    <t>99985788-99985789</t>
  </si>
  <si>
    <t xml:space="preserve">Jr. Los Diamantes Mz. M Lote 9 Urb. San Fernando Etapa UNO </t>
  </si>
  <si>
    <t>SERTEL SOLANO E.I.R.L.</t>
  </si>
  <si>
    <t>FFVV EMP SERTEL</t>
  </si>
  <si>
    <t>99985800-99985801</t>
  </si>
  <si>
    <t>Jr. Los Nelumbios 819 -  Urb. San Silvestre</t>
  </si>
  <si>
    <t xml:space="preserve">SISTEL NEGOCIOS S.A.C. </t>
  </si>
  <si>
    <t>FFVV CORP SISTEL</t>
  </si>
  <si>
    <t>99985802-99985803-99985804</t>
  </si>
  <si>
    <t xml:space="preserve">Jr. Paruro 1199 </t>
  </si>
  <si>
    <t>GRUPO M &amp; Y TELECOM S.A.C.</t>
  </si>
  <si>
    <t>99985746-99985747</t>
  </si>
  <si>
    <t>Mz. A Lote 1 AA.HH. Los Pinos De La Molina</t>
  </si>
  <si>
    <t>GRUPO FRATS SOLUCIONES S.A.C</t>
  </si>
  <si>
    <t>FFVVEMP   FRATS SOLUCIONES</t>
  </si>
  <si>
    <t>99985748-99985749</t>
  </si>
  <si>
    <t>Santiago De Surco</t>
  </si>
  <si>
    <t>Agustina Custodia Mita Mz. Q Lote 6 AA.HH. Honor y Lealtad</t>
  </si>
  <si>
    <t>FAST CONTACT CENTER FCC E.I.R.L.</t>
  </si>
  <si>
    <t>FFVV EMP  FAST CONTACT</t>
  </si>
  <si>
    <t>99985750-99985751</t>
  </si>
  <si>
    <t>San Miguel</t>
  </si>
  <si>
    <t>Jr. Simon Bolivar Nro. 351 Dpto. 201 Urb. San Miguel</t>
  </si>
  <si>
    <t>INTERMAX CONECTION S.A.C.</t>
  </si>
  <si>
    <t>FFVV EMP  INTERMAX</t>
  </si>
  <si>
    <t>99985753-99985752</t>
  </si>
  <si>
    <t>MZ. Y1 Lote 11 Coop. America</t>
  </si>
  <si>
    <t>RJG ONE INVERSIONES SAC</t>
  </si>
  <si>
    <t>FFVV EMP  RJG ONE</t>
  </si>
  <si>
    <t>99985755-99985754</t>
  </si>
  <si>
    <t>Jr. Las Hiedras Nro. 801</t>
  </si>
  <si>
    <t>MK FABRICACIONES Y MANTENIMIENTO INDUSTRIAL S.A.C.</t>
  </si>
  <si>
    <t>FFVV EMP MK FABRICACIONES</t>
  </si>
  <si>
    <t>99985757-99985756</t>
  </si>
  <si>
    <t>Mz. P1 Lote 29 ASC. Los Libertadores</t>
  </si>
  <si>
    <t>QUARIS SOLUTIONS</t>
  </si>
  <si>
    <t>FFVVEMP QUARIS S</t>
  </si>
  <si>
    <t>Magdalena del Mar</t>
  </si>
  <si>
    <t xml:space="preserve">Av. Mariscal Antonio Jose De Sucre Nro. 365 Dpto. 406 Urb. Orbea </t>
  </si>
  <si>
    <t>SOLUCIONES TECNOLOGICAS EN INGENIERIA Y NEGOCIOS PERU S.A.C.</t>
  </si>
  <si>
    <t>FVV EMP SOL COM TELCO</t>
  </si>
  <si>
    <t>99985829-99985830</t>
  </si>
  <si>
    <t xml:space="preserve">Calle 2 Mz. C Lote 35 P.V RESID. Las Casuarinas De Naranjal II </t>
  </si>
  <si>
    <t xml:space="preserve">INVERSIONES FERVASTEL S.A.C. </t>
  </si>
  <si>
    <t>FFVV EMP INV FERVASTEL</t>
  </si>
  <si>
    <t>99985792-99985793</t>
  </si>
  <si>
    <t>Jr. Luis Varela Y Orbegoso Nro. 506 INT. 503</t>
  </si>
  <si>
    <t>MPZ REPRESENTACIONES EIRL</t>
  </si>
  <si>
    <t>FFVV EMP MPZ</t>
  </si>
  <si>
    <t>99985790-99985791</t>
  </si>
  <si>
    <t>Asoc. Los Chasquis Mz G Lote 14 Etapa 2</t>
  </si>
  <si>
    <t>SOLUCION COMERCIAL DE TELECOMUNICACIONES SAC.</t>
  </si>
  <si>
    <t>FFVV EMP SOL COM</t>
  </si>
  <si>
    <t>99985796-99985797</t>
  </si>
  <si>
    <t>Av Los Faisanes 101 Urb La Campiña Zona Dos</t>
  </si>
  <si>
    <t>FULL CONECTA TELECOMUNICACIONES EIRL</t>
  </si>
  <si>
    <t>FFVV CORP FULL CONECTA</t>
  </si>
  <si>
    <t>99985762-99985761-99985760</t>
  </si>
  <si>
    <t>Calle Domingo Elías 848 Int. 1</t>
  </si>
  <si>
    <t>FFVV CORP SOLBYTE</t>
  </si>
  <si>
    <t>99985765-99985764-99985763</t>
  </si>
  <si>
    <t>T-INNOVA SAC</t>
  </si>
  <si>
    <t xml:space="preserve">FFVV CORP T-INNOVA </t>
  </si>
  <si>
    <t>99985766-99985767-99985768</t>
  </si>
  <si>
    <t>Pachacamac</t>
  </si>
  <si>
    <t xml:space="preserve">Sector 2 Sub Parcela B Agr. Pachacamac Mz S Lote 20 </t>
  </si>
  <si>
    <t xml:space="preserve">CORPORACION EMPRESARIAL RED PERU </t>
  </si>
  <si>
    <t>FFVV CORP RED PERU</t>
  </si>
  <si>
    <t>99985778-99985779-99985780</t>
  </si>
  <si>
    <t>Calle  Zamora Segundo Piso Nro 211</t>
  </si>
  <si>
    <t>5G COMMUNICARE SAC</t>
  </si>
  <si>
    <t>FFVV CORP 5G</t>
  </si>
  <si>
    <t>99985771-99985770-99985769</t>
  </si>
  <si>
    <t>Calle Patapo 215 Dpto. 304 Urb. La Arboleda De Maranga</t>
  </si>
  <si>
    <t>LRC SOLUCIONES SAC</t>
  </si>
  <si>
    <t>FFVV CORP LRC</t>
  </si>
  <si>
    <t>99985774-099985773-099985772</t>
  </si>
  <si>
    <t>La Victoria</t>
  </si>
  <si>
    <t>Jr. Antolin Zela Nro 640 Urb. Santa Catalina</t>
  </si>
  <si>
    <t>SPECTRAL NETWORK S.A.C.</t>
  </si>
  <si>
    <t>FFVV CORP SPECTRAL</t>
  </si>
  <si>
    <t>99985777-99985776-99985775</t>
  </si>
  <si>
    <t>Av. Mariscal Antonio Jose De Sucre Nro. 1461</t>
  </si>
  <si>
    <t xml:space="preserve">FFVV EMP KALEX </t>
  </si>
  <si>
    <t>99985794-99985795</t>
  </si>
  <si>
    <t>OLMARKETPERU E.I.R.L.</t>
  </si>
  <si>
    <t>FFVV EMP OLMARKETPERU</t>
  </si>
  <si>
    <t>99985815-99985816</t>
  </si>
  <si>
    <t xml:space="preserve">Ca Genaro Numa Llona 1187 Urb San Juan ZN. C </t>
  </si>
  <si>
    <t>FFVV CORP HAZLO SIMPLE</t>
  </si>
  <si>
    <t>99985817-99985818-99985819</t>
  </si>
  <si>
    <t>Ca Los Alpes 145 Urb Jorge Chavez</t>
  </si>
  <si>
    <t>ARIAL BUSINESS S.A.C.</t>
  </si>
  <si>
    <t>FFVV CORP ARIAL BUS</t>
  </si>
  <si>
    <t>99985820-99985821-99985822</t>
  </si>
  <si>
    <t>Calleria</t>
  </si>
  <si>
    <t xml:space="preserve">Prolongación Ucayali 505 </t>
  </si>
  <si>
    <t>GEORD CORPORATION S.A.C.</t>
  </si>
  <si>
    <t>FFVV EMP GEORD</t>
  </si>
  <si>
    <t>99985823-99985824-99985825</t>
  </si>
  <si>
    <t>Av. Olavegoya 1855</t>
  </si>
  <si>
    <t>INVERSIONES Y SERVICIOS CUPOLANDIA2021 E.I.R.L.</t>
  </si>
  <si>
    <t>FFVV EMP CUPO LIMA</t>
  </si>
  <si>
    <t>99985880-99985881</t>
  </si>
  <si>
    <t>AV CUBA 1076 PISO 1 INTERIOR 100, FUNDO OYAGUE</t>
  </si>
  <si>
    <t>FFVV EMP INT CONSUL</t>
  </si>
  <si>
    <t>99985840-99985841</t>
  </si>
  <si>
    <t>Ca Pedro Torres Malarin 275 DPTO 3 Urb. Mariscal Antonio Jose De Sucre</t>
  </si>
  <si>
    <t xml:space="preserve">SUMINISTROS GLOBALES DEL PERU </t>
  </si>
  <si>
    <t>FFVV EMP SUM GLO</t>
  </si>
  <si>
    <t>99985826-99985827-99985828</t>
  </si>
  <si>
    <t>San Juan De Lurigancho</t>
  </si>
  <si>
    <t xml:space="preserve">Jr. Rio Ramis 451, Urb. Canto Rey II ETAPA      </t>
  </si>
  <si>
    <t>ECOMODA KAMIN E.I.R.L.</t>
  </si>
  <si>
    <t>FFVV CORP ECOMODA</t>
  </si>
  <si>
    <t>99985831-99985832-99985833</t>
  </si>
  <si>
    <t>Ca Huanuco 326 INT 4 Cercado De Ica</t>
  </si>
  <si>
    <t>SIEL CONSTRUYENDO SOLUCIONES S.A.C.</t>
  </si>
  <si>
    <t>FFVV EMP SCS</t>
  </si>
  <si>
    <t>99985882-99985883</t>
  </si>
  <si>
    <t>Pasco</t>
  </si>
  <si>
    <t>Yanacancha</t>
  </si>
  <si>
    <t>Ca Libertad Mz 31 Lt 20 AH Columna Pasco SECTOR 4</t>
  </si>
  <si>
    <t>SERVICIOS INTEGRALES SATELITE E.I.R.L.</t>
  </si>
  <si>
    <t>FFVV EMP SIS</t>
  </si>
  <si>
    <t>99985884-99985885</t>
  </si>
  <si>
    <t>Villa Maria Del Triunfo</t>
  </si>
  <si>
    <t>P.J. Mariano Melgar 140</t>
  </si>
  <si>
    <t>CALLNET E.I.R.L.</t>
  </si>
  <si>
    <t>FFVV EMP CALLNET</t>
  </si>
  <si>
    <t>99985886-99985887</t>
  </si>
  <si>
    <t>Ca Junin 285 Cercado De Ica</t>
  </si>
  <si>
    <t>FFVV CORP VTS ONLINE</t>
  </si>
  <si>
    <t>99985890-99985891-99985892</t>
  </si>
  <si>
    <t>LE COUND MONTECRISTO SOCIEDAD COMERCIAL DE RESPONSABILIDAD LIMITADA - LECOMO S.R.L.</t>
  </si>
  <si>
    <t>FFVV CORP LECOMO</t>
  </si>
  <si>
    <t>99985910-99985911-99985912-99985913</t>
  </si>
  <si>
    <t>Jr. Tahuantinsuyo 847 Urb. Zarate</t>
  </si>
  <si>
    <t>EXITO CALL CENTER E.I.R.L.</t>
  </si>
  <si>
    <t>FFVV EMP EXITO CALL</t>
  </si>
  <si>
    <t>99985914-99985915</t>
  </si>
  <si>
    <t>Ca Leonardo Da Vinci 249 INT 8 Urb San Borja Norte</t>
  </si>
  <si>
    <t xml:space="preserve">FFVV CORP CYT </t>
  </si>
  <si>
    <t>99985916-99985917-99985918-99985919</t>
  </si>
  <si>
    <t>COOLTECHNOLOGY IMPORT S.A.C.</t>
  </si>
  <si>
    <t>FFVV EMP COOLTECHNOLOGY</t>
  </si>
  <si>
    <t>99985920-99985921</t>
  </si>
  <si>
    <t>PJ. Luya 1975 (cuadra 19 Av.Mexico)</t>
  </si>
  <si>
    <t xml:space="preserve">NEGOCIOS ONLINE PERU E.I.R.L. </t>
  </si>
  <si>
    <t>FFVV CORP NEG ONLINE</t>
  </si>
  <si>
    <t>99985922-99985923-99985924-99985925</t>
  </si>
  <si>
    <t xml:space="preserve">Jr. Toribio Ara 280 </t>
  </si>
  <si>
    <t>GRUPO SOLUCIONES EMPRESARIALES B &amp; C E.I.R.L.</t>
  </si>
  <si>
    <t>FFVV CORP GSE BYC</t>
  </si>
  <si>
    <t>99985930-99985931-99985932</t>
  </si>
  <si>
    <t xml:space="preserve">Jr. Francisco Sarmiento de Gamboa 109 URB. LA COLONIAL </t>
  </si>
  <si>
    <t>LA KONCHITA STORE S.R.L.</t>
  </si>
  <si>
    <t>FFVV CORP LA KONCHITA</t>
  </si>
  <si>
    <t>99985933-99985934-99985935</t>
  </si>
  <si>
    <t>Jr 08 De Octubre 184 INT 601</t>
  </si>
  <si>
    <t>FFVV CORP KAVASAL</t>
  </si>
  <si>
    <t>99985936-99985937-99985938</t>
  </si>
  <si>
    <t>GLOBALEB S.A.C.</t>
  </si>
  <si>
    <t>FFVV EMP GLOBALEB</t>
  </si>
  <si>
    <t>99985944-99985945</t>
  </si>
  <si>
    <t>Santa Maria</t>
  </si>
  <si>
    <t>Mz. B Lote 02 Urb. Los Cisnes</t>
  </si>
  <si>
    <t>O &amp; C SERVICES S.A.C.</t>
  </si>
  <si>
    <t>FFVV EMP OYC SERVICES</t>
  </si>
  <si>
    <t>99985953-99985954</t>
  </si>
  <si>
    <t>Héroes Del Cenepa Mz T2 LT 24 AA.HH. Santa Maria</t>
  </si>
  <si>
    <t>LFP SOLUTIONS S.A.C.</t>
  </si>
  <si>
    <t>FFVV EMP LFP SOLUTIONS</t>
  </si>
  <si>
    <t>99985955-99985956</t>
  </si>
  <si>
    <t>Jr Julio Cesar Tello 151 INT 2 Urb. Risos</t>
  </si>
  <si>
    <t>BETWEEN S.A.C.</t>
  </si>
  <si>
    <t>FFVV EMP BETWEEN</t>
  </si>
  <si>
    <t>99985957-99985958</t>
  </si>
  <si>
    <t>Jr. Viña Picasso 207 Urb. Los Parrales De Surco</t>
  </si>
  <si>
    <t>TELECOMUNICACIONES KATARI E.I.R.L. - TELECOMKATARI</t>
  </si>
  <si>
    <t>FFVV EMP KATARI</t>
  </si>
  <si>
    <t>99985959-99985960</t>
  </si>
  <si>
    <t>Av. Los Proceres 136 Urb. Condevilla Señor Y Valdivieso Etapa II</t>
  </si>
  <si>
    <t>INVERSIONES Y TELECOMUNICACIONES TECNOLOGICAS ESVAFIB S.A.C.</t>
  </si>
  <si>
    <t>FFVV  EMP ESVAFIB</t>
  </si>
  <si>
    <t>99985968-99985969</t>
  </si>
  <si>
    <t>Av. Manuel Gonzalez Prada 651 Urb. Los Manzanos</t>
  </si>
  <si>
    <t>HERTZ SOLUTIONS S.A.C.</t>
  </si>
  <si>
    <t>FFVV EMP HERTS SOL</t>
  </si>
  <si>
    <t>99985966-99985967</t>
  </si>
  <si>
    <t>PJ. 4 Mz. D Lote 09 ASC. Los Portales De Surco (Altura Viñedos)</t>
  </si>
  <si>
    <t>INVERSIONES GENERALES GEA S.A.C.</t>
  </si>
  <si>
    <t>FFVV CORP INGE GEA</t>
  </si>
  <si>
    <t>99985974-99985975-99985976</t>
  </si>
  <si>
    <t>Ca Las Mercedes 929 Urb Azcarrunz Bajo</t>
  </si>
  <si>
    <t>TECNOLOGIA INNOVACION AJ E.I.R.L.</t>
  </si>
  <si>
    <t>FFVV EMP INN AJ</t>
  </si>
  <si>
    <t>99985977-99985978</t>
  </si>
  <si>
    <t xml:space="preserve">Urb. La Cruceta 3era Etapa Calle. Maximiliano Velarde Block 18 Dpto. 404 INT 04 </t>
  </si>
  <si>
    <t>ROBERTO &amp; DORA SERVICIOS DE TELECOMUNICACIONES DEL PERU E.I.R.L - RDSTELPERU E.I.R.L.</t>
  </si>
  <si>
    <t>FFVV EMP RDSTELPERU</t>
  </si>
  <si>
    <t>99985979-99985980</t>
  </si>
  <si>
    <t>SAN BARTOLO</t>
  </si>
  <si>
    <t>Mz A Lote 8 Urb.San José 3 Etapa</t>
  </si>
  <si>
    <t>ASOCIADOS JC MOVIL E.I.R.L.</t>
  </si>
  <si>
    <t>FFVV EMP JC MOVIL</t>
  </si>
  <si>
    <t>99985981-99985982</t>
  </si>
  <si>
    <t>VENTAVILLA</t>
  </si>
  <si>
    <t>Mz. C Lote 6 AA.HH. Viñas De Angamos</t>
  </si>
  <si>
    <t>GALICIA J&amp;S E.I.R.L.</t>
  </si>
  <si>
    <t>LUIS SIGÜEÑAS</t>
  </si>
  <si>
    <t>IMPULSO CALL CENTER E.I.R.L.</t>
  </si>
  <si>
    <t>YAHIRO AVALOS</t>
  </si>
  <si>
    <t>LANTER´S E.I.R.L.</t>
  </si>
  <si>
    <t>L &amp; W TELECOMUNICACIONES E.I.R.L.</t>
  </si>
  <si>
    <t xml:space="preserve">CASIMIRO RIVADENEIRA FREDDY BUDDY </t>
  </si>
  <si>
    <t>RAMIREZ ROJAS TALIA ESTELA</t>
  </si>
  <si>
    <t>VALIENTE CASTILLO ORLANDO</t>
  </si>
  <si>
    <t xml:space="preserve">CRISTIAN LIVIA </t>
  </si>
  <si>
    <t>STAR MOBILE S.A.C.</t>
  </si>
  <si>
    <t>PACKTEL SYSTEM S.A.C.</t>
  </si>
  <si>
    <t>CONSTRUCCIONES Y SERVICIOS GGV E.I.R.L.</t>
  </si>
  <si>
    <t>COMPUSERVICE IQUITOS E.I.R.L</t>
  </si>
  <si>
    <t xml:space="preserve">TEAMS TECHNOLOGY ESTEBAN Y NICOLAS E.I.R.L. </t>
  </si>
  <si>
    <t>ITC ORIENTE S.A.C.</t>
  </si>
  <si>
    <t>DAC TELCO 2</t>
  </si>
  <si>
    <t>HUACCHA QUISPE RICARDO</t>
  </si>
  <si>
    <t>POTENCIANO JIMENEZ JUAN MARTIN</t>
  </si>
  <si>
    <t>INVERSIONES PRIYA TEL.E.I.R.L.</t>
  </si>
  <si>
    <t>HUERTA RAMIREZ ALEJANDRO CARLOS</t>
  </si>
  <si>
    <t>TELECOMUNICACIONES Y CONTRATISTAS GENERALES PADILLA E.I.R.L.</t>
  </si>
  <si>
    <t>GIANCARLO FELICES</t>
  </si>
  <si>
    <t>DAC TELCO INSTALADOR</t>
  </si>
  <si>
    <t>ARCA MOVIL S.A.C</t>
  </si>
  <si>
    <t>MOVIL.COM PERU E.I.R.L.</t>
  </si>
  <si>
    <t>CAPTACION DIGITAL E.I.R.L.</t>
  </si>
  <si>
    <t>FFVV EMP CAP DIGITAL</t>
  </si>
  <si>
    <t>99986003-99986004</t>
  </si>
  <si>
    <t>Jr. Feliciano De La Vega 2711</t>
  </si>
  <si>
    <t>DISTRIBUIDOR VIRTUAL DE TELECOMUNICACIONES E.I.R.L.</t>
  </si>
  <si>
    <t>FFVV EMP DVT</t>
  </si>
  <si>
    <t>99986005-99986006</t>
  </si>
  <si>
    <t>Jr. La Honradez 757 Dpto. 202, Urb. Pro Etapa II</t>
  </si>
  <si>
    <t xml:space="preserve">SMART GLOBAL SERVICE E.I.R.L. </t>
  </si>
  <si>
    <t>FFVV EMP SMART GLOBAL</t>
  </si>
  <si>
    <t>99986007-99986008</t>
  </si>
  <si>
    <t>Asoc Pro Viv Trab Municipal Mz A Lote 14</t>
  </si>
  <si>
    <t>AC COMUNICACIONES E.I.R.L</t>
  </si>
  <si>
    <t>FFVV CORP AC COMU</t>
  </si>
  <si>
    <t>99986027-99986028-99986029-99986030</t>
  </si>
  <si>
    <t>Calle Ayacucho 141 INT. 09 SEC. Cercado Alto-Chancay</t>
  </si>
  <si>
    <t>PROYECTOS DE ENTRETENIMIENTO DEPORTIVO E.I.R.L.</t>
  </si>
  <si>
    <t>FFVV CORP PED</t>
  </si>
  <si>
    <t>99986023-99986024-99986025</t>
  </si>
  <si>
    <t xml:space="preserve">PJ. Sauces Mz. D Lote 4 Urb. Micaela Bastidas (Cdra. 5 De La Av. Los Alisos) </t>
  </si>
  <si>
    <t xml:space="preserve">CALLSYS E.I.R.L. </t>
  </si>
  <si>
    <t>FFVV CORP CALLSYS</t>
  </si>
  <si>
    <t>99986020-99986021-99986022</t>
  </si>
  <si>
    <t>Jr. Tacna 567 Dpto. 201 Urb. Surco Viejo</t>
  </si>
  <si>
    <t xml:space="preserve">TNT TELECOM S.A.C.  </t>
  </si>
  <si>
    <t>FFVV CORP TNT</t>
  </si>
  <si>
    <t>99986017-99986018-99986019</t>
  </si>
  <si>
    <t xml:space="preserve">Jr. Los Zumanques 253 Urb. San Ignacio  </t>
  </si>
  <si>
    <t xml:space="preserve">GRUPO LARES S.A.C. </t>
  </si>
  <si>
    <t>FFVV CORP LARES</t>
  </si>
  <si>
    <t>99986014-99986015-99986016</t>
  </si>
  <si>
    <t>Av. Santa Anita 380 INT. H</t>
  </si>
  <si>
    <t>FFVV EMP SMARTTEC</t>
  </si>
  <si>
    <t>99986012-99986013</t>
  </si>
  <si>
    <t>MULTISERVICIOS WENAR EMPRESA INDIVIDUAL DE RESPONSABILIDAD LIMITADA - MS WENAR E.I.R.L.</t>
  </si>
  <si>
    <t>FFVV EMP MS WENAR</t>
  </si>
  <si>
    <t>99986038-99986039</t>
  </si>
  <si>
    <t>Jr. Milagro Norte SN SEC. Tarma (S.71123806 Espaldas Parque Manuel Odria)</t>
  </si>
  <si>
    <t>TRUST MOVIL SERVICE S.A.C</t>
  </si>
  <si>
    <t>FFVV EMP TRUST MOVIL</t>
  </si>
  <si>
    <t>99986040-99986041</t>
  </si>
  <si>
    <t>Sol De Collique  BLOCK - 7  Mz G Lote 5 Dpto 301</t>
  </si>
  <si>
    <t>AJD CALL S.A.C.</t>
  </si>
  <si>
    <t>FFVV EMP AJD CALL</t>
  </si>
  <si>
    <t>99986042-99986043</t>
  </si>
  <si>
    <t>El Agustino</t>
  </si>
  <si>
    <t>Av. Calle Real Mz. C Lote 29 INT. 4 Urb. Santa Mercedes (A.V FERROCARRIL CON LA A.V HUAROCHIRI)</t>
  </si>
  <si>
    <t>EVANG S.A.C.</t>
  </si>
  <si>
    <t>FFVV EMP EVANG</t>
  </si>
  <si>
    <t>99986044-99986045</t>
  </si>
  <si>
    <t>MZ. K Lote 5 SECTOR 7, Grupo 1 (CERCA A CRUCE DE AV. MARIATEGUI CON LA C)</t>
  </si>
  <si>
    <t>DANIGAB E.I.R.L.</t>
  </si>
  <si>
    <t>FFVV EMP DANIGAB</t>
  </si>
  <si>
    <t>99986046-99986047</t>
  </si>
  <si>
    <t>Calle Las Calendulas Nro. 1348 Cooperativa. Las Flores</t>
  </si>
  <si>
    <t>FFVV EMP NEG ONLINE</t>
  </si>
  <si>
    <t>99986049-99986050</t>
  </si>
  <si>
    <t>CAPITAL INVESTMENT AND CONSULTING SERVICES S.A.C.</t>
  </si>
  <si>
    <t>FFVV EMP CI Y CS</t>
  </si>
  <si>
    <t>99986062-99986063</t>
  </si>
  <si>
    <t>Calle Real 444 INT. 202</t>
  </si>
  <si>
    <t xml:space="preserve">MSD COMPANY S.A.C   </t>
  </si>
  <si>
    <t>FFVV CORP MSD COMPANY</t>
  </si>
  <si>
    <t>99986064-99986065-99986066</t>
  </si>
  <si>
    <t xml:space="preserve">CAL. VINCENT VAN GOGH Nro 201 DPTO 401 URB. SANTA MARIA DE SURCO    </t>
  </si>
  <si>
    <t xml:space="preserve">NEXT LEVEL COMPANY S.A.C.  </t>
  </si>
  <si>
    <t>FFVV CORP NEXT LEVEL</t>
  </si>
  <si>
    <t>99986067-99986068-99986069</t>
  </si>
  <si>
    <t xml:space="preserve">MZ B LT 02 AH PRADERAS DE HUACHIPA    </t>
  </si>
  <si>
    <t>SOLUCIONES TACTICAS N &amp; J TELECOMUNICACIONES S.A.C.</t>
  </si>
  <si>
    <t>INFINITUM TELECOMUNICACIONES S.A.C</t>
  </si>
  <si>
    <t>SERVICIOS GENERALES GAMA PERU E.I.R.L.</t>
  </si>
  <si>
    <t>LIZBETH MICHAELLA BAZAN</t>
  </si>
  <si>
    <t>RMA DIGITAL CONTACT CENTER S.A.C.</t>
  </si>
  <si>
    <t>BRENDA LIRA</t>
  </si>
  <si>
    <t>JOSE LUIS HERNANDEZ</t>
  </si>
  <si>
    <t xml:space="preserve">HERASI S.A.C.   </t>
  </si>
  <si>
    <t>UNION ELECTRICA S.A. SUCURSAL DEL PERU</t>
  </si>
  <si>
    <t>VERTIV PERU S.A.C.</t>
  </si>
  <si>
    <t>RED</t>
  </si>
  <si>
    <t>HUAWEI DEL PERU SAC</t>
  </si>
  <si>
    <t>ITALTEL PERU S.A.C.</t>
  </si>
  <si>
    <t>DAC TELCO MR RED</t>
  </si>
  <si>
    <t>INSTALADOR RED</t>
  </si>
  <si>
    <t>DAC INSTALADOR RED</t>
  </si>
  <si>
    <t>INGETEC C&amp;E S.R.L</t>
  </si>
  <si>
    <t>ORITEC COMUNICACIONES S.A.C.</t>
  </si>
  <si>
    <t>MEASURING ENGINEER GROUP PERU  S.A.C.</t>
  </si>
  <si>
    <t>RED DE SERVICIOS Y TELECOMUNICACIONES PERU S. A. C.</t>
  </si>
  <si>
    <t>SEMI PERU MONTAJES INDUSTRIALES SAC</t>
  </si>
  <si>
    <t>TECH MAHINDRA</t>
  </si>
  <si>
    <t>TECNOCOM PERU S.A.C.</t>
  </si>
  <si>
    <t>TELRAD PERU S.A.</t>
  </si>
  <si>
    <t>BMP CONSULTING SOCIEDAD ANONIMA CERRADA</t>
  </si>
  <si>
    <t>CJ TELECOM SAC</t>
  </si>
  <si>
    <t>COMUNICACION FUTURA S.A.C.</t>
  </si>
  <si>
    <t>COTENER S.A.C.</t>
  </si>
  <si>
    <t>H.B. ESTRUCTURAS METALICAS S.A.S. SUCURSAL EN PERU</t>
  </si>
  <si>
    <t>DACE DAC TELCO 1</t>
  </si>
  <si>
    <t>DELTA ELECTRONICS (PERU)</t>
  </si>
  <si>
    <t>NIDYA ALONSO</t>
  </si>
  <si>
    <t>EDGARD MANRIQUE</t>
  </si>
  <si>
    <t>AEMI GROUP E.I.R.L.</t>
  </si>
  <si>
    <t>INNOVACION SERVICIOS CORPORATIVOS S.A.C.</t>
  </si>
  <si>
    <t>INVERSIONES MASSTECH E.I.R.L.</t>
  </si>
  <si>
    <t>DAC TELCO RED</t>
  </si>
  <si>
    <t>THE DATA &amp; TECHNOLOGY HUB S.A.C.</t>
  </si>
  <si>
    <t>SHIRLEY ROSS</t>
  </si>
  <si>
    <t>PABLO MONTALVAN</t>
  </si>
  <si>
    <t>EMPRESA DE COMUNICACIONES EMPEROR BPO S.A.C.</t>
  </si>
  <si>
    <t>UTILES Y CONECTADOS E.I.R.L.</t>
  </si>
  <si>
    <t>FFVV EMP U Y C</t>
  </si>
  <si>
    <t>99986149-99986150</t>
  </si>
  <si>
    <t>Residencial  Santa Cruz Bl R Dpto 401</t>
  </si>
  <si>
    <t>CAPEGI E.I.R.L.</t>
  </si>
  <si>
    <t>FFVV CORP CAPEGI</t>
  </si>
  <si>
    <t>99986077-99986078-99986079</t>
  </si>
  <si>
    <t>AV JOSE GALVEZ 1961 DPTO B</t>
  </si>
  <si>
    <t>GRUPO CANTO S.A.C.</t>
  </si>
  <si>
    <t>FFVV EMP G CANTO</t>
  </si>
  <si>
    <t>99986080-99986081</t>
  </si>
  <si>
    <t>Mz. A Lote 06 AA.HH. Las Malvinas</t>
  </si>
  <si>
    <t xml:space="preserve">JLL SERVICIOS GENERALES DEL SUR E.I.R.L.   </t>
  </si>
  <si>
    <t>FFVV CORP JLL</t>
  </si>
  <si>
    <t>99986084-99986085-99986086</t>
  </si>
  <si>
    <t>Ica</t>
  </si>
  <si>
    <t>Sunampe</t>
  </si>
  <si>
    <t xml:space="preserve">CND. LOS SAUCES MZ D LOTE 06   </t>
  </si>
  <si>
    <t>CORPORACION JV &amp; F  E.I.R.L.</t>
  </si>
  <si>
    <t>FFVV CORP JV Y F</t>
  </si>
  <si>
    <t>99986090-99986091-99986092</t>
  </si>
  <si>
    <t>La Banda de Shilcayo</t>
  </si>
  <si>
    <t>Jr Miguel Grau 173 Urb 02 De Febrero</t>
  </si>
  <si>
    <t>FFVV CORP AYM</t>
  </si>
  <si>
    <t>99986093-99986094-99986095</t>
  </si>
  <si>
    <t>ALDABIARD TELECOMUNICACIONES E.I.R.L.</t>
  </si>
  <si>
    <t>FFVV EMP ALDABIARD</t>
  </si>
  <si>
    <t>99986103-99986104</t>
  </si>
  <si>
    <t>JR MAYRO 227 INT C C.P. LLICUA BAJA</t>
  </si>
  <si>
    <t>LIMA F &amp; S TELECOMUNICACIONES E.I.R.L.</t>
  </si>
  <si>
    <t>FFVV EMP LIMA F Y S</t>
  </si>
  <si>
    <t>99986105-99986106</t>
  </si>
  <si>
    <t>AAHH Pamplona Alta Sec San Francisco De La Cruz Mz 34 Lt 4</t>
  </si>
  <si>
    <t>SERVICIOS COMERCIALES QUBO S.A.C.</t>
  </si>
  <si>
    <t>FFVV EMP QUBO</t>
  </si>
  <si>
    <t>99986107-0099986108</t>
  </si>
  <si>
    <t>Lurigancho</t>
  </si>
  <si>
    <t xml:space="preserve">CAL.CANARIOS MZA. D2 LOTE. 6 URB. SANTA MARIA DE HUACHIPA </t>
  </si>
  <si>
    <t xml:space="preserve">APLIK DIGITAL S.A.C.  </t>
  </si>
  <si>
    <t>FFVV CORP APLIK</t>
  </si>
  <si>
    <t>99986109-99986110-99986111</t>
  </si>
  <si>
    <t xml:space="preserve">CAL.ASOC PRO VIV MZA. I LOTE. 20 ASC. LA ESTRELLA   </t>
  </si>
  <si>
    <t>ONOFRE CONTRATISTAS S.A.C.  - ON S.A.C.</t>
  </si>
  <si>
    <t xml:space="preserve">FFVV CORP ON </t>
  </si>
  <si>
    <t>99986121-99986122-99986123</t>
  </si>
  <si>
    <t>Av. Libertad Mz. "C " Lote 04 AA.HH. Huampani Alto</t>
  </si>
  <si>
    <t>CONSORCIO CLARIDAD E.I.R.L.</t>
  </si>
  <si>
    <t>FFVV EMP CLARIDAD</t>
  </si>
  <si>
    <t>99986124-99986125</t>
  </si>
  <si>
    <t>San Juan de Lurigancho</t>
  </si>
  <si>
    <t>JR. LAS ZABILAS MZA. Y LOTE. 13 APV. SAN HILARION (NUMERO 233)</t>
  </si>
  <si>
    <t xml:space="preserve">TELECOMUNICACIONES CORPORATIVAS J &amp; P E.I.R.L.   </t>
  </si>
  <si>
    <t>FFVV CORP TELCORP J Y P</t>
  </si>
  <si>
    <t>99986126-99986127-99986128</t>
  </si>
  <si>
    <t xml:space="preserve">JR. CINERARIA Mz. I LOTE. 6 ASC. VILLA LIBERTAD DE MONTERRICO   </t>
  </si>
  <si>
    <t>INVERSIONES &amp; TELECOMUNICACIONES DL E.I.R.L.</t>
  </si>
  <si>
    <t>FFVV EMP DL</t>
  </si>
  <si>
    <t>99986129-99986130</t>
  </si>
  <si>
    <t>PJ. LAS LILAS MZA. A LOTE. 17 COO. LA FORTALEZA</t>
  </si>
  <si>
    <t>NESTARES ARROYO STEPHANIE JOVANNA</t>
  </si>
  <si>
    <t>DIFERTEL S.A.C.</t>
  </si>
  <si>
    <t>DENNIS BORACHIA</t>
  </si>
  <si>
    <t>DEMP GLOBAL S.R.L.</t>
  </si>
  <si>
    <t>COMUNICACIONES &amp; TECNOLOGIA MOVIL GROUP SOBERON SAC</t>
  </si>
  <si>
    <t>H &amp; K INGENIERIA Y ARQUITECTURA S.A.C.</t>
  </si>
  <si>
    <t>TEMD SOLUTIONS S.A.C.</t>
  </si>
  <si>
    <t>NEXT MOBILE S.A.C.</t>
  </si>
  <si>
    <t>RENZO ITURRY</t>
  </si>
  <si>
    <t>FRANCO ARANGO ELIDA</t>
  </si>
  <si>
    <t>BPO PERU S.A.C.</t>
  </si>
  <si>
    <t>NC MOVILES SAC</t>
  </si>
  <si>
    <t>JORGE VIZCONDE</t>
  </si>
  <si>
    <t>VILLAORDUÑA PRINCIPE HELMOT JORGE</t>
  </si>
  <si>
    <t>OCTA S.A.C.</t>
  </si>
  <si>
    <t>VALIENTE &amp; PEREYRA TELECOMUNICACIONES.COM E.I.R.L.</t>
  </si>
  <si>
    <t>PAOLA MARTIZELL DE LA OLIVA</t>
  </si>
  <si>
    <t xml:space="preserve">INNOVA VISION R&amp;D SERVICIOS GENERALES S.A.C. </t>
  </si>
  <si>
    <t>HANSA ANDINA S.A.C</t>
  </si>
  <si>
    <t>SOLOTELL COMUNICACIONES S.A.C.</t>
  </si>
  <si>
    <t>LICENCIAS PROYECTOS Y SEGURIDAD Y SALUD SL</t>
  </si>
  <si>
    <t>SISPROTEL S.R.L.</t>
  </si>
  <si>
    <t>SOMERCOM PERU S.A.</t>
  </si>
  <si>
    <t>TOTAL TEK S.A. SUCURSAL DEL PERU</t>
  </si>
  <si>
    <t>ISAT PERU SAC</t>
  </si>
  <si>
    <t>ROJAS RENGIFO INGRID ESTEFANIA</t>
  </si>
  <si>
    <t>CONTACT CENTER</t>
  </si>
  <si>
    <t>TELEVENTAS CONTACT CENTER</t>
  </si>
  <si>
    <t>MOTIVA SOLUCIONES S.A.C</t>
  </si>
  <si>
    <t>PROVEEDOR</t>
  </si>
  <si>
    <t>LUIS GONZALES</t>
  </si>
  <si>
    <t>DCKM E.I.R.L.</t>
  </si>
  <si>
    <t>FFVV DCKM</t>
  </si>
  <si>
    <t>99986164-99986165</t>
  </si>
  <si>
    <t>Av. Jose Larco 1013 Dpto. 702 Urb. Armendariz</t>
  </si>
  <si>
    <t xml:space="preserve">CONTACT CENTER G &amp; T S.A.C </t>
  </si>
  <si>
    <t>FFVV CORP G Y T</t>
  </si>
  <si>
    <t>99986166-99986167-99986168</t>
  </si>
  <si>
    <t>AVENIDA LIMA 2253 SMP URB. PERU</t>
  </si>
  <si>
    <t xml:space="preserve">ENTERPRISE BUSINESS AND SERVICE S.A. </t>
  </si>
  <si>
    <t>FFVV CORP ENT AND SERV</t>
  </si>
  <si>
    <t>99986169-99986170-99986171</t>
  </si>
  <si>
    <t>La Perla</t>
  </si>
  <si>
    <t>Av. La Marina 1106 Dpto 301</t>
  </si>
  <si>
    <t>FFVV CORP DVT</t>
  </si>
  <si>
    <t>99986176-99986177-99986178</t>
  </si>
  <si>
    <t>FFVV CORP ALDABIARD</t>
  </si>
  <si>
    <t>99986179-99986180-99986181</t>
  </si>
  <si>
    <t>GRUP VRM COMPANY S.A.C.</t>
  </si>
  <si>
    <t>FFVV EMP VRM</t>
  </si>
  <si>
    <t>99986182-99986183</t>
  </si>
  <si>
    <t>Calle Virgen Del Rosario De Naranjal Mz. C Lote 1 Urb. Alfonso Urgante (Canta Callao con Alisos)</t>
  </si>
  <si>
    <t>PRAVEL EQUIPOS Y SERVICIOS E.I.R.L.</t>
  </si>
  <si>
    <t xml:space="preserve">FFVV EMP PRAVEL </t>
  </si>
  <si>
    <t>99986184-99986185</t>
  </si>
  <si>
    <t>Jr. Virgen De Lourdes Mz. C1 Lote 26 Urb. San Diego (A una cuadra de la parroquia San Diego)</t>
  </si>
  <si>
    <t xml:space="preserve">SOLUTIONS COMPANY J &amp; C E.I.R.L.   </t>
  </si>
  <si>
    <t>FFVV CORP JYC</t>
  </si>
  <si>
    <t>99986188-99986189-99986190</t>
  </si>
  <si>
    <t xml:space="preserve">JR. MONTEVIDEO MZ. I LOTE. 41 A.V. LOS CHASQUIS 2DA ETAPA    </t>
  </si>
  <si>
    <t>JB PERU TECHNOLOGY S.A.C.</t>
  </si>
  <si>
    <t>FFVV EMP JB PERU</t>
  </si>
  <si>
    <t>99986201-99986202</t>
  </si>
  <si>
    <t>Ca Osa Mayor 395 ASC Santa Elizabeth Etapa Uno</t>
  </si>
  <si>
    <t>ACOSTA &amp; ASOCIADOS E.I.R.L.</t>
  </si>
  <si>
    <t>FFVV EMP ACOSTA ASOC</t>
  </si>
  <si>
    <t>99986203-99986204</t>
  </si>
  <si>
    <t>Puente Piedra</t>
  </si>
  <si>
    <t>Av. Panamericana Norte KM 27 Dpto 902 Interior K</t>
  </si>
  <si>
    <t xml:space="preserve">SHEMA ISRAEL NEGOCIOS E INVERSIONES GENERALES E.I.R.L.   </t>
  </si>
  <si>
    <t>FFVV CORP SHEMA ISRAEL</t>
  </si>
  <si>
    <t>99986205-99986206-99986207</t>
  </si>
  <si>
    <t>Comas</t>
  </si>
  <si>
    <t>El Retablo 883 Urb El Retablo Etapa Cuatro</t>
  </si>
  <si>
    <t>AKA RED E.I.R.L.</t>
  </si>
  <si>
    <t>FFVV CORP AKA RED</t>
  </si>
  <si>
    <t>99986215-99986216-99986217</t>
  </si>
  <si>
    <t>Barranca</t>
  </si>
  <si>
    <t xml:space="preserve">Av. Grau 350 Oficina 5   </t>
  </si>
  <si>
    <t>SERVICIOS E INVERSIONES JAB S.A.</t>
  </si>
  <si>
    <t>FFVV CORP SERV JAB</t>
  </si>
  <si>
    <t>99986218-99986219-99986220</t>
  </si>
  <si>
    <t>Av. El Sauce 223 Oficina 201 Urb. Pedregal</t>
  </si>
  <si>
    <t>99986253-99986254</t>
  </si>
  <si>
    <t>WAQRA S.A.C.</t>
  </si>
  <si>
    <t>FFVV EMP WAQRA</t>
  </si>
  <si>
    <t>99986276-99986277</t>
  </si>
  <si>
    <t>Mz. E Lote 4 Urb. Betania (AL FRENTE DE LA UNIVERSIDAD UNION)</t>
  </si>
  <si>
    <t>FFVV EMP APLIK</t>
  </si>
  <si>
    <t>99986278-99986279</t>
  </si>
  <si>
    <t>GROUP TORRES CORP. S.A.C.</t>
  </si>
  <si>
    <t>FFVV EMP GTC</t>
  </si>
  <si>
    <t>Antonio Vivaldi 114 Dpto 302 Urb Las Magnolias</t>
  </si>
  <si>
    <t>CDM TELCO S.A.C.</t>
  </si>
  <si>
    <t>FFVV CORP CDM TELCO</t>
  </si>
  <si>
    <t>Ca Hermanos Catari 356 Urb Maranga Etapa Tres</t>
  </si>
  <si>
    <t>PADILLA RAMOS GUSTAVO GABRIEL</t>
  </si>
  <si>
    <t>JS INVERSIONES &amp; MULTISERVICIOS E.I.R.L.</t>
  </si>
  <si>
    <t>JOSE LUIS REMIGIO</t>
  </si>
  <si>
    <t>MH VENTAS Y SERVICIOS E.I.R.L.</t>
  </si>
  <si>
    <t>TELECENTER S.A.C.</t>
  </si>
  <si>
    <t>AGENTE TELMEX RED</t>
  </si>
  <si>
    <t>Etiquetas de fila</t>
  </si>
  <si>
    <t>Total general</t>
  </si>
  <si>
    <t>Cuenta de DEUDOR</t>
  </si>
  <si>
    <t>TELEATENTO DEL PERU S.A.C.</t>
  </si>
  <si>
    <t>JORGE QUIÑONES</t>
  </si>
  <si>
    <t>ZEUS OF BUSINESS &amp; ESALES S.A.C.</t>
  </si>
  <si>
    <t>FFVV EMP ZEUS</t>
  </si>
  <si>
    <t>MARIANO MELGAR</t>
  </si>
  <si>
    <t>ZONA A MZA. U LOTE. 1 A.H. HEROES DEL CENEPA (A UNA CUADRA DEL COLEGIO ELIM) AREQUIPA - AREQUIPA - MARIANO MELGAR</t>
  </si>
  <si>
    <t>PROYECTOS E INVERSIONES BALTAZAR E.I.R.L.</t>
  </si>
  <si>
    <t xml:space="preserve"> JACKELINE PARDO</t>
  </si>
  <si>
    <t>CONTACTOCOM S.A.C.</t>
  </si>
  <si>
    <t>WALID CUBA</t>
  </si>
  <si>
    <t>4 T CONTRATISTAS GENERALES SA</t>
  </si>
  <si>
    <t xml:space="preserve">JOSHEP GONZALES </t>
  </si>
  <si>
    <t>BESTSOL PERU S.A.C.</t>
  </si>
  <si>
    <t>CERAGON NETWORKS  PERU S.A.C</t>
  </si>
  <si>
    <t>CYBERTEL TECNOLOGIA Y SERVICIOS SRL</t>
  </si>
  <si>
    <t>GRUPO REDYSTEL PERU SOCIEDAD</t>
  </si>
  <si>
    <t>HB COMUNICACIONES &amp; SERVICIOS SOCIE</t>
  </si>
  <si>
    <t>ICOTEL S.A.C.</t>
  </si>
  <si>
    <t>INGENIERIA DE NETWORKING Y TELECOMUNICAC</t>
  </si>
  <si>
    <t>LARI CONTRATISTAS S.A.C</t>
  </si>
  <si>
    <t>LOS LAURELES S.R.LTDA.</t>
  </si>
  <si>
    <t>CLAUDIA SOFIA HENRIQUEZ LA MADRID</t>
  </si>
  <si>
    <t>KATHERINE ROCIO GUTIERREZ ALVAREZ</t>
  </si>
  <si>
    <t>MACRO TRADE PERU SAC</t>
  </si>
  <si>
    <t>MATSU GROUP SAC</t>
  </si>
  <si>
    <t>MV-TEL PERU S.A.C.</t>
  </si>
  <si>
    <t>R. Y F. TECNICOS INGENIEROS S.A.C.</t>
  </si>
  <si>
    <t>TELEMARKETING ON LINE SOCIEDAD COMERCIAL</t>
  </si>
  <si>
    <t>TELNETCOM PERU S.A.C - TELNETCOM S.</t>
  </si>
  <si>
    <t>VMWARESIS S.A.C.</t>
  </si>
  <si>
    <t>A2B TELECOMUNICACIONES PERU S.A.C</t>
  </si>
  <si>
    <t>IACA TELECOMUNICACIONES E.I.R.L.</t>
  </si>
  <si>
    <t>HUACO EURO CENTER E.I.R.L.</t>
  </si>
  <si>
    <t>JIANELLA FLORES</t>
  </si>
  <si>
    <t>CONTACTA PERU CALL E.I.R.L.</t>
  </si>
  <si>
    <t xml:space="preserve">SUGEY YAHIRO </t>
  </si>
  <si>
    <t>GRUPO ALDI S.A.C.</t>
  </si>
  <si>
    <t>AGENTE TELMEX/RED</t>
  </si>
  <si>
    <t>DAC INSTALADOR/RED</t>
  </si>
  <si>
    <t>DAC TELCO MR/INSTALADOR</t>
  </si>
  <si>
    <t>DAC TELCO 1/RED</t>
  </si>
  <si>
    <t>DACE/HFC</t>
  </si>
  <si>
    <t>DAC TELCO 2/DACE</t>
  </si>
  <si>
    <t>DAC TELCO 1/DACE</t>
  </si>
  <si>
    <t>DAC TELCO 1/INSTALADOR</t>
  </si>
  <si>
    <t>INSTALADOR/RED</t>
  </si>
  <si>
    <t>INSTALADOR/DAC TELCO MR</t>
  </si>
  <si>
    <t>DACE/DAC TELCO 1</t>
  </si>
  <si>
    <t>JOSEPH MENDOIZA</t>
  </si>
  <si>
    <t xml:space="preserve">NOVO NETWORKS S.A.C. </t>
  </si>
  <si>
    <t>GONZALO TALI</t>
  </si>
  <si>
    <t>B2B SERVICE E.I.R.L.</t>
  </si>
  <si>
    <t>DACE/RED</t>
  </si>
  <si>
    <t>SEGURA JULON DAMNER</t>
  </si>
  <si>
    <t xml:space="preserve">LOZANO PEREZ CARLOS ANDRES </t>
  </si>
  <si>
    <t>CARLOLS JONATHAN DEL AGUILA</t>
  </si>
  <si>
    <t>F &amp; G TELCOMUNICACIONES E.I.R.L.</t>
  </si>
  <si>
    <t>RIMAY CONNECTION SAC</t>
  </si>
  <si>
    <t xml:space="preserve">COMUNICATE MAX S.A.C. </t>
  </si>
  <si>
    <t>TELENORTE S.A.C.</t>
  </si>
  <si>
    <t>JHONY CHAU</t>
  </si>
  <si>
    <t>LLAMA TEL S.A.C.</t>
  </si>
  <si>
    <t>UP COMUNICACIONES S.A.C.S.</t>
  </si>
  <si>
    <t>SCARLETT TELECOMUNICACIONES Y CONTRATISTAS GENERALES E.I.R.L.</t>
  </si>
  <si>
    <t>FORWARD TELECOMUNICACIONES E.I.R.L.</t>
  </si>
  <si>
    <t>MG SUPPORTS S.A.C.</t>
  </si>
  <si>
    <t>TELECOMMUNICATIONS AND NETWORKS SOLUTION S.A.C</t>
  </si>
  <si>
    <t>N &amp; H PERU COMUNICACIONES S.A.C.</t>
  </si>
  <si>
    <t xml:space="preserve">VIVAX SERVICIOS EMPRESARIALES SAC </t>
  </si>
  <si>
    <t>DANIEL ANGLAS</t>
  </si>
  <si>
    <t>MALVITEC E.I.R.L</t>
  </si>
  <si>
    <t>BRIGHT-CONNECTION PERU E.I.R.L.</t>
  </si>
  <si>
    <t>INVERSIONES SEFAB E.I.R.L.</t>
  </si>
  <si>
    <t xml:space="preserve">CESAR AGUAYO </t>
  </si>
  <si>
    <t>DONAYRE HERNANDEZ ESTHER</t>
  </si>
  <si>
    <t>SPEEDY GROUP E.I.R.L.</t>
  </si>
  <si>
    <t>PAULO DEL CARPIO</t>
  </si>
  <si>
    <t>DACE / DAC TELCO 1</t>
  </si>
  <si>
    <t>GRUPO ALEGE S.A.C.</t>
  </si>
  <si>
    <t>JUAN PEREZ OEJDA</t>
  </si>
  <si>
    <t xml:space="preserve">NEXUM DIGITAL GROUP S.A.C. </t>
  </si>
  <si>
    <t>UCAYALI COMUNICA E.I.R.L.</t>
  </si>
  <si>
    <t>IN CONNECT S.A.C.</t>
  </si>
  <si>
    <t>MERAKI COM S.A.C.</t>
  </si>
  <si>
    <t>YAURI CCENTE JULIA EMILIA</t>
  </si>
  <si>
    <t>MELENDEZ LINARES MARIO ALEJANDRO</t>
  </si>
  <si>
    <t xml:space="preserve">REDYCOM SOLUTIONS </t>
  </si>
  <si>
    <t>IMAN RIOS DAVID ELIAS</t>
  </si>
  <si>
    <t>PASTRANA MACHUCA GIANCARLO ALFREDO</t>
  </si>
  <si>
    <t>JACKELINE PARDO</t>
  </si>
  <si>
    <t>GEMINIS TELECOMUNICACIONES E.I.R.L.</t>
  </si>
  <si>
    <t>PARIONA CHAPA OLGA PATRICIA</t>
  </si>
  <si>
    <t>FAHLA CALL S.A.C.</t>
  </si>
  <si>
    <t>VIZNEYSER EIRL</t>
  </si>
  <si>
    <t>INVERSIONES CEBAL E.I.R.L.</t>
  </si>
  <si>
    <t xml:space="preserve">JHONY QUINTO </t>
  </si>
  <si>
    <t>CLAUDIA HENRIQUEZ</t>
  </si>
  <si>
    <t xml:space="preserve">KATHERINE GUTIERREZ </t>
  </si>
  <si>
    <t>JHONY QUINTO</t>
  </si>
  <si>
    <t>KATHERINE GUTIERREZ</t>
  </si>
  <si>
    <t>IVAN YUPANQUI</t>
  </si>
  <si>
    <t>JUAN DAVID RODRIGUEZ GOMEZ</t>
  </si>
  <si>
    <t>GMRC S.A.</t>
  </si>
  <si>
    <t>ANTONIO BAUTISTA</t>
  </si>
  <si>
    <t>FARICEL SOLUTIONS S.A.C.</t>
  </si>
  <si>
    <t>JORGE MOSQUIPA</t>
  </si>
  <si>
    <t>ALVARADO SUNCION FABIOLA MAYELLI</t>
  </si>
  <si>
    <t xml:space="preserve">CARRANZA MENDOZA NURIA JANINA </t>
  </si>
  <si>
    <t>CORPORACION STAR MOVIL S.R.L</t>
  </si>
  <si>
    <t xml:space="preserve">FREDY OZAITA  </t>
  </si>
  <si>
    <t xml:space="preserve">APLIK DIGITAL S.A.C.  </t>
  </si>
  <si>
    <t>MOBILESALE S.A.C</t>
  </si>
  <si>
    <t>MUÑOZ GROUP VP S.A.C.</t>
  </si>
  <si>
    <t xml:space="preserve">APECE PERU S.A.C.   </t>
  </si>
  <si>
    <t>FIBRO E.I.R.L.</t>
  </si>
  <si>
    <t>COMUNICACIONES Y ASOCIADOS EIRL</t>
  </si>
  <si>
    <t>MCS NETWORK E.I.R.L.</t>
  </si>
  <si>
    <t>D' ANTUAN'S SALON DE BELLEZA EIRL</t>
  </si>
  <si>
    <t>J &amp; J TELECONECTIONS E.I.R.L.</t>
  </si>
  <si>
    <t xml:space="preserve">INVERSIONES F SOTELO E.I.R.L.    </t>
  </si>
  <si>
    <t xml:space="preserve">GIATEC.COM E.I.R.L   </t>
  </si>
  <si>
    <t xml:space="preserve">SERVICIOS MULTIPLES MITSUI S.A.C.   </t>
  </si>
  <si>
    <t xml:space="preserve">SERVICIOS VENTAS Y COMUNICACIONES E.I.R.L. - SEVCOM E.I.R.L.  </t>
  </si>
  <si>
    <t>TECNOLOGIA DE J &amp; O E.I.R.L.</t>
  </si>
  <si>
    <t>CYTEL GROUP S.A.C.</t>
  </si>
  <si>
    <t xml:space="preserve">IDEAS COMERCIALES S.A.C. </t>
  </si>
  <si>
    <t xml:space="preserve">GADGET PERU E.I.R.L.   </t>
  </si>
  <si>
    <t>PIXEL MARKETING BTL S.R.L.</t>
  </si>
  <si>
    <t>SERVITEL MAX S.A.C.</t>
  </si>
  <si>
    <t xml:space="preserve">FATHER DIGITAL PERU E.I.R.L. </t>
  </si>
  <si>
    <t xml:space="preserve">ARKANA PERU S.A.C.  </t>
  </si>
  <si>
    <t>JHODAYA COMUNICACIONES E.I.R.L.</t>
  </si>
  <si>
    <t xml:space="preserve">GLOBAL CALL CENTER S.A.C.  </t>
  </si>
  <si>
    <t>20606959703 </t>
  </si>
  <si>
    <t>EMPRESA DE COMUNICACIONES EMPEROR BPO S.A.C</t>
  </si>
  <si>
    <t xml:space="preserve">DEMP GLOBAL S.R.L. </t>
  </si>
  <si>
    <t>GRUPO ALDI S.A.C</t>
  </si>
  <si>
    <t>CONTACTA PERU CALL E.I.R.L</t>
  </si>
  <si>
    <t>COMUNICACIONES SILCA S.A.C.</t>
  </si>
  <si>
    <t>ARUAL GROUP E.I.R.L.</t>
  </si>
  <si>
    <t xml:space="preserve">SERVICIOS COMERCIALES HB E.I.R.L.   </t>
  </si>
  <si>
    <t>TECJYMC E.I.R.L.</t>
  </si>
  <si>
    <t>INVERSIONES NT &amp; JG MOVIL E.I.R.L.</t>
  </si>
  <si>
    <t>DEI LINKWORLD DEL PERU S.A.C.</t>
  </si>
  <si>
    <t>JOMAYTE S.A.C.</t>
  </si>
  <si>
    <t>INSIDE ANIMATION &amp; DESIGN S.A.C.</t>
  </si>
  <si>
    <t>MEGA NEXT S.A.C.</t>
  </si>
  <si>
    <t>0004073924</t>
  </si>
  <si>
    <t>0004074275</t>
  </si>
  <si>
    <t>0004074210</t>
  </si>
  <si>
    <t>0004074280</t>
  </si>
  <si>
    <t>0004074282</t>
  </si>
  <si>
    <t>0004074291</t>
  </si>
  <si>
    <t>0004074290</t>
  </si>
  <si>
    <t>0004074292</t>
  </si>
  <si>
    <t>0004074294</t>
  </si>
  <si>
    <t>0004074313</t>
  </si>
  <si>
    <t>0004074314</t>
  </si>
  <si>
    <t>0004074301</t>
  </si>
  <si>
    <t>0004074322</t>
  </si>
  <si>
    <t>0004074323</t>
  </si>
  <si>
    <t>0004074324</t>
  </si>
  <si>
    <t>0004074329</t>
  </si>
  <si>
    <t>0005129396</t>
  </si>
  <si>
    <t>0004074331</t>
  </si>
  <si>
    <t>0004074332</t>
  </si>
  <si>
    <t>0004074341</t>
  </si>
  <si>
    <t>0004074342</t>
  </si>
  <si>
    <t>0004074351</t>
  </si>
  <si>
    <t>0004074357</t>
  </si>
  <si>
    <t>0004074365</t>
  </si>
  <si>
    <t>0004074370</t>
  </si>
  <si>
    <t>0004074368</t>
  </si>
  <si>
    <t>0005130565</t>
  </si>
  <si>
    <t>0004074286</t>
  </si>
  <si>
    <t> 0004074233</t>
  </si>
  <si>
    <t>0004074311</t>
  </si>
  <si>
    <t>0004074241</t>
  </si>
  <si>
    <t>0004074123</t>
  </si>
  <si>
    <t> 0004073756</t>
  </si>
  <si>
    <t> 0004074300</t>
  </si>
  <si>
    <t>0004074374</t>
  </si>
  <si>
    <t>0004074364</t>
  </si>
  <si>
    <t>0004074388</t>
  </si>
  <si>
    <t>0004074402</t>
  </si>
  <si>
    <t>0004074390</t>
  </si>
  <si>
    <t>0004074401</t>
  </si>
  <si>
    <t>0004074400</t>
  </si>
  <si>
    <t>0004074403</t>
  </si>
  <si>
    <t>0005140199</t>
  </si>
  <si>
    <t>CR COMUNICACIONES E.I.R.L.</t>
  </si>
  <si>
    <t>SLA MOBILE E.I.R.L.</t>
  </si>
  <si>
    <t>JUAN CARLOS SANTILLAN</t>
  </si>
  <si>
    <t>WILLY AWWAD</t>
  </si>
  <si>
    <t>CHIRINOS GUERREROS LUIS ENRIQUE</t>
  </si>
  <si>
    <t>QUIÑONEZ PARDAVE MELISSA TATIANA</t>
  </si>
  <si>
    <t>VAHANY E.I.R.L.</t>
  </si>
  <si>
    <t>JULIO ERASMO</t>
  </si>
  <si>
    <t>TARJETERO</t>
  </si>
  <si>
    <t>DIEGO RODRIGUEZ</t>
  </si>
  <si>
    <t>INVESTMENT COMPANY ALAVA E.I.R.L</t>
  </si>
  <si>
    <t>DAJOTEL S.A.C.</t>
  </si>
  <si>
    <t>TREMASA E.I.R.L.</t>
  </si>
  <si>
    <t>BUSINESS MASTER LOZAMORA S.A.C.</t>
  </si>
  <si>
    <t>XTEND S.A.C.</t>
  </si>
  <si>
    <t>DAC TELCO 2 / DACE</t>
  </si>
  <si>
    <t>DAC TELCO 1 / INSTALADOR</t>
  </si>
  <si>
    <t>DAC TELCO 1 / RED</t>
  </si>
  <si>
    <t>DAC TELCO MR / INSTALADOR</t>
  </si>
  <si>
    <t>DACE / HFC</t>
  </si>
  <si>
    <t>INSTALADOR / RED</t>
  </si>
  <si>
    <t>INSTALADOR  / DAC TELCO MR</t>
  </si>
  <si>
    <t>DAC TELCO 1 / DACE</t>
  </si>
  <si>
    <t>AGENTE TELMEX  / RED</t>
  </si>
  <si>
    <t>T&amp;C BUSINESS S.A.C.</t>
  </si>
  <si>
    <t>INTEGRADOR/TLV CONTACT CENTER</t>
  </si>
  <si>
    <t>INTEGRADOR  TLV CONTACT CENTER</t>
  </si>
  <si>
    <t>THIANSA PERU SAC</t>
  </si>
  <si>
    <t>PIERO CORNEJO</t>
  </si>
  <si>
    <t>CONTACTOS PERU S.R.L.</t>
  </si>
  <si>
    <t>RAUL CALERO</t>
  </si>
  <si>
    <t>ALEJANDRO DEL RIO BUNSEN</t>
  </si>
  <si>
    <t>CARO LOPEZ MATIAS</t>
  </si>
  <si>
    <t>ALMACENES TECNOLÓGICOS S.A.C.</t>
  </si>
  <si>
    <t>LUA SMART S.A.C.</t>
  </si>
  <si>
    <t>CRISTIAN GORKI AGUILAR</t>
  </si>
  <si>
    <t>GRUPO A Y L COMUNICACIONES E.I.R.L.</t>
  </si>
  <si>
    <t>TELEFINPER S.A.C.</t>
  </si>
  <si>
    <t>INVERSIONES DEJANI E.I.R.L.</t>
  </si>
  <si>
    <t>RED CLARO PHONECENTER S.A.C.</t>
  </si>
  <si>
    <t>GRUTELCO S.A.C.</t>
  </si>
  <si>
    <t>MASCOS LASCHERA</t>
  </si>
  <si>
    <t xml:space="preserve">TUCEL GROUP S.A.C. </t>
  </si>
  <si>
    <t>GRUPO NOVATEC ORIENTE E.I.R.L.</t>
  </si>
  <si>
    <t>SHEILA TORRE</t>
  </si>
  <si>
    <t>CONSORCIO TELEFAST E.I.R.L.</t>
  </si>
  <si>
    <t>10307607943</t>
  </si>
  <si>
    <t>10455540408</t>
  </si>
  <si>
    <t>10455574370</t>
  </si>
  <si>
    <t>10414152444</t>
  </si>
  <si>
    <t>10223131153</t>
  </si>
  <si>
    <t>10800797182</t>
  </si>
  <si>
    <t>10706524041</t>
  </si>
  <si>
    <t>10461262690</t>
  </si>
  <si>
    <t>20309080310</t>
  </si>
  <si>
    <t>10428172961</t>
  </si>
  <si>
    <t>20449498225</t>
  </si>
  <si>
    <t>10248846742</t>
  </si>
  <si>
    <t>10419452331</t>
  </si>
  <si>
    <t>10715659455</t>
  </si>
  <si>
    <t>20544334841</t>
  </si>
  <si>
    <t>20516102706</t>
  </si>
  <si>
    <t>20524819610</t>
  </si>
  <si>
    <t>20381600441</t>
  </si>
  <si>
    <t>1994907</t>
  </si>
  <si>
    <t>1811754</t>
  </si>
  <si>
    <t>20409474773</t>
  </si>
  <si>
    <t>20512802533</t>
  </si>
  <si>
    <t>20538478386</t>
  </si>
  <si>
    <t>20568445113</t>
  </si>
  <si>
    <t>20494468701</t>
  </si>
  <si>
    <t>20508865903</t>
  </si>
  <si>
    <t>20507338748</t>
  </si>
  <si>
    <t>20516015218</t>
  </si>
  <si>
    <t>20486056640</t>
  </si>
  <si>
    <t xml:space="preserve">VIPER COMMUNICATIONS </t>
  </si>
  <si>
    <t xml:space="preserve">LIZETH MIÑANO </t>
  </si>
  <si>
    <t>AP &amp; TELL S.A.C.</t>
  </si>
  <si>
    <t>INVERSIONES INTERCEL S.R.L.</t>
  </si>
  <si>
    <t>ALL BY WORK CORPORATION S.A.C.</t>
  </si>
  <si>
    <t>YURELY SIERRALTA</t>
  </si>
  <si>
    <t>FORZA BUSINESS CORP E.I.R.L.</t>
  </si>
  <si>
    <t>E&amp;R CORP E.I.R.L.</t>
  </si>
  <si>
    <t>TECAL MOVIL EIRL</t>
  </si>
  <si>
    <t>FORMATEL INNOVA S.A.C.</t>
  </si>
  <si>
    <t>EMPRESA TECNOLOGICA R&amp;C E.I.R.L.</t>
  </si>
  <si>
    <t>HMCCENTER S.A.C.</t>
  </si>
  <si>
    <t>NEXT MOVIL S.A.C.</t>
  </si>
  <si>
    <t>PROCESO DE RESOLUCIÓN</t>
  </si>
  <si>
    <t>BACKUP INFORMATION E.I.R.L</t>
  </si>
  <si>
    <t>ZEGARRA LAPA RANDY MARK</t>
  </si>
  <si>
    <t>TEL.COM JML EIRL</t>
  </si>
  <si>
    <t>IMPORTACIONES Y COMUNICACIONES OLICONZA S.A.C.</t>
  </si>
  <si>
    <t>CRISTIAN AGUILAR</t>
  </si>
  <si>
    <t>FLOMAS S.A.C.</t>
  </si>
  <si>
    <t xml:space="preserve">WALID AWWAD </t>
  </si>
  <si>
    <t>LIDERES EN TECNOLOGIA NACHITO E.I.R.L.</t>
  </si>
  <si>
    <t>RECARGAS DEL NORTE S.R.L.</t>
  </si>
  <si>
    <t>SAFE CENTER E.I.R.L.</t>
  </si>
  <si>
    <t>PROCESO DE PRE RESOLUCION</t>
  </si>
  <si>
    <t>CHE JOSS INVERSIONES NEGOCIOS Y SERVICIOS GENERALES E.I.R.L.</t>
  </si>
  <si>
    <t>SALVADOR CALIXTO PILAR DINA</t>
  </si>
  <si>
    <t>CALL PERU S.A.C.</t>
  </si>
  <si>
    <t xml:space="preserve">PUBLIPHONE </t>
  </si>
  <si>
    <t>SAFETEL S.A.C.</t>
  </si>
  <si>
    <t>COMARTEL COMPANY S.A.C.</t>
  </si>
  <si>
    <t>A &amp; A BUSINESS PARTNER S.A.C.</t>
  </si>
  <si>
    <t>JARVIS TELECOM S.A.C</t>
  </si>
  <si>
    <t>ABROCT S.A.C</t>
  </si>
  <si>
    <t>DE LA CRUZ NOA ANITA</t>
  </si>
  <si>
    <t xml:space="preserve">JOSEPH MENDOZA </t>
  </si>
  <si>
    <t xml:space="preserve">SANTEL ORIENTE EIRL </t>
  </si>
  <si>
    <t xml:space="preserve">TELEMARK SPAIN SL </t>
  </si>
  <si>
    <t>CORPORACION JEAN PAUL S.A.C.</t>
  </si>
  <si>
    <t>INVERSION EMPRESARIAL R Y C S.C.R.L.</t>
  </si>
  <si>
    <t>TELECOMS REMAKE S.A.C</t>
  </si>
  <si>
    <t>CORPORACION AZMUNDO E.I.R.L</t>
  </si>
  <si>
    <t>LUCA &amp; MEDIACORP S.R.L.</t>
  </si>
  <si>
    <t>ROMAX CONNECTION E.I.R.L.</t>
  </si>
  <si>
    <t>EDUARDO ZAMBRANO</t>
  </si>
  <si>
    <t>TEAM &amp; NETWORK E.I.R.L</t>
  </si>
  <si>
    <t>RELOADLY  INC</t>
  </si>
  <si>
    <t>CARLOS ZEVALLOS</t>
  </si>
  <si>
    <t>TIENDAS OMOVIL E.I.R.L</t>
  </si>
  <si>
    <t xml:space="preserve">D´GOTO E.I.R.L </t>
  </si>
  <si>
    <t>MAQUERA MACHACA ELIZABETH DALIA</t>
  </si>
  <si>
    <t>RUBIO SANCHEZ SILVIA BEATRIZ</t>
  </si>
  <si>
    <t>NEGOCIOS E INVERSIONES OLMAR S.A.C.</t>
  </si>
  <si>
    <t>2 B PERU E.I.R.L.</t>
  </si>
  <si>
    <t>SPECTER GROUP CONTAC CENTER S.A.C.</t>
  </si>
  <si>
    <t>CUBA &amp; LOZANO S.A.C.</t>
  </si>
  <si>
    <t>SERVICIOS GENERALES ALDIAR E.I.R.L.</t>
  </si>
  <si>
    <t>RAZÓN SOCIAL</t>
  </si>
  <si>
    <t>20518990081</t>
  </si>
  <si>
    <t>200513448</t>
  </si>
  <si>
    <t>20506862567</t>
  </si>
  <si>
    <t>20486496372</t>
  </si>
  <si>
    <t>10271549101</t>
  </si>
  <si>
    <t>10407260967</t>
  </si>
  <si>
    <t>10411959347</t>
  </si>
  <si>
    <t>10403965842</t>
  </si>
  <si>
    <t>10454281174</t>
  </si>
  <si>
    <t>10473137149</t>
  </si>
  <si>
    <t>10410383484</t>
  </si>
  <si>
    <t>10297122636</t>
  </si>
  <si>
    <t>10012484475</t>
  </si>
  <si>
    <t>10310448970</t>
  </si>
  <si>
    <t>20449390530</t>
  </si>
  <si>
    <t>10164598093</t>
  </si>
  <si>
    <t>10025554162</t>
  </si>
  <si>
    <t>10297208034</t>
  </si>
  <si>
    <t>10295752161</t>
  </si>
  <si>
    <t>10013002831</t>
  </si>
  <si>
    <t>10431499954</t>
  </si>
  <si>
    <t>10463186222</t>
  </si>
  <si>
    <t>10293292197</t>
  </si>
  <si>
    <t>20521580799</t>
  </si>
  <si>
    <t>20519415195</t>
  </si>
  <si>
    <t>20490093487</t>
  </si>
  <si>
    <t>20491007282</t>
  </si>
  <si>
    <t>10405652426</t>
  </si>
  <si>
    <t>20601670241</t>
  </si>
  <si>
    <t>20449247575</t>
  </si>
  <si>
    <t>20518843029</t>
  </si>
  <si>
    <t>20520853651</t>
  </si>
  <si>
    <t>20519159334</t>
  </si>
  <si>
    <t>20559271111</t>
  </si>
  <si>
    <t>20518864026</t>
  </si>
  <si>
    <t>20550799431</t>
  </si>
  <si>
    <t>20462515392</t>
  </si>
  <si>
    <t>20532905070</t>
  </si>
  <si>
    <t>20510525524</t>
  </si>
  <si>
    <t>20548802190</t>
  </si>
  <si>
    <t>20533342451</t>
  </si>
  <si>
    <t>20601171709</t>
  </si>
  <si>
    <t>20549379622</t>
  </si>
  <si>
    <t>20600559681</t>
  </si>
  <si>
    <t>10198175299</t>
  </si>
  <si>
    <t>10198487223</t>
  </si>
  <si>
    <t>10455418556</t>
  </si>
  <si>
    <t>10446155704</t>
  </si>
  <si>
    <t>10461173603</t>
  </si>
  <si>
    <t>10430315221</t>
  </si>
  <si>
    <t>10006625733</t>
  </si>
  <si>
    <t>10423074774</t>
  </si>
  <si>
    <t>10452705899</t>
  </si>
  <si>
    <t>20482057803</t>
  </si>
  <si>
    <t>10417615011</t>
  </si>
  <si>
    <t>10470762441</t>
  </si>
  <si>
    <t>10448675292</t>
  </si>
  <si>
    <t>10201058746</t>
  </si>
  <si>
    <t>10424231121</t>
  </si>
  <si>
    <t>10422646278</t>
  </si>
  <si>
    <t>10411270101</t>
  </si>
  <si>
    <t>10426229477</t>
  </si>
  <si>
    <t>10419829281</t>
  </si>
  <si>
    <t>10414148269</t>
  </si>
  <si>
    <t>10481921118</t>
  </si>
  <si>
    <t>10407825174</t>
  </si>
  <si>
    <t>10176230296</t>
  </si>
  <si>
    <t>10434585037</t>
  </si>
  <si>
    <t>10296434928</t>
  </si>
  <si>
    <t>10053463601</t>
  </si>
  <si>
    <t>10433545538</t>
  </si>
  <si>
    <t>20539928202</t>
  </si>
  <si>
    <t>10804219663</t>
  </si>
  <si>
    <t>10428617458</t>
  </si>
  <si>
    <t>10428889121</t>
  </si>
  <si>
    <t>10442685008</t>
  </si>
  <si>
    <t>10447347470</t>
  </si>
  <si>
    <t>10411231858</t>
  </si>
  <si>
    <t>20488001061</t>
  </si>
  <si>
    <t>10190987073</t>
  </si>
  <si>
    <t>20487722007</t>
  </si>
  <si>
    <t>10417611032</t>
  </si>
  <si>
    <t>10174521676</t>
  </si>
  <si>
    <t>10422726212</t>
  </si>
  <si>
    <t>10181393098</t>
  </si>
  <si>
    <t>10434293621</t>
  </si>
  <si>
    <t>10424856148</t>
  </si>
  <si>
    <t>10166610082</t>
  </si>
  <si>
    <t>10270774402</t>
  </si>
  <si>
    <t>10102272892</t>
  </si>
  <si>
    <t>10204379926</t>
  </si>
  <si>
    <t>10335896730</t>
  </si>
  <si>
    <t>10401199093</t>
  </si>
  <si>
    <t>10402177255</t>
  </si>
  <si>
    <t>10400546130</t>
  </si>
  <si>
    <t>10456264781</t>
  </si>
  <si>
    <t>10053140969</t>
  </si>
  <si>
    <t>10427485388</t>
  </si>
  <si>
    <t>10443440301</t>
  </si>
  <si>
    <t>10480893153</t>
  </si>
  <si>
    <t>10010753151</t>
  </si>
  <si>
    <t>20601495814</t>
  </si>
  <si>
    <t>10319342686</t>
  </si>
  <si>
    <t>10319246857</t>
  </si>
  <si>
    <t>10319246300</t>
  </si>
  <si>
    <t>10320449290</t>
  </si>
  <si>
    <t>10461862379</t>
  </si>
  <si>
    <t>10417809975</t>
  </si>
  <si>
    <t>20600948971</t>
  </si>
  <si>
    <t>10054024385</t>
  </si>
  <si>
    <t>10071465085</t>
  </si>
  <si>
    <t>10418123473</t>
  </si>
  <si>
    <t>10483491757</t>
  </si>
  <si>
    <t>20493393562</t>
  </si>
  <si>
    <t>20542804751</t>
  </si>
  <si>
    <t>10072325139</t>
  </si>
  <si>
    <t>20504732950</t>
  </si>
  <si>
    <t>20498136941</t>
  </si>
  <si>
    <t>20509479128</t>
  </si>
  <si>
    <t>20510887949</t>
  </si>
  <si>
    <t>20452756049</t>
  </si>
  <si>
    <t>20489500788</t>
  </si>
  <si>
    <t>20515731963</t>
  </si>
  <si>
    <t>20332354532</t>
  </si>
  <si>
    <t>20452464340</t>
  </si>
  <si>
    <t>20479688797</t>
  </si>
  <si>
    <t>20393209918</t>
  </si>
  <si>
    <t>20514463990</t>
  </si>
  <si>
    <t>20324574019</t>
  </si>
  <si>
    <t>20494211760</t>
  </si>
  <si>
    <t>10009067081</t>
  </si>
  <si>
    <t>20527821127</t>
  </si>
  <si>
    <t>10024214180</t>
  </si>
  <si>
    <t>20516953561</t>
  </si>
  <si>
    <t>20517156915</t>
  </si>
  <si>
    <t>20489540658</t>
  </si>
  <si>
    <t>20481602981</t>
  </si>
  <si>
    <t>20447781906</t>
  </si>
  <si>
    <t>10194259099</t>
  </si>
  <si>
    <t>10180983398</t>
  </si>
  <si>
    <t>20517463419</t>
  </si>
  <si>
    <t>20445279286</t>
  </si>
  <si>
    <t>20409199373</t>
  </si>
  <si>
    <t>10179252118</t>
  </si>
  <si>
    <t>10420563111</t>
  </si>
  <si>
    <t>10446835675</t>
  </si>
  <si>
    <t>10277391151</t>
  </si>
  <si>
    <t>10459772613</t>
  </si>
  <si>
    <t>20519298709</t>
  </si>
  <si>
    <t>10205733669</t>
  </si>
  <si>
    <t>10230092597</t>
  </si>
  <si>
    <t>20404821564</t>
  </si>
  <si>
    <t>15402461427</t>
  </si>
  <si>
    <t>20450157776</t>
  </si>
  <si>
    <t>10178696101</t>
  </si>
  <si>
    <t>10214475478</t>
  </si>
  <si>
    <t>10222657232</t>
  </si>
  <si>
    <t>20492392201</t>
  </si>
  <si>
    <t>10463265181</t>
  </si>
  <si>
    <t>10423679919</t>
  </si>
  <si>
    <t>10078270883</t>
  </si>
  <si>
    <t>10425371377</t>
  </si>
  <si>
    <t>10314795160</t>
  </si>
  <si>
    <t>10452250719</t>
  </si>
  <si>
    <t>10336419927</t>
  </si>
  <si>
    <t>10182121997</t>
  </si>
  <si>
    <t>10167654652</t>
  </si>
  <si>
    <t>20409237721</t>
  </si>
  <si>
    <t>10035748585</t>
  </si>
  <si>
    <t>10020283888</t>
  </si>
  <si>
    <t>10407012076</t>
  </si>
  <si>
    <t>20102188293</t>
  </si>
  <si>
    <t>10218617170</t>
  </si>
  <si>
    <t>10422307163</t>
  </si>
  <si>
    <t>20492808661</t>
  </si>
  <si>
    <t>10198734972</t>
  </si>
  <si>
    <t>20525839185</t>
  </si>
  <si>
    <t>10003627069</t>
  </si>
  <si>
    <t>20482057391</t>
  </si>
  <si>
    <t>20527710643</t>
  </si>
  <si>
    <t>20518887409</t>
  </si>
  <si>
    <t>10232730248</t>
  </si>
  <si>
    <t>20393280205</t>
  </si>
  <si>
    <t>10001818169</t>
  </si>
  <si>
    <t>20524394261</t>
  </si>
  <si>
    <t>20393561123</t>
  </si>
  <si>
    <t>10409803500</t>
  </si>
  <si>
    <t>20448178961</t>
  </si>
  <si>
    <t>20487360920</t>
  </si>
  <si>
    <t>20491674823</t>
  </si>
  <si>
    <t>20482697454</t>
  </si>
  <si>
    <t>20493942337</t>
  </si>
  <si>
    <t>20538083446</t>
  </si>
  <si>
    <t>20516502801</t>
  </si>
  <si>
    <t>10424019157</t>
  </si>
  <si>
    <t>10417947430</t>
  </si>
  <si>
    <t>20526392478</t>
  </si>
  <si>
    <t>10418175775</t>
  </si>
  <si>
    <t>20221312571</t>
  </si>
  <si>
    <t>10407919209</t>
  </si>
  <si>
    <t>10306509093</t>
  </si>
  <si>
    <t>20455805474</t>
  </si>
  <si>
    <t>20456283455</t>
  </si>
  <si>
    <t>20573091567</t>
  </si>
  <si>
    <t>20510030983</t>
  </si>
  <si>
    <t>10458887484</t>
  </si>
  <si>
    <t>20409421904</t>
  </si>
  <si>
    <t>20559512410</t>
  </si>
  <si>
    <t>20559585051</t>
  </si>
  <si>
    <t>20573316666</t>
  </si>
  <si>
    <t>10002100768</t>
  </si>
  <si>
    <t>20547658273</t>
  </si>
  <si>
    <t>20534716258</t>
  </si>
  <si>
    <t>10009612624</t>
  </si>
  <si>
    <t>10474388234</t>
  </si>
  <si>
    <t>20559100146</t>
  </si>
  <si>
    <t>20559824144</t>
  </si>
  <si>
    <t>20542347679</t>
  </si>
  <si>
    <t>20600117204</t>
  </si>
  <si>
    <t>20554433945</t>
  </si>
  <si>
    <t>20542740419</t>
  </si>
  <si>
    <t>20563836467</t>
  </si>
  <si>
    <t>20547480512</t>
  </si>
  <si>
    <t>20523202597</t>
  </si>
  <si>
    <t>20498235507</t>
  </si>
  <si>
    <t>20534753293</t>
  </si>
  <si>
    <t>20532907285</t>
  </si>
  <si>
    <t>20541286498</t>
  </si>
  <si>
    <t>20477663541</t>
  </si>
  <si>
    <t>20540072648</t>
  </si>
  <si>
    <t>20491405091</t>
  </si>
  <si>
    <t>20534627077</t>
  </si>
  <si>
    <t>20541795457</t>
  </si>
  <si>
    <t>20541742337</t>
  </si>
  <si>
    <t>20600123727</t>
  </si>
  <si>
    <t>20600165101</t>
  </si>
  <si>
    <t>20600366026</t>
  </si>
  <si>
    <t>20600448260</t>
  </si>
  <si>
    <t>20513685921</t>
  </si>
  <si>
    <t>20513761962</t>
  </si>
  <si>
    <t>20527595364</t>
  </si>
  <si>
    <t>20504974708</t>
  </si>
  <si>
    <t>20504861415</t>
  </si>
  <si>
    <t>20505112190</t>
  </si>
  <si>
    <t>20489299152</t>
  </si>
  <si>
    <t>20447350671</t>
  </si>
  <si>
    <t>20493376803</t>
  </si>
  <si>
    <t>20494210879</t>
  </si>
  <si>
    <t>20120550056</t>
  </si>
  <si>
    <t>20454449020</t>
  </si>
  <si>
    <t>10294140544</t>
  </si>
  <si>
    <t>10200571458</t>
  </si>
  <si>
    <t>20517372456</t>
  </si>
  <si>
    <t>20489470854</t>
  </si>
  <si>
    <t>10167626691</t>
  </si>
  <si>
    <t>10074727315</t>
  </si>
  <si>
    <t>20447743133</t>
  </si>
  <si>
    <t>20449253206</t>
  </si>
  <si>
    <t>10201071378</t>
  </si>
  <si>
    <t>20454466382</t>
  </si>
  <si>
    <t>10334230126</t>
  </si>
  <si>
    <t>20449274114</t>
  </si>
  <si>
    <t>20518975791</t>
  </si>
  <si>
    <t>20447883652</t>
  </si>
  <si>
    <t>20530597599</t>
  </si>
  <si>
    <t>20438496620</t>
  </si>
  <si>
    <t>20496021895</t>
  </si>
  <si>
    <t>20525571603</t>
  </si>
  <si>
    <t>20454737165</t>
  </si>
  <si>
    <t>20486477319</t>
  </si>
  <si>
    <t>10227551114</t>
  </si>
  <si>
    <t>10417506131</t>
  </si>
  <si>
    <t>10417104033</t>
  </si>
  <si>
    <t>20479827746</t>
  </si>
  <si>
    <t>20484226670</t>
  </si>
  <si>
    <t>20447821894</t>
  </si>
  <si>
    <t>20519362130</t>
  </si>
  <si>
    <t>20450545270</t>
  </si>
  <si>
    <t>20518784774</t>
  </si>
  <si>
    <t>10026249151</t>
  </si>
  <si>
    <t>20454832150</t>
  </si>
  <si>
    <t>10425847207</t>
  </si>
  <si>
    <t>10269539211</t>
  </si>
  <si>
    <t>10178978000</t>
  </si>
  <si>
    <t>10166917579</t>
  </si>
  <si>
    <t>20454844590</t>
  </si>
  <si>
    <t>20486590557</t>
  </si>
  <si>
    <t>20511987432</t>
  </si>
  <si>
    <t>10221889725</t>
  </si>
  <si>
    <t>20429780196</t>
  </si>
  <si>
    <t>10292242455</t>
  </si>
  <si>
    <t>10222981706</t>
  </si>
  <si>
    <t>10269605516</t>
  </si>
  <si>
    <t>20510064888</t>
  </si>
  <si>
    <t>20454910720</t>
  </si>
  <si>
    <t>10180845858</t>
  </si>
  <si>
    <t>10435185687</t>
  </si>
  <si>
    <t>20454920440</t>
  </si>
  <si>
    <t>20481963495</t>
  </si>
  <si>
    <t>10215633247</t>
  </si>
  <si>
    <t>10188685132</t>
  </si>
  <si>
    <t>20534033525</t>
  </si>
  <si>
    <t>20492710424</t>
  </si>
  <si>
    <t>10072220167</t>
  </si>
  <si>
    <t>20492527069</t>
  </si>
  <si>
    <t>20453722512</t>
  </si>
  <si>
    <t>10208926620</t>
  </si>
  <si>
    <t>10036602011</t>
  </si>
  <si>
    <t>10424881649</t>
  </si>
  <si>
    <t>10218531968</t>
  </si>
  <si>
    <t>10195321243</t>
  </si>
  <si>
    <t>10415588319</t>
  </si>
  <si>
    <t>10290868969</t>
  </si>
  <si>
    <t>20517318087</t>
  </si>
  <si>
    <t>10282953329</t>
  </si>
  <si>
    <t>10431985221</t>
  </si>
  <si>
    <t>10405724800</t>
  </si>
  <si>
    <t>20494745047</t>
  </si>
  <si>
    <t>10098238455</t>
  </si>
  <si>
    <t>20455164584</t>
  </si>
  <si>
    <t>10002573305</t>
  </si>
  <si>
    <t>20526079222</t>
  </si>
  <si>
    <t>10101519622</t>
  </si>
  <si>
    <t>20450725685</t>
  </si>
  <si>
    <t>20494780543</t>
  </si>
  <si>
    <t>10446092796</t>
  </si>
  <si>
    <t>20525109535</t>
  </si>
  <si>
    <t>10224625311</t>
  </si>
  <si>
    <t>10446047294</t>
  </si>
  <si>
    <t>10408706471</t>
  </si>
  <si>
    <t>20528370579</t>
  </si>
  <si>
    <t>10418728456</t>
  </si>
  <si>
    <t>20448278752</t>
  </si>
  <si>
    <t>10430305269</t>
  </si>
  <si>
    <t>20456079840</t>
  </si>
  <si>
    <t>20420039728</t>
  </si>
  <si>
    <t>10454742180</t>
  </si>
  <si>
    <t>10416088476</t>
  </si>
  <si>
    <t>20564408108</t>
  </si>
  <si>
    <t>20539375866</t>
  </si>
  <si>
    <t>20563980070</t>
  </si>
  <si>
    <t>20574631808</t>
  </si>
  <si>
    <t>20552627131</t>
  </si>
  <si>
    <t>20557591118</t>
  </si>
  <si>
    <t>20569150281</t>
  </si>
  <si>
    <t>20448665527</t>
  </si>
  <si>
    <t>20529987197</t>
  </si>
  <si>
    <t>20548471495</t>
  </si>
  <si>
    <t>10718832522</t>
  </si>
  <si>
    <t>10226603340</t>
  </si>
  <si>
    <t>10453847395</t>
  </si>
  <si>
    <t>10433260517</t>
  </si>
  <si>
    <t>20514336378</t>
  </si>
  <si>
    <t>10009652367</t>
  </si>
  <si>
    <t>20549200321</t>
  </si>
  <si>
    <t>10295529071</t>
  </si>
  <si>
    <t>20534661500</t>
  </si>
  <si>
    <t>20534930250</t>
  </si>
  <si>
    <t>20449268491</t>
  </si>
  <si>
    <t>20543996859</t>
  </si>
  <si>
    <t>20487896170</t>
  </si>
  <si>
    <t>20547864094</t>
  </si>
  <si>
    <t>20541438425</t>
  </si>
  <si>
    <t>20477513655</t>
  </si>
  <si>
    <t>20409384863</t>
  </si>
  <si>
    <t>20529622938</t>
  </si>
  <si>
    <t>20448444601</t>
  </si>
  <si>
    <t>20539505409</t>
  </si>
  <si>
    <t>20526610211</t>
  </si>
  <si>
    <t>20526119038</t>
  </si>
  <si>
    <t>20600057953</t>
  </si>
  <si>
    <t>20600210166</t>
  </si>
  <si>
    <t>20600281837</t>
  </si>
  <si>
    <t>20600141806</t>
  </si>
  <si>
    <t>20135631524</t>
  </si>
  <si>
    <t>20393092972</t>
  </si>
  <si>
    <t>20507530002</t>
  </si>
  <si>
    <t>20502264762</t>
  </si>
  <si>
    <t>20513022574</t>
  </si>
  <si>
    <t>20513720344</t>
  </si>
  <si>
    <t>20493458796</t>
  </si>
  <si>
    <t>20486360985</t>
  </si>
  <si>
    <t>20525253491</t>
  </si>
  <si>
    <t>20519833272</t>
  </si>
  <si>
    <t>20489439001</t>
  </si>
  <si>
    <t>20530942954</t>
  </si>
  <si>
    <t>20276959906</t>
  </si>
  <si>
    <t>20519625165</t>
  </si>
  <si>
    <t>20105367407</t>
  </si>
  <si>
    <t>20479738051</t>
  </si>
  <si>
    <t>20527390479</t>
  </si>
  <si>
    <t>20479627143</t>
  </si>
  <si>
    <t>20527531129</t>
  </si>
  <si>
    <t>20452785901</t>
  </si>
  <si>
    <t>10447012711</t>
  </si>
  <si>
    <t>20493283112</t>
  </si>
  <si>
    <t>20515105931</t>
  </si>
  <si>
    <t>10082744440</t>
  </si>
  <si>
    <t>20447730074</t>
  </si>
  <si>
    <t>20481534535</t>
  </si>
  <si>
    <t>10214714707</t>
  </si>
  <si>
    <t>10403774966</t>
  </si>
  <si>
    <t>10052133896</t>
  </si>
  <si>
    <t>10801464560</t>
  </si>
  <si>
    <t>20527938407</t>
  </si>
  <si>
    <t>20447793581</t>
  </si>
  <si>
    <t>10167464845</t>
  </si>
  <si>
    <t>10196922178</t>
  </si>
  <si>
    <t>20528071075</t>
  </si>
  <si>
    <t>10240022058</t>
  </si>
  <si>
    <t>20445678733</t>
  </si>
  <si>
    <t>20517634914</t>
  </si>
  <si>
    <t>20515042751</t>
  </si>
  <si>
    <t>20305372464</t>
  </si>
  <si>
    <t>20518680138</t>
  </si>
  <si>
    <t>20528065342</t>
  </si>
  <si>
    <t>20518908252</t>
  </si>
  <si>
    <t>20496074824</t>
  </si>
  <si>
    <t>20534131292</t>
  </si>
  <si>
    <t>20517110419</t>
  </si>
  <si>
    <t>20409204121</t>
  </si>
  <si>
    <t>10316711885</t>
  </si>
  <si>
    <t>20481209545</t>
  </si>
  <si>
    <t>20519124549</t>
  </si>
  <si>
    <t>10328028587</t>
  </si>
  <si>
    <t>10196804213</t>
  </si>
  <si>
    <t>10225096967</t>
  </si>
  <si>
    <t>10156981970</t>
  </si>
  <si>
    <t>10296468270</t>
  </si>
  <si>
    <t>20447911966</t>
  </si>
  <si>
    <t>10043009872</t>
  </si>
  <si>
    <t>10209895256</t>
  </si>
  <si>
    <t>20486749769</t>
  </si>
  <si>
    <t>20445668428</t>
  </si>
  <si>
    <t>10275508522</t>
  </si>
  <si>
    <t>20492479072</t>
  </si>
  <si>
    <t>20494365058</t>
  </si>
  <si>
    <t>10233840926</t>
  </si>
  <si>
    <t>20495976654</t>
  </si>
  <si>
    <t>10401945674</t>
  </si>
  <si>
    <t>20514512109</t>
  </si>
  <si>
    <t>10430377090</t>
  </si>
  <si>
    <t>10417679389</t>
  </si>
  <si>
    <t>20496147210</t>
  </si>
  <si>
    <t>10411111046</t>
  </si>
  <si>
    <t>10108101089</t>
  </si>
  <si>
    <t>10286010950</t>
  </si>
  <si>
    <t>10400281080</t>
  </si>
  <si>
    <t>10001028800</t>
  </si>
  <si>
    <t>10024499630</t>
  </si>
  <si>
    <t>10314779938</t>
  </si>
  <si>
    <t>10069734621</t>
  </si>
  <si>
    <t>10035999316</t>
  </si>
  <si>
    <t>10447003631</t>
  </si>
  <si>
    <t>10419155808</t>
  </si>
  <si>
    <t>20450740056</t>
  </si>
  <si>
    <t>20407867671</t>
  </si>
  <si>
    <t>20521427176</t>
  </si>
  <si>
    <t>10026582917</t>
  </si>
  <si>
    <t>10040743028</t>
  </si>
  <si>
    <t>10413239953</t>
  </si>
  <si>
    <t>10406842997</t>
  </si>
  <si>
    <t>10239814901</t>
  </si>
  <si>
    <t>10427562081</t>
  </si>
  <si>
    <t>20409244859</t>
  </si>
  <si>
    <t>10401431875</t>
  </si>
  <si>
    <t>20491567741</t>
  </si>
  <si>
    <t>20482339451</t>
  </si>
  <si>
    <t>20372789396</t>
  </si>
  <si>
    <t>20523878507</t>
  </si>
  <si>
    <t>20455122407</t>
  </si>
  <si>
    <t>10205657032</t>
  </si>
  <si>
    <t>20531744421</t>
  </si>
  <si>
    <t>20455429715</t>
  </si>
  <si>
    <t>10291168073</t>
  </si>
  <si>
    <t>20487220591</t>
  </si>
  <si>
    <t>20480811349</t>
  </si>
  <si>
    <t>20519956609</t>
  </si>
  <si>
    <t>20491666723</t>
  </si>
  <si>
    <t>10450315724</t>
  </si>
  <si>
    <t>10400737971</t>
  </si>
  <si>
    <t>10221007102</t>
  </si>
  <si>
    <t>20491726050</t>
  </si>
  <si>
    <t>20520471708</t>
  </si>
  <si>
    <t>20409299165</t>
  </si>
  <si>
    <t>20541501135</t>
  </si>
  <si>
    <t>10804361419</t>
  </si>
  <si>
    <t>20306161114</t>
  </si>
  <si>
    <t>20528371036</t>
  </si>
  <si>
    <t>20409325182</t>
  </si>
  <si>
    <t>20534305461</t>
  </si>
  <si>
    <t>20455831718</t>
  </si>
  <si>
    <t>20541580841</t>
  </si>
  <si>
    <t>10419401019</t>
  </si>
  <si>
    <t>10178397813</t>
  </si>
  <si>
    <t>20527343390</t>
  </si>
  <si>
    <t>20568149816</t>
  </si>
  <si>
    <t>20543827402</t>
  </si>
  <si>
    <t>20422239996</t>
  </si>
  <si>
    <t>20532830983</t>
  </si>
  <si>
    <t>20539237129</t>
  </si>
  <si>
    <t>20448864481</t>
  </si>
  <si>
    <t>10460398768</t>
  </si>
  <si>
    <t>10425278377</t>
  </si>
  <si>
    <t>20564144526</t>
  </si>
  <si>
    <t>20551065333</t>
  </si>
  <si>
    <t>20574790949</t>
  </si>
  <si>
    <t>10445692897</t>
  </si>
  <si>
    <t>20542851679</t>
  </si>
  <si>
    <t>20560165383</t>
  </si>
  <si>
    <t>10430941653</t>
  </si>
  <si>
    <t>20533667245</t>
  </si>
  <si>
    <t>10078816436</t>
  </si>
  <si>
    <t>20393507854</t>
  </si>
  <si>
    <t>20490999249</t>
  </si>
  <si>
    <t>20548031509</t>
  </si>
  <si>
    <t>20527400024</t>
  </si>
  <si>
    <t>20529689501</t>
  </si>
  <si>
    <t>20539342852</t>
  </si>
  <si>
    <t>20548770484</t>
  </si>
  <si>
    <t>20532718474</t>
  </si>
  <si>
    <t>20477177442</t>
  </si>
  <si>
    <t>20531790376</t>
  </si>
  <si>
    <t>20558048001</t>
  </si>
  <si>
    <t>10218876698</t>
  </si>
  <si>
    <t>20528232265</t>
  </si>
  <si>
    <t>20600237455</t>
  </si>
  <si>
    <t>20600229649</t>
  </si>
  <si>
    <t>20565964373</t>
  </si>
  <si>
    <t>20494743265</t>
  </si>
  <si>
    <t>10408666371</t>
  </si>
  <si>
    <t>20600433441</t>
  </si>
  <si>
    <t>20506552614</t>
  </si>
  <si>
    <t>20508779811</t>
  </si>
  <si>
    <t>20513530723</t>
  </si>
  <si>
    <t>20527434867</t>
  </si>
  <si>
    <t>20512446486</t>
  </si>
  <si>
    <t>20489444187</t>
  </si>
  <si>
    <t>20511502285</t>
  </si>
  <si>
    <t>10180860288</t>
  </si>
  <si>
    <t>20452613019</t>
  </si>
  <si>
    <t>20484013501</t>
  </si>
  <si>
    <t>20406526985</t>
  </si>
  <si>
    <t>10274377696</t>
  </si>
  <si>
    <t>20454424388</t>
  </si>
  <si>
    <t>20515118838</t>
  </si>
  <si>
    <t>20445610853</t>
  </si>
  <si>
    <t>20481564281</t>
  </si>
  <si>
    <t>10310446462</t>
  </si>
  <si>
    <t>20481592225</t>
  </si>
  <si>
    <t>20445622436</t>
  </si>
  <si>
    <t>20514310140</t>
  </si>
  <si>
    <t>20447776902</t>
  </si>
  <si>
    <t>20516492652</t>
  </si>
  <si>
    <t>20518046943</t>
  </si>
  <si>
    <t>10081659937</t>
  </si>
  <si>
    <t>10452881719</t>
  </si>
  <si>
    <t>10296189010</t>
  </si>
  <si>
    <t>10167696878</t>
  </si>
  <si>
    <t>20518820754</t>
  </si>
  <si>
    <t>10405684093</t>
  </si>
  <si>
    <t>10804232449</t>
  </si>
  <si>
    <t>10325245242</t>
  </si>
  <si>
    <t>10418178065</t>
  </si>
  <si>
    <t>10275625596</t>
  </si>
  <si>
    <t>10223021374</t>
  </si>
  <si>
    <t>10416988078</t>
  </si>
  <si>
    <t>10271504794</t>
  </si>
  <si>
    <t>10196848601</t>
  </si>
  <si>
    <t>20530791727</t>
  </si>
  <si>
    <t>20447886597</t>
  </si>
  <si>
    <t>20480999046</t>
  </si>
  <si>
    <t>10279298913</t>
  </si>
  <si>
    <t>10296544073</t>
  </si>
  <si>
    <t>10410722904</t>
  </si>
  <si>
    <t>10421166281</t>
  </si>
  <si>
    <t>10043207542</t>
  </si>
  <si>
    <t>10294252865</t>
  </si>
  <si>
    <t>20491912783</t>
  </si>
  <si>
    <t>20453852211</t>
  </si>
  <si>
    <t>20519146437</t>
  </si>
  <si>
    <t>10296185235</t>
  </si>
  <si>
    <t>10431354719</t>
  </si>
  <si>
    <t>10056261112</t>
  </si>
  <si>
    <t>10431664599</t>
  </si>
  <si>
    <t>20534199334</t>
  </si>
  <si>
    <t>10221919021</t>
  </si>
  <si>
    <t>10404178461</t>
  </si>
  <si>
    <t>10459497159</t>
  </si>
  <si>
    <t>20492559858</t>
  </si>
  <si>
    <t>10407443808</t>
  </si>
  <si>
    <t>20493074891</t>
  </si>
  <si>
    <t>20486519259</t>
  </si>
  <si>
    <t>10053990067</t>
  </si>
  <si>
    <t>20492652475</t>
  </si>
  <si>
    <t>10414286823</t>
  </si>
  <si>
    <t>10002509909</t>
  </si>
  <si>
    <t>20532307415</t>
  </si>
  <si>
    <t>20520955497</t>
  </si>
  <si>
    <t>20482009744</t>
  </si>
  <si>
    <t>10401367051</t>
  </si>
  <si>
    <t>20393385562</t>
  </si>
  <si>
    <t>20532342083</t>
  </si>
  <si>
    <t>20393418240</t>
  </si>
  <si>
    <t>10043334102</t>
  </si>
  <si>
    <t>20448006833</t>
  </si>
  <si>
    <t>10175363926</t>
  </si>
  <si>
    <t>20513644575</t>
  </si>
  <si>
    <t>20532500177</t>
  </si>
  <si>
    <t>20489486858</t>
  </si>
  <si>
    <t>20532385301</t>
  </si>
  <si>
    <t>20448030548</t>
  </si>
  <si>
    <t>10090263841</t>
  </si>
  <si>
    <t>20513057874</t>
  </si>
  <si>
    <t>10470804667</t>
  </si>
  <si>
    <t>20482484205</t>
  </si>
  <si>
    <t>20524378494</t>
  </si>
  <si>
    <t>20482486593</t>
  </si>
  <si>
    <t>10448800429</t>
  </si>
  <si>
    <t>20447367051</t>
  </si>
  <si>
    <t>10400161254</t>
  </si>
  <si>
    <t>20494950724</t>
  </si>
  <si>
    <t>10212473508</t>
  </si>
  <si>
    <t>10431908471</t>
  </si>
  <si>
    <t>20478048174</t>
  </si>
  <si>
    <t>20491737094</t>
  </si>
  <si>
    <t>10004626244</t>
  </si>
  <si>
    <t>10461530597</t>
  </si>
  <si>
    <t>10274116051</t>
  </si>
  <si>
    <t>20513862211</t>
  </si>
  <si>
    <t>20544237137</t>
  </si>
  <si>
    <t>20528495941</t>
  </si>
  <si>
    <t>20545038651</t>
  </si>
  <si>
    <t>10198309953</t>
  </si>
  <si>
    <t>20487907392</t>
  </si>
  <si>
    <t>20546050131</t>
  </si>
  <si>
    <t>20546178952</t>
  </si>
  <si>
    <t>20546575951</t>
  </si>
  <si>
    <t>10457376702</t>
  </si>
  <si>
    <t>20533300457</t>
  </si>
  <si>
    <t>20558633698</t>
  </si>
  <si>
    <t>20489534259</t>
  </si>
  <si>
    <t>20542398150</t>
  </si>
  <si>
    <t>10454761338</t>
  </si>
  <si>
    <t>20564168387</t>
  </si>
  <si>
    <t>20540055476</t>
  </si>
  <si>
    <t>20533266097</t>
  </si>
  <si>
    <t>10706895421</t>
  </si>
  <si>
    <t>20561377180</t>
  </si>
  <si>
    <t>20540728560</t>
  </si>
  <si>
    <t>10040833671</t>
  </si>
  <si>
    <t>20555933291</t>
  </si>
  <si>
    <t>20547836473</t>
  </si>
  <si>
    <t>20448776515</t>
  </si>
  <si>
    <t>20533168834</t>
  </si>
  <si>
    <t>20536005065</t>
  </si>
  <si>
    <t>20568363061</t>
  </si>
  <si>
    <t>20522823229</t>
  </si>
  <si>
    <t>10408210149</t>
  </si>
  <si>
    <t>10806328460</t>
  </si>
  <si>
    <t>10043305714</t>
  </si>
  <si>
    <t>20529537230</t>
  </si>
  <si>
    <t>20494570140</t>
  </si>
  <si>
    <t>20539116411</t>
  </si>
  <si>
    <t>20529511605</t>
  </si>
  <si>
    <t>20452787271</t>
  </si>
  <si>
    <t>20545007933</t>
  </si>
  <si>
    <t>20394093646</t>
  </si>
  <si>
    <t>20600120485</t>
  </si>
  <si>
    <t>20600184840</t>
  </si>
  <si>
    <t>10459192251</t>
  </si>
  <si>
    <t>10406955848</t>
  </si>
  <si>
    <t>20481361681</t>
  </si>
  <si>
    <t>20512468617</t>
  </si>
  <si>
    <t>20454259328</t>
  </si>
  <si>
    <t>20453756689</t>
  </si>
  <si>
    <t>20486148170</t>
  </si>
  <si>
    <t>20480997779</t>
  </si>
  <si>
    <t>20510375026</t>
  </si>
  <si>
    <t>20511257973</t>
  </si>
  <si>
    <t>10000934785</t>
  </si>
  <si>
    <t>10001158428</t>
  </si>
  <si>
    <t>20481407266</t>
  </si>
  <si>
    <t>20481410054</t>
  </si>
  <si>
    <t>20520095455</t>
  </si>
  <si>
    <t>20511912858</t>
  </si>
  <si>
    <t>20481545731</t>
  </si>
  <si>
    <t>20454455691</t>
  </si>
  <si>
    <t>20454456662</t>
  </si>
  <si>
    <t>10403955863</t>
  </si>
  <si>
    <t>20527917825</t>
  </si>
  <si>
    <t>20494299756</t>
  </si>
  <si>
    <t>20449333579</t>
  </si>
  <si>
    <t>20515413082</t>
  </si>
  <si>
    <t>10438963567</t>
  </si>
  <si>
    <t>20515517881</t>
  </si>
  <si>
    <t>20516401282</t>
  </si>
  <si>
    <t>20480078994</t>
  </si>
  <si>
    <t>20516546761</t>
  </si>
  <si>
    <t>20517239705</t>
  </si>
  <si>
    <t>10225098234</t>
  </si>
  <si>
    <t>20275828697</t>
  </si>
  <si>
    <t>10195314999</t>
  </si>
  <si>
    <t>10002400338</t>
  </si>
  <si>
    <t>20393438437</t>
  </si>
  <si>
    <t>10429453394</t>
  </si>
  <si>
    <t>20498136193</t>
  </si>
  <si>
    <t>20519768608</t>
  </si>
  <si>
    <t>20517902609</t>
  </si>
  <si>
    <t>20533968873</t>
  </si>
  <si>
    <t>20445726053</t>
  </si>
  <si>
    <t>10327787719</t>
  </si>
  <si>
    <t>10418854702</t>
  </si>
  <si>
    <t>10003627573</t>
  </si>
  <si>
    <t>10420509397</t>
  </si>
  <si>
    <t>10230184629</t>
  </si>
  <si>
    <t>10410877771</t>
  </si>
  <si>
    <t>10415240266</t>
  </si>
  <si>
    <t>10062751288</t>
  </si>
  <si>
    <t>10415688933</t>
  </si>
  <si>
    <t>10424473711</t>
  </si>
  <si>
    <t>10418936938</t>
  </si>
  <si>
    <t>20496081286</t>
  </si>
  <si>
    <t>10437974182</t>
  </si>
  <si>
    <t>10096156087</t>
  </si>
  <si>
    <t>10099426646</t>
  </si>
  <si>
    <t>20494465940</t>
  </si>
  <si>
    <t>10207416733</t>
  </si>
  <si>
    <t>10067273317</t>
  </si>
  <si>
    <t>10257915404</t>
  </si>
  <si>
    <t>10282860576</t>
  </si>
  <si>
    <t>20486915014</t>
  </si>
  <si>
    <t>10052838415</t>
  </si>
  <si>
    <t>10221962007</t>
  </si>
  <si>
    <t>10316029502</t>
  </si>
  <si>
    <t>10427418168</t>
  </si>
  <si>
    <t>20447810001</t>
  </si>
  <si>
    <t>10418387101</t>
  </si>
  <si>
    <t>10011721325</t>
  </si>
  <si>
    <t>20486955580</t>
  </si>
  <si>
    <t>10421284224</t>
  </si>
  <si>
    <t>10426293329</t>
  </si>
  <si>
    <t>10805214843</t>
  </si>
  <si>
    <t>20450687732</t>
  </si>
  <si>
    <t>10333228632</t>
  </si>
  <si>
    <t>20516167409</t>
  </si>
  <si>
    <t>20494650259</t>
  </si>
  <si>
    <t>20450756211</t>
  </si>
  <si>
    <t>20512096990</t>
  </si>
  <si>
    <t>20531096755</t>
  </si>
  <si>
    <t>20482160990</t>
  </si>
  <si>
    <t>20532378789</t>
  </si>
  <si>
    <t>20487216217</t>
  </si>
  <si>
    <t>20482312684</t>
  </si>
  <si>
    <t>20525957030</t>
  </si>
  <si>
    <t>20491584247</t>
  </si>
  <si>
    <t>20487224821</t>
  </si>
  <si>
    <t>20490141716</t>
  </si>
  <si>
    <t>20455495181</t>
  </si>
  <si>
    <t>20480835442</t>
  </si>
  <si>
    <t>20528317171</t>
  </si>
  <si>
    <t>20479936791</t>
  </si>
  <si>
    <t>20487344568</t>
  </si>
  <si>
    <t>20491741288</t>
  </si>
  <si>
    <t>20480745532</t>
  </si>
  <si>
    <t>20409296654</t>
  </si>
  <si>
    <t>10093290602</t>
  </si>
  <si>
    <t>20487555003</t>
  </si>
  <si>
    <t>20529274808</t>
  </si>
  <si>
    <t>20532791805</t>
  </si>
  <si>
    <t>20574653283</t>
  </si>
  <si>
    <t>20534501138</t>
  </si>
  <si>
    <t>20529320761</t>
  </si>
  <si>
    <t>10412174483</t>
  </si>
  <si>
    <t>10401859069</t>
  </si>
  <si>
    <t>20564449980</t>
  </si>
  <si>
    <t>10042216254</t>
  </si>
  <si>
    <t>20568230699</t>
  </si>
  <si>
    <t>20569306711</t>
  </si>
  <si>
    <t>10409360161</t>
  </si>
  <si>
    <t>20574795312</t>
  </si>
  <si>
    <t>20570699530</t>
  </si>
  <si>
    <t>20518969391</t>
  </si>
  <si>
    <t>20532950881</t>
  </si>
  <si>
    <t>20563848635</t>
  </si>
  <si>
    <t>10053500302</t>
  </si>
  <si>
    <t>20541297937</t>
  </si>
  <si>
    <t>20532921512</t>
  </si>
  <si>
    <t>20534474220</t>
  </si>
  <si>
    <t>10418766218</t>
  </si>
  <si>
    <t>10418657087</t>
  </si>
  <si>
    <t>20447338115</t>
  </si>
  <si>
    <t>20552056982</t>
  </si>
  <si>
    <t>20487468534</t>
  </si>
  <si>
    <t>20491134047</t>
  </si>
  <si>
    <t>20539509650</t>
  </si>
  <si>
    <t>20542744597</t>
  </si>
  <si>
    <t>20600131371</t>
  </si>
  <si>
    <t>20600452348</t>
  </si>
  <si>
    <t>20600438361</t>
  </si>
  <si>
    <t>10422900093</t>
  </si>
  <si>
    <t>20489297532</t>
  </si>
  <si>
    <t>20480946601</t>
  </si>
  <si>
    <t>10167973529</t>
  </si>
  <si>
    <t>20481417733</t>
  </si>
  <si>
    <t>20505703988</t>
  </si>
  <si>
    <t>20453931863</t>
  </si>
  <si>
    <t>20514503533</t>
  </si>
  <si>
    <t>20515243811</t>
  </si>
  <si>
    <t>20489586305</t>
  </si>
  <si>
    <t>20449246170</t>
  </si>
  <si>
    <t>20447707170</t>
  </si>
  <si>
    <t>20527878234</t>
  </si>
  <si>
    <t>10200342696</t>
  </si>
  <si>
    <t>10325200010</t>
  </si>
  <si>
    <t>20514099571</t>
  </si>
  <si>
    <t>20447788587</t>
  </si>
  <si>
    <t>20495698581</t>
  </si>
  <si>
    <t>10034978650</t>
  </si>
  <si>
    <t>20512999221</t>
  </si>
  <si>
    <t>20495638414</t>
  </si>
  <si>
    <t>10028075915</t>
  </si>
  <si>
    <t>20496045727</t>
  </si>
  <si>
    <t>10415065588</t>
  </si>
  <si>
    <t>10437106229</t>
  </si>
  <si>
    <t>10189053491</t>
  </si>
  <si>
    <t>10274195547</t>
  </si>
  <si>
    <t>20511415986</t>
  </si>
  <si>
    <t>10806397500</t>
  </si>
  <si>
    <t>10056440521</t>
  </si>
  <si>
    <t>20486160544</t>
  </si>
  <si>
    <t>10200755729</t>
  </si>
  <si>
    <t>10195634667</t>
  </si>
  <si>
    <t>10279165409</t>
  </si>
  <si>
    <t>20519080746</t>
  </si>
  <si>
    <t>20534134470</t>
  </si>
  <si>
    <t>10420313387</t>
  </si>
  <si>
    <t>10310406291</t>
  </si>
  <si>
    <t>20511662649</t>
  </si>
  <si>
    <t>20480378955</t>
  </si>
  <si>
    <t>10403412380</t>
  </si>
  <si>
    <t>10407491501</t>
  </si>
  <si>
    <t>10422254671</t>
  </si>
  <si>
    <t>10229978352</t>
  </si>
  <si>
    <t>10210705398</t>
  </si>
  <si>
    <t>10449093661</t>
  </si>
  <si>
    <t>20489689881</t>
  </si>
  <si>
    <t>10199672661</t>
  </si>
  <si>
    <t>10220943882</t>
  </si>
  <si>
    <t>20449491484</t>
  </si>
  <si>
    <t>10224671836</t>
  </si>
  <si>
    <t>10189062767</t>
  </si>
  <si>
    <t>10419894660</t>
  </si>
  <si>
    <t>10427861614</t>
  </si>
  <si>
    <t>20493469216</t>
  </si>
  <si>
    <t>20478024071</t>
  </si>
  <si>
    <t>20441087986</t>
  </si>
  <si>
    <t>17186218949</t>
  </si>
  <si>
    <t>10422785863</t>
  </si>
  <si>
    <t>10224838137</t>
  </si>
  <si>
    <t>10253043372</t>
  </si>
  <si>
    <t>10018705163</t>
  </si>
  <si>
    <t>20480290608</t>
  </si>
  <si>
    <t>20480518986</t>
  </si>
  <si>
    <t>10437759893</t>
  </si>
  <si>
    <t>20480629389</t>
  </si>
  <si>
    <t>10414365847</t>
  </si>
  <si>
    <t>20480558937</t>
  </si>
  <si>
    <t>20468536014</t>
  </si>
  <si>
    <t>20431084172</t>
  </si>
  <si>
    <t>10400632591</t>
  </si>
  <si>
    <t>20482115773</t>
  </si>
  <si>
    <t>10402546684</t>
  </si>
  <si>
    <t>20532306877</t>
  </si>
  <si>
    <t>20482130225</t>
  </si>
  <si>
    <t>20447785642</t>
  </si>
  <si>
    <t>20494884080</t>
  </si>
  <si>
    <t>20449367716</t>
  </si>
  <si>
    <t>20516806266</t>
  </si>
  <si>
    <t>20525973078</t>
  </si>
  <si>
    <t>10311737215</t>
  </si>
  <si>
    <t>10420445755</t>
  </si>
  <si>
    <t>20528317848</t>
  </si>
  <si>
    <t>20528266674</t>
  </si>
  <si>
    <t>10434008676</t>
  </si>
  <si>
    <t>20448060455</t>
  </si>
  <si>
    <t>20480469241</t>
  </si>
  <si>
    <t>10417443920</t>
  </si>
  <si>
    <t>10257384263</t>
  </si>
  <si>
    <t>10103733125</t>
  </si>
  <si>
    <t>20514629553</t>
  </si>
  <si>
    <t>20487668461</t>
  </si>
  <si>
    <t>20456256059</t>
  </si>
  <si>
    <t>10451066248</t>
  </si>
  <si>
    <t>20455006750</t>
  </si>
  <si>
    <t>20534408944</t>
  </si>
  <si>
    <t>20530036724</t>
  </si>
  <si>
    <t>20600018249</t>
  </si>
  <si>
    <t>20434902909</t>
  </si>
  <si>
    <t>20574717435</t>
  </si>
  <si>
    <t>20561322016</t>
  </si>
  <si>
    <t>20530772692</t>
  </si>
  <si>
    <t>20561245194</t>
  </si>
  <si>
    <t>20542813661</t>
  </si>
  <si>
    <t>10405054421</t>
  </si>
  <si>
    <t>20493743059</t>
  </si>
  <si>
    <t>20450487130</t>
  </si>
  <si>
    <t>20569076707</t>
  </si>
  <si>
    <t>20512484141</t>
  </si>
  <si>
    <t>20549283781</t>
  </si>
  <si>
    <t>20542475324</t>
  </si>
  <si>
    <t>10076836499</t>
  </si>
  <si>
    <t>20409429042</t>
  </si>
  <si>
    <t>20532384673</t>
  </si>
  <si>
    <t>20477715100</t>
  </si>
  <si>
    <t>20539357531</t>
  </si>
  <si>
    <t>20535709093</t>
  </si>
  <si>
    <t>10166553194</t>
  </si>
  <si>
    <t>10224043614</t>
  </si>
  <si>
    <t>20534491582</t>
  </si>
  <si>
    <t>20552700741</t>
  </si>
  <si>
    <t>10200254347</t>
  </si>
  <si>
    <t>20528352597</t>
  </si>
  <si>
    <t>20491085674</t>
  </si>
  <si>
    <t>20542556596</t>
  </si>
  <si>
    <t>20600069048</t>
  </si>
  <si>
    <t>10226759081</t>
  </si>
  <si>
    <t>20600109481</t>
  </si>
  <si>
    <t>20556522520</t>
  </si>
  <si>
    <t>20511886083</t>
  </si>
  <si>
    <t>20512741640</t>
  </si>
  <si>
    <t>20486420473</t>
  </si>
  <si>
    <t>20486592096</t>
  </si>
  <si>
    <t>20510747934</t>
  </si>
  <si>
    <t>20489530181</t>
  </si>
  <si>
    <t>20480903979</t>
  </si>
  <si>
    <t>20506296782</t>
  </si>
  <si>
    <t>20527239495</t>
  </si>
  <si>
    <t>20489493129</t>
  </si>
  <si>
    <t>20515196634</t>
  </si>
  <si>
    <t>20445656764</t>
  </si>
  <si>
    <t>20494369126</t>
  </si>
  <si>
    <t>20393346311</t>
  </si>
  <si>
    <t>20506292957</t>
  </si>
  <si>
    <t>20481566810</t>
  </si>
  <si>
    <t>20527880484</t>
  </si>
  <si>
    <t>10194290662</t>
  </si>
  <si>
    <t>20527905908</t>
  </si>
  <si>
    <t>20449300131</t>
  </si>
  <si>
    <t>20449294735</t>
  </si>
  <si>
    <t>20481158029</t>
  </si>
  <si>
    <t>20481031894</t>
  </si>
  <si>
    <t>20513139331</t>
  </si>
  <si>
    <t>20454413343</t>
  </si>
  <si>
    <t>20517808416</t>
  </si>
  <si>
    <t>20445684113</t>
  </si>
  <si>
    <t>20518810872</t>
  </si>
  <si>
    <t>10324039321</t>
  </si>
  <si>
    <t>20449421435</t>
  </si>
  <si>
    <t>10181629164</t>
  </si>
  <si>
    <t>20480348452</t>
  </si>
  <si>
    <t>10418453708</t>
  </si>
  <si>
    <t>10336419161</t>
  </si>
  <si>
    <t>10436819833</t>
  </si>
  <si>
    <t>20508079088</t>
  </si>
  <si>
    <t>10036848001</t>
  </si>
  <si>
    <t>10310394705</t>
  </si>
  <si>
    <t>10455141163</t>
  </si>
  <si>
    <t>20525316085</t>
  </si>
  <si>
    <t>20519466342</t>
  </si>
  <si>
    <t>10207242255</t>
  </si>
  <si>
    <t>20517578151</t>
  </si>
  <si>
    <t>10406850515</t>
  </si>
  <si>
    <t>20485881744</t>
  </si>
  <si>
    <t>10175558107</t>
  </si>
  <si>
    <t>10212898347</t>
  </si>
  <si>
    <t>10457996441</t>
  </si>
  <si>
    <t>20530998585</t>
  </si>
  <si>
    <t>20454955740</t>
  </si>
  <si>
    <t>20454871210</t>
  </si>
  <si>
    <t>10233787235</t>
  </si>
  <si>
    <t>20517535266</t>
  </si>
  <si>
    <t>20450572919</t>
  </si>
  <si>
    <t>10424499515</t>
  </si>
  <si>
    <t>10423985254</t>
  </si>
  <si>
    <t>10027909740</t>
  </si>
  <si>
    <t>10316718197</t>
  </si>
  <si>
    <t>10429262599</t>
  </si>
  <si>
    <t>10415692043</t>
  </si>
  <si>
    <t>10414308215</t>
  </si>
  <si>
    <t>10164542284</t>
  </si>
  <si>
    <t>10297242879</t>
  </si>
  <si>
    <t>20447936527</t>
  </si>
  <si>
    <t>20492633098</t>
  </si>
  <si>
    <t>20479947059</t>
  </si>
  <si>
    <t>20258963513</t>
  </si>
  <si>
    <t>10214550658</t>
  </si>
  <si>
    <t>20528940189</t>
  </si>
  <si>
    <t>10421798082</t>
  </si>
  <si>
    <t>20480507607</t>
  </si>
  <si>
    <t>20525842054</t>
  </si>
  <si>
    <t>10400154037</t>
  </si>
  <si>
    <t>20480420668</t>
  </si>
  <si>
    <t>20489650836</t>
  </si>
  <si>
    <t>10266179168</t>
  </si>
  <si>
    <t>20536212281</t>
  </si>
  <si>
    <t>20532405182</t>
  </si>
  <si>
    <t>20523619587</t>
  </si>
  <si>
    <t>20480997931</t>
  </si>
  <si>
    <t>10232704492</t>
  </si>
  <si>
    <t>20480720971</t>
  </si>
  <si>
    <t>20408114609</t>
  </si>
  <si>
    <t>20494998760</t>
  </si>
  <si>
    <t>20455052786</t>
  </si>
  <si>
    <t>20491741792</t>
  </si>
  <si>
    <t>20532686505</t>
  </si>
  <si>
    <t>10201220845</t>
  </si>
  <si>
    <t>20528375708</t>
  </si>
  <si>
    <t>10282234616</t>
  </si>
  <si>
    <t>10416434323</t>
  </si>
  <si>
    <t>10190752815</t>
  </si>
  <si>
    <t>10453522542</t>
  </si>
  <si>
    <t>20445794725</t>
  </si>
  <si>
    <t>20454670311</t>
  </si>
  <si>
    <t>20571187842</t>
  </si>
  <si>
    <t>20479003361</t>
  </si>
  <si>
    <t>20545717981</t>
  </si>
  <si>
    <t>20568112734</t>
  </si>
  <si>
    <t>20530879659</t>
  </si>
  <si>
    <t>20568973641</t>
  </si>
  <si>
    <t>20568701489</t>
  </si>
  <si>
    <t>20554496947</t>
  </si>
  <si>
    <t>10441314863</t>
  </si>
  <si>
    <t>20559311511</t>
  </si>
  <si>
    <t>20529983361</t>
  </si>
  <si>
    <t>20570833791</t>
  </si>
  <si>
    <t>20560107421</t>
  </si>
  <si>
    <t>20448821243</t>
  </si>
  <si>
    <t>20559087026</t>
  </si>
  <si>
    <t>20569334846</t>
  </si>
  <si>
    <t>10416455002</t>
  </si>
  <si>
    <t>10728921931</t>
  </si>
  <si>
    <t>20545726468</t>
  </si>
  <si>
    <t>20542306565</t>
  </si>
  <si>
    <t>20539493044</t>
  </si>
  <si>
    <t>20545887127</t>
  </si>
  <si>
    <t>20552945183</t>
  </si>
  <si>
    <t>20568315503</t>
  </si>
  <si>
    <t>20448414109</t>
  </si>
  <si>
    <t>20477168290</t>
  </si>
  <si>
    <t>20559552471</t>
  </si>
  <si>
    <t>20496188595</t>
  </si>
  <si>
    <t>20490946471</t>
  </si>
  <si>
    <t>20448543685</t>
  </si>
  <si>
    <t>10104391694</t>
  </si>
  <si>
    <t>20568632495</t>
  </si>
  <si>
    <t>20477297774</t>
  </si>
  <si>
    <t>10466373724</t>
  </si>
  <si>
    <t>20534670916</t>
  </si>
  <si>
    <t>20448053751</t>
  </si>
  <si>
    <t>20557973151</t>
  </si>
  <si>
    <t>20600351207</t>
  </si>
  <si>
    <t>20600241673</t>
  </si>
  <si>
    <t>20600348532</t>
  </si>
  <si>
    <t>20427403221</t>
  </si>
  <si>
    <t>20512108165</t>
  </si>
  <si>
    <t>20519911842</t>
  </si>
  <si>
    <t>20512633324</t>
  </si>
  <si>
    <t>20481216835</t>
  </si>
  <si>
    <t>20513133139</t>
  </si>
  <si>
    <t>20527691088</t>
  </si>
  <si>
    <t>20511481008</t>
  </si>
  <si>
    <t>10282606033</t>
  </si>
  <si>
    <t>20503236410</t>
  </si>
  <si>
    <t>20531428936</t>
  </si>
  <si>
    <t>10010600338</t>
  </si>
  <si>
    <t>20489266149</t>
  </si>
  <si>
    <t>20527769966</t>
  </si>
  <si>
    <t>20454184131</t>
  </si>
  <si>
    <t>20527789720</t>
  </si>
  <si>
    <t>20452744113</t>
  </si>
  <si>
    <t>10295514511</t>
  </si>
  <si>
    <t>20527974624</t>
  </si>
  <si>
    <t>20517145557</t>
  </si>
  <si>
    <t>10436835189</t>
  </si>
  <si>
    <t>10316810611</t>
  </si>
  <si>
    <t>20516250055</t>
  </si>
  <si>
    <t>10423056741</t>
  </si>
  <si>
    <t>20516143054</t>
  </si>
  <si>
    <t>20528088041</t>
  </si>
  <si>
    <t>10193207621</t>
  </si>
  <si>
    <t>20518195515</t>
  </si>
  <si>
    <t>20449399839</t>
  </si>
  <si>
    <t>10415051919</t>
  </si>
  <si>
    <t>10165611662</t>
  </si>
  <si>
    <t>20486861097</t>
  </si>
  <si>
    <t>10211360874</t>
  </si>
  <si>
    <t>10435305666</t>
  </si>
  <si>
    <t>10406134704</t>
  </si>
  <si>
    <t>10166587056</t>
  </si>
  <si>
    <t>10329504790</t>
  </si>
  <si>
    <t>10416521234</t>
  </si>
  <si>
    <t>20516639181</t>
  </si>
  <si>
    <t>20454689098</t>
  </si>
  <si>
    <t>20454885865</t>
  </si>
  <si>
    <t>10329331381</t>
  </si>
  <si>
    <t>20518090501</t>
  </si>
  <si>
    <t>20531037074</t>
  </si>
  <si>
    <t>10401418887</t>
  </si>
  <si>
    <t>10104833051</t>
  </si>
  <si>
    <t>20454914717</t>
  </si>
  <si>
    <t>10230209877</t>
  </si>
  <si>
    <t>10326563540</t>
  </si>
  <si>
    <t>20530912028</t>
  </si>
  <si>
    <t>10440403935</t>
  </si>
  <si>
    <t>10803605209</t>
  </si>
  <si>
    <t>20409229035</t>
  </si>
  <si>
    <t>10272593561</t>
  </si>
  <si>
    <t>20516378361</t>
  </si>
  <si>
    <t>10180301971</t>
  </si>
  <si>
    <t>10199249466</t>
  </si>
  <si>
    <t>20447823838</t>
  </si>
  <si>
    <t>20534167645</t>
  </si>
  <si>
    <t>10062946232</t>
  </si>
  <si>
    <t>20493024524</t>
  </si>
  <si>
    <t>10464073707</t>
  </si>
  <si>
    <t>20450688976</t>
  </si>
  <si>
    <t>10013437152</t>
  </si>
  <si>
    <t>10403901330</t>
  </si>
  <si>
    <t>10805222277</t>
  </si>
  <si>
    <t>20486941368</t>
  </si>
  <si>
    <t>10022980888</t>
  </si>
  <si>
    <t>20448010601</t>
  </si>
  <si>
    <t>20393502976</t>
  </si>
  <si>
    <t>20496145519</t>
  </si>
  <si>
    <t>20531704127</t>
  </si>
  <si>
    <t>20482258299</t>
  </si>
  <si>
    <t>20494734436</t>
  </si>
  <si>
    <t>20410980828</t>
  </si>
  <si>
    <t>20353338278</t>
  </si>
  <si>
    <t>20448072895</t>
  </si>
  <si>
    <t>20486809338</t>
  </si>
  <si>
    <t>20482225447</t>
  </si>
  <si>
    <t>10409688972</t>
  </si>
  <si>
    <t>10400005767</t>
  </si>
  <si>
    <t>20491715287</t>
  </si>
  <si>
    <t>10286041880</t>
  </si>
  <si>
    <t>20487418511</t>
  </si>
  <si>
    <t>10056402719</t>
  </si>
  <si>
    <t>20529096519</t>
  </si>
  <si>
    <t>20526291281</t>
  </si>
  <si>
    <t>10204334701</t>
  </si>
  <si>
    <t>10247168775</t>
  </si>
  <si>
    <t>10407134155</t>
  </si>
  <si>
    <t>20532690791</t>
  </si>
  <si>
    <t>10411040017</t>
  </si>
  <si>
    <t>20525991301</t>
  </si>
  <si>
    <t>20531833521</t>
  </si>
  <si>
    <t>20529381639</t>
  </si>
  <si>
    <t>20486027038</t>
  </si>
  <si>
    <t>20544096134</t>
  </si>
  <si>
    <t>20546075711</t>
  </si>
  <si>
    <t>10479206797</t>
  </si>
  <si>
    <t>20530241221</t>
  </si>
  <si>
    <t>20534491159</t>
  </si>
  <si>
    <t>10440281228</t>
  </si>
  <si>
    <t>10420082709</t>
  </si>
  <si>
    <t>20567155847</t>
  </si>
  <si>
    <t>20455830401</t>
  </si>
  <si>
    <t>10461991764</t>
  </si>
  <si>
    <t>10415181332</t>
  </si>
  <si>
    <t>10455606875</t>
  </si>
  <si>
    <t>20566494842</t>
  </si>
  <si>
    <t>20534614501</t>
  </si>
  <si>
    <t>10104765845</t>
  </si>
  <si>
    <t>20553023832</t>
  </si>
  <si>
    <t>20552676859</t>
  </si>
  <si>
    <t>20508313021</t>
  </si>
  <si>
    <t>20531638311</t>
  </si>
  <si>
    <t>20534867973</t>
  </si>
  <si>
    <t>20600404751</t>
  </si>
  <si>
    <t>10479544358</t>
  </si>
  <si>
    <t>10406192046</t>
  </si>
  <si>
    <t>10457449505</t>
  </si>
  <si>
    <t>10459137845</t>
  </si>
  <si>
    <t>20600481852</t>
  </si>
  <si>
    <t>20600409108</t>
  </si>
  <si>
    <t>20510334265</t>
  </si>
  <si>
    <t>10425311510</t>
  </si>
  <si>
    <t>20600134770</t>
  </si>
  <si>
    <t>10466308345</t>
  </si>
  <si>
    <t>20570855922</t>
  </si>
  <si>
    <t>10476446304</t>
  </si>
  <si>
    <t>20600707508</t>
  </si>
  <si>
    <t>20600628721</t>
  </si>
  <si>
    <t>10440895714</t>
  </si>
  <si>
    <t>20600407377</t>
  </si>
  <si>
    <t>20600652991</t>
  </si>
  <si>
    <t>20534651962</t>
  </si>
  <si>
    <t>20600384199</t>
  </si>
  <si>
    <t>20600775431</t>
  </si>
  <si>
    <t>20600841727</t>
  </si>
  <si>
    <t>20600717309</t>
  </si>
  <si>
    <t>20600320948</t>
  </si>
  <si>
    <t>10417907985</t>
  </si>
  <si>
    <t>20600212088</t>
  </si>
  <si>
    <t>20600581261</t>
  </si>
  <si>
    <t>20495140858</t>
  </si>
  <si>
    <t>10408760548</t>
  </si>
  <si>
    <t>10401172292</t>
  </si>
  <si>
    <t>20560007630</t>
  </si>
  <si>
    <t>20600966643</t>
  </si>
  <si>
    <t>20600833597</t>
  </si>
  <si>
    <t>10277225064</t>
  </si>
  <si>
    <t>20600595718</t>
  </si>
  <si>
    <t>20563668220</t>
  </si>
  <si>
    <t>20600872479</t>
  </si>
  <si>
    <t>20550702372</t>
  </si>
  <si>
    <t>20455291420</t>
  </si>
  <si>
    <t>20601078890</t>
  </si>
  <si>
    <t>20600877942</t>
  </si>
  <si>
    <t>20600848497</t>
  </si>
  <si>
    <t>20601139716</t>
  </si>
  <si>
    <t>20600377931</t>
  </si>
  <si>
    <t>10770892461</t>
  </si>
  <si>
    <t>20601030099</t>
  </si>
  <si>
    <t>20601038723</t>
  </si>
  <si>
    <t>20600648340</t>
  </si>
  <si>
    <t>20600696492</t>
  </si>
  <si>
    <t>20534397993</t>
  </si>
  <si>
    <t>10444711774</t>
  </si>
  <si>
    <t>10098443504</t>
  </si>
  <si>
    <t>20600633407</t>
  </si>
  <si>
    <t>20605162712</t>
  </si>
  <si>
    <t>20524099340</t>
  </si>
  <si>
    <t>20601166055</t>
  </si>
  <si>
    <t>20601070422</t>
  </si>
  <si>
    <t>20539698797</t>
  </si>
  <si>
    <t>10430221952</t>
  </si>
  <si>
    <t>20600995295</t>
  </si>
  <si>
    <t>10439361081</t>
  </si>
  <si>
    <t>20601189080</t>
  </si>
  <si>
    <t>20601097428</t>
  </si>
  <si>
    <t>10402357067</t>
  </si>
  <si>
    <t>10004133451</t>
  </si>
  <si>
    <t>20601176069</t>
  </si>
  <si>
    <t>20455346003</t>
  </si>
  <si>
    <t>10028624200</t>
  </si>
  <si>
    <t>20601218675</t>
  </si>
  <si>
    <t>20601293120</t>
  </si>
  <si>
    <t>20600312759</t>
  </si>
  <si>
    <t>20601362865</t>
  </si>
  <si>
    <t>20601276977</t>
  </si>
  <si>
    <t>20600047052</t>
  </si>
  <si>
    <t>20601328233</t>
  </si>
  <si>
    <t>20601231141</t>
  </si>
  <si>
    <t>10474909421</t>
  </si>
  <si>
    <t>20601262186</t>
  </si>
  <si>
    <t>20601004152</t>
  </si>
  <si>
    <t>20601410754</t>
  </si>
  <si>
    <t>20601363501</t>
  </si>
  <si>
    <t>20601392462</t>
  </si>
  <si>
    <t>20601473586</t>
  </si>
  <si>
    <t>20601158061</t>
  </si>
  <si>
    <t>20600524357</t>
  </si>
  <si>
    <t>10725064069</t>
  </si>
  <si>
    <t>20503475325</t>
  </si>
  <si>
    <t>20600355172</t>
  </si>
  <si>
    <t>20601546524</t>
  </si>
  <si>
    <t>20601492211</t>
  </si>
  <si>
    <t>20601452724</t>
  </si>
  <si>
    <t>10334321466</t>
  </si>
  <si>
    <t>20564038769</t>
  </si>
  <si>
    <t>10274338895</t>
  </si>
  <si>
    <t>20600301978</t>
  </si>
  <si>
    <t>20601455871</t>
  </si>
  <si>
    <t>20517723186</t>
  </si>
  <si>
    <t>20462871008</t>
  </si>
  <si>
    <t>20571209838</t>
  </si>
  <si>
    <t>20601619726</t>
  </si>
  <si>
    <t>20601622883</t>
  </si>
  <si>
    <t>20453689981</t>
  </si>
  <si>
    <t>20600739477</t>
  </si>
  <si>
    <t>10465026044</t>
  </si>
  <si>
    <t>20601578540</t>
  </si>
  <si>
    <t>10404707227</t>
  </si>
  <si>
    <t>20530154760</t>
  </si>
  <si>
    <t>20601645778</t>
  </si>
  <si>
    <t>10448871059</t>
  </si>
  <si>
    <t>20601596793</t>
  </si>
  <si>
    <t>20601608066</t>
  </si>
  <si>
    <t>20601596491</t>
  </si>
  <si>
    <t>20601771889</t>
  </si>
  <si>
    <t>20601766036</t>
  </si>
  <si>
    <t>20601638330</t>
  </si>
  <si>
    <t>20601696941</t>
  </si>
  <si>
    <t>20601749476</t>
  </si>
  <si>
    <t>20601665272</t>
  </si>
  <si>
    <t>20601344735</t>
  </si>
  <si>
    <t>20600955528</t>
  </si>
  <si>
    <t>20601479762</t>
  </si>
  <si>
    <t>20601808359</t>
  </si>
  <si>
    <t>20601809720</t>
  </si>
  <si>
    <t>10237021318</t>
  </si>
  <si>
    <t>10410083898</t>
  </si>
  <si>
    <t>10063819196</t>
  </si>
  <si>
    <t>10225141555</t>
  </si>
  <si>
    <t>10432105810</t>
  </si>
  <si>
    <t>20479675971</t>
  </si>
  <si>
    <t>20601819521</t>
  </si>
  <si>
    <t>20601875765</t>
  </si>
  <si>
    <t>10456676117</t>
  </si>
  <si>
    <t>20601971438</t>
  </si>
  <si>
    <t>20601999669</t>
  </si>
  <si>
    <t>20602092250</t>
  </si>
  <si>
    <t>10455350005</t>
  </si>
  <si>
    <t>20602058400</t>
  </si>
  <si>
    <t>20602144390</t>
  </si>
  <si>
    <t>20602169589</t>
  </si>
  <si>
    <t>10316682087</t>
  </si>
  <si>
    <t>10412224472</t>
  </si>
  <si>
    <t>10461052679</t>
  </si>
  <si>
    <t>10773223314</t>
  </si>
  <si>
    <t>20600577922</t>
  </si>
  <si>
    <t>20602203213</t>
  </si>
  <si>
    <t>20601931045</t>
  </si>
  <si>
    <t>10237090514</t>
  </si>
  <si>
    <t>20602154301</t>
  </si>
  <si>
    <t>20602348157</t>
  </si>
  <si>
    <t>20602192424</t>
  </si>
  <si>
    <t>20455820783</t>
  </si>
  <si>
    <t>10052700561</t>
  </si>
  <si>
    <t>10165410632</t>
  </si>
  <si>
    <t>10448946181</t>
  </si>
  <si>
    <t>20602235450</t>
  </si>
  <si>
    <t>20602007350</t>
  </si>
  <si>
    <t>10703563711</t>
  </si>
  <si>
    <t>20602251862</t>
  </si>
  <si>
    <t>20602089178</t>
  </si>
  <si>
    <t>20602392270</t>
  </si>
  <si>
    <t>20602514910</t>
  </si>
  <si>
    <t>20529529211</t>
  </si>
  <si>
    <t>20602067450</t>
  </si>
  <si>
    <t>20602597289</t>
  </si>
  <si>
    <t>10766471833</t>
  </si>
  <si>
    <t>20601201420</t>
  </si>
  <si>
    <t>20602453431</t>
  </si>
  <si>
    <t>20602038352</t>
  </si>
  <si>
    <t>20602599371</t>
  </si>
  <si>
    <t>20600646100</t>
  </si>
  <si>
    <t>10722218171</t>
  </si>
  <si>
    <t>10099665411</t>
  </si>
  <si>
    <t>20601177898</t>
  </si>
  <si>
    <t>20602627838</t>
  </si>
  <si>
    <t>20602641067</t>
  </si>
  <si>
    <t>20602625576</t>
  </si>
  <si>
    <t>20602729339</t>
  </si>
  <si>
    <t>20602739164</t>
  </si>
  <si>
    <t>20602528406</t>
  </si>
  <si>
    <t>10444485456</t>
  </si>
  <si>
    <t>20602836097</t>
  </si>
  <si>
    <t>10431855815</t>
  </si>
  <si>
    <t>20603002718</t>
  </si>
  <si>
    <t>10456961938</t>
  </si>
  <si>
    <t>10444480039</t>
  </si>
  <si>
    <t>20603124732</t>
  </si>
  <si>
    <t>20603096127</t>
  </si>
  <si>
    <t>20602968074</t>
  </si>
  <si>
    <t>20603169965</t>
  </si>
  <si>
    <t>20601165351</t>
  </si>
  <si>
    <t>20456238310</t>
  </si>
  <si>
    <t>20603113013</t>
  </si>
  <si>
    <t>10031068016</t>
  </si>
  <si>
    <t>20602819451</t>
  </si>
  <si>
    <t>20601758271</t>
  </si>
  <si>
    <t>20603164645</t>
  </si>
  <si>
    <t>20603110367</t>
  </si>
  <si>
    <t>10424740859</t>
  </si>
  <si>
    <t>20603225822</t>
  </si>
  <si>
    <t>10424798393</t>
  </si>
  <si>
    <t>20602546471</t>
  </si>
  <si>
    <t>20600636759</t>
  </si>
  <si>
    <t>10218151863</t>
  </si>
  <si>
    <t>10094474561</t>
  </si>
  <si>
    <t>20603381875</t>
  </si>
  <si>
    <t>10443445086</t>
  </si>
  <si>
    <t>20602964192</t>
  </si>
  <si>
    <t>10465838936</t>
  </si>
  <si>
    <t>20601874084</t>
  </si>
  <si>
    <t>20603591586</t>
  </si>
  <si>
    <t>20603635281</t>
  </si>
  <si>
    <t>20547418809</t>
  </si>
  <si>
    <t>10440290715</t>
  </si>
  <si>
    <t>20603596383</t>
  </si>
  <si>
    <t>10462630013</t>
  </si>
  <si>
    <t>20603660561</t>
  </si>
  <si>
    <t>20603417276</t>
  </si>
  <si>
    <t>20603285744</t>
  </si>
  <si>
    <t>20603767994</t>
  </si>
  <si>
    <t>20601229669</t>
  </si>
  <si>
    <t>20603821701</t>
  </si>
  <si>
    <t>20603709552</t>
  </si>
  <si>
    <t>20603786875</t>
  </si>
  <si>
    <t>10415228860</t>
  </si>
  <si>
    <t>10474922508</t>
  </si>
  <si>
    <t>10431868054</t>
  </si>
  <si>
    <t>20603967195</t>
  </si>
  <si>
    <t>20603652852</t>
  </si>
  <si>
    <t>20491258366</t>
  </si>
  <si>
    <t>20603889615</t>
  </si>
  <si>
    <t>20603362391</t>
  </si>
  <si>
    <t>20603360142</t>
  </si>
  <si>
    <t>20603241917</t>
  </si>
  <si>
    <t>20604265763</t>
  </si>
  <si>
    <t>20603817495</t>
  </si>
  <si>
    <t>10419042698</t>
  </si>
  <si>
    <t>10448254386</t>
  </si>
  <si>
    <t>10731116381</t>
  </si>
  <si>
    <t>10700236914</t>
  </si>
  <si>
    <t>20559900347</t>
  </si>
  <si>
    <t>10415628809</t>
  </si>
  <si>
    <t>20603822634</t>
  </si>
  <si>
    <t>20604474656</t>
  </si>
  <si>
    <t>20604516880</t>
  </si>
  <si>
    <t>20604519412</t>
  </si>
  <si>
    <t>20602391729</t>
  </si>
  <si>
    <t>10767561321</t>
  </si>
  <si>
    <t>20604578770</t>
  </si>
  <si>
    <t>20604618127</t>
  </si>
  <si>
    <t>20604741999</t>
  </si>
  <si>
    <t>10469171774</t>
  </si>
  <si>
    <t>20604451923</t>
  </si>
  <si>
    <t>20604662541</t>
  </si>
  <si>
    <t>20603155671</t>
  </si>
  <si>
    <t>10210879108</t>
  </si>
  <si>
    <t>20604674400</t>
  </si>
  <si>
    <t>20604648590</t>
  </si>
  <si>
    <t>20604670838</t>
  </si>
  <si>
    <t>20604937974</t>
  </si>
  <si>
    <t>10454002020</t>
  </si>
  <si>
    <t>20604137846</t>
  </si>
  <si>
    <t>20604989184</t>
  </si>
  <si>
    <t>10232768385</t>
  </si>
  <si>
    <t>10771501155</t>
  </si>
  <si>
    <t>20605051023</t>
  </si>
  <si>
    <t>20604897425</t>
  </si>
  <si>
    <t>20563285304</t>
  </si>
  <si>
    <t>20602434274</t>
  </si>
  <si>
    <t>20494925703</t>
  </si>
  <si>
    <t>20605192417</t>
  </si>
  <si>
    <t>10801700832</t>
  </si>
  <si>
    <t>20605170260</t>
  </si>
  <si>
    <t>20603383355</t>
  </si>
  <si>
    <t>20601715865</t>
  </si>
  <si>
    <t>20605458646</t>
  </si>
  <si>
    <t>20605443584</t>
  </si>
  <si>
    <t>20605351744</t>
  </si>
  <si>
    <t>20602568084</t>
  </si>
  <si>
    <t>20603633891</t>
  </si>
  <si>
    <t>20604624399</t>
  </si>
  <si>
    <t>20605281878</t>
  </si>
  <si>
    <t>20605494553</t>
  </si>
  <si>
    <t>20603742053</t>
  </si>
  <si>
    <t>20605439587</t>
  </si>
  <si>
    <t>20605346651</t>
  </si>
  <si>
    <t>20604824282</t>
  </si>
  <si>
    <t>20535895709</t>
  </si>
  <si>
    <t>20551233813</t>
  </si>
  <si>
    <t>10409813653</t>
  </si>
  <si>
    <t>20537575451</t>
  </si>
  <si>
    <t>20393624656</t>
  </si>
  <si>
    <t>20503630827</t>
  </si>
  <si>
    <t>20605527915</t>
  </si>
  <si>
    <t>20568638779</t>
  </si>
  <si>
    <t>20490496760</t>
  </si>
  <si>
    <t>20532171173</t>
  </si>
  <si>
    <t>20601647100</t>
  </si>
  <si>
    <t>10428118885</t>
  </si>
  <si>
    <t>20601905923</t>
  </si>
  <si>
    <t>20605333444</t>
  </si>
  <si>
    <t>20603922485</t>
  </si>
  <si>
    <t>20605506152</t>
  </si>
  <si>
    <t>20605727051</t>
  </si>
  <si>
    <t>20605466231</t>
  </si>
  <si>
    <t>20605779043</t>
  </si>
  <si>
    <t>10471141700</t>
  </si>
  <si>
    <t>10003233702</t>
  </si>
  <si>
    <t>20605587748</t>
  </si>
  <si>
    <t>20605017526</t>
  </si>
  <si>
    <t>20601748089</t>
  </si>
  <si>
    <t>10453766867</t>
  </si>
  <si>
    <t>20605677887</t>
  </si>
  <si>
    <t>20489711304</t>
  </si>
  <si>
    <t>10450300794</t>
  </si>
  <si>
    <t>10416689607</t>
  </si>
  <si>
    <t>20604264767</t>
  </si>
  <si>
    <t>20605340181</t>
  </si>
  <si>
    <t>10453504421</t>
  </si>
  <si>
    <t>10485028213</t>
  </si>
  <si>
    <t>20605156798</t>
  </si>
  <si>
    <t>20546539726</t>
  </si>
  <si>
    <t>10052263269</t>
  </si>
  <si>
    <t>20605182063</t>
  </si>
  <si>
    <t>20606271205</t>
  </si>
  <si>
    <t>20606147016</t>
  </si>
  <si>
    <t>20606441615</t>
  </si>
  <si>
    <t>10411405775</t>
  </si>
  <si>
    <t>20604488550</t>
  </si>
  <si>
    <t>20606410094</t>
  </si>
  <si>
    <t>10232729037</t>
  </si>
  <si>
    <t>10744037196</t>
  </si>
  <si>
    <t>20528390847</t>
  </si>
  <si>
    <t>20541259091</t>
  </si>
  <si>
    <t>10773273095</t>
  </si>
  <si>
    <t>10451140120</t>
  </si>
  <si>
    <t>20605887695</t>
  </si>
  <si>
    <t>20606201967</t>
  </si>
  <si>
    <t>20606725389</t>
  </si>
  <si>
    <t>20603659253</t>
  </si>
  <si>
    <t>20606785527</t>
  </si>
  <si>
    <t>20603933878</t>
  </si>
  <si>
    <t>20606102284</t>
  </si>
  <si>
    <t>10743572021</t>
  </si>
  <si>
    <t>20606929022</t>
  </si>
  <si>
    <t>10445359250</t>
  </si>
  <si>
    <t>10424907991</t>
  </si>
  <si>
    <t>10488524521</t>
  </si>
  <si>
    <t>20606260394</t>
  </si>
  <si>
    <t>20607092843</t>
  </si>
  <si>
    <t>20606515619</t>
  </si>
  <si>
    <t>20605523707</t>
  </si>
  <si>
    <t>20480402414</t>
  </si>
  <si>
    <t>20498136606</t>
  </si>
  <si>
    <t>20455278326</t>
  </si>
  <si>
    <t>20455628084</t>
  </si>
  <si>
    <t>20558269511</t>
  </si>
  <si>
    <t>20539365470</t>
  </si>
  <si>
    <t>10452195157</t>
  </si>
  <si>
    <t>20601013631</t>
  </si>
  <si>
    <t>10412958123</t>
  </si>
  <si>
    <t>20522390101</t>
  </si>
  <si>
    <t>10097024222</t>
  </si>
  <si>
    <t>20498509488</t>
  </si>
  <si>
    <t>20455108757</t>
  </si>
  <si>
    <t>10402705341</t>
  </si>
  <si>
    <t>20492257177</t>
  </si>
  <si>
    <t>20545332419</t>
  </si>
  <si>
    <t>10450329083</t>
  </si>
  <si>
    <t>10468221999</t>
  </si>
  <si>
    <t>20557045890</t>
  </si>
  <si>
    <t>20534926147</t>
  </si>
  <si>
    <t>20559974383</t>
  </si>
  <si>
    <t>20553346763</t>
  </si>
  <si>
    <t>20558704625</t>
  </si>
  <si>
    <t>10730048080</t>
  </si>
  <si>
    <t>20545484511</t>
  </si>
  <si>
    <t>20568920521</t>
  </si>
  <si>
    <t>10459539951</t>
  </si>
  <si>
    <t>20539270339</t>
  </si>
  <si>
    <t>10053659859</t>
  </si>
  <si>
    <t>20490623541</t>
  </si>
  <si>
    <t>20100447747</t>
  </si>
  <si>
    <t>20541183338</t>
  </si>
  <si>
    <t>20600091604</t>
  </si>
  <si>
    <t>10052974441</t>
  </si>
  <si>
    <t>10200883816</t>
  </si>
  <si>
    <t>20455669864</t>
  </si>
  <si>
    <t>10101965291</t>
  </si>
  <si>
    <t>20392584804</t>
  </si>
  <si>
    <t>20494542286</t>
  </si>
  <si>
    <t>20100091896</t>
  </si>
  <si>
    <t>10420048098</t>
  </si>
  <si>
    <t>20530039316</t>
  </si>
  <si>
    <t>20555723998</t>
  </si>
  <si>
    <t>20409281541</t>
  </si>
  <si>
    <t>10167911434</t>
  </si>
  <si>
    <t>10423403794</t>
  </si>
  <si>
    <t>10432794160</t>
  </si>
  <si>
    <t>20529582022</t>
  </si>
  <si>
    <t>20550227127</t>
  </si>
  <si>
    <t>20550486815</t>
  </si>
  <si>
    <t>20519314241</t>
  </si>
  <si>
    <t>10004063029</t>
  </si>
  <si>
    <t>20477175156</t>
  </si>
  <si>
    <t>20491616386</t>
  </si>
  <si>
    <t>10461914123</t>
  </si>
  <si>
    <t>10332631824</t>
  </si>
  <si>
    <t>20264695385</t>
  </si>
  <si>
    <t>10457514293</t>
  </si>
  <si>
    <t>20449461810</t>
  </si>
  <si>
    <t>10440574217</t>
  </si>
  <si>
    <t>20559535207</t>
  </si>
  <si>
    <t>20554520597</t>
  </si>
  <si>
    <t>10405952616</t>
  </si>
  <si>
    <t>20562619314</t>
  </si>
  <si>
    <t>20561197955</t>
  </si>
  <si>
    <t>10231403171</t>
  </si>
  <si>
    <t>20533259121</t>
  </si>
  <si>
    <t>10412450511</t>
  </si>
  <si>
    <t>20560142502</t>
  </si>
  <si>
    <t>20559738574</t>
  </si>
  <si>
    <t>20569178968</t>
  </si>
  <si>
    <t>20392619284</t>
  </si>
  <si>
    <t>10181570038</t>
  </si>
  <si>
    <t>20524108608</t>
  </si>
  <si>
    <t>20517295362</t>
  </si>
  <si>
    <t>20114034682</t>
  </si>
  <si>
    <t>20550810931</t>
  </si>
  <si>
    <t>20528135227</t>
  </si>
  <si>
    <t>10257918241</t>
  </si>
  <si>
    <t>20454868006</t>
  </si>
  <si>
    <t>20450700003</t>
  </si>
  <si>
    <t>20600041119</t>
  </si>
  <si>
    <t>20559784177</t>
  </si>
  <si>
    <t>10028790053</t>
  </si>
  <si>
    <t>20477590561</t>
  </si>
  <si>
    <t>20539994337</t>
  </si>
  <si>
    <t>20533258825</t>
  </si>
  <si>
    <t>10472060304</t>
  </si>
  <si>
    <t>10266275213</t>
  </si>
  <si>
    <t>10239985837</t>
  </si>
  <si>
    <t>20568782209</t>
  </si>
  <si>
    <t>20553957487</t>
  </si>
  <si>
    <t>20556277622</t>
  </si>
  <si>
    <t>10413735535</t>
  </si>
  <si>
    <t>20539241231</t>
  </si>
  <si>
    <t>10410258108</t>
  </si>
  <si>
    <t>20530961312</t>
  </si>
  <si>
    <t>10701154440</t>
  </si>
  <si>
    <t>10405201203</t>
  </si>
  <si>
    <t>20532965722</t>
  </si>
  <si>
    <t>10024333499</t>
  </si>
  <si>
    <t>10416569547</t>
  </si>
  <si>
    <t>10028255000</t>
  </si>
  <si>
    <t>20513952393</t>
  </si>
  <si>
    <t>20490232860</t>
  </si>
  <si>
    <t>10413402960</t>
  </si>
  <si>
    <t>20541312758</t>
  </si>
  <si>
    <t>20528387111</t>
  </si>
  <si>
    <t>20480508590</t>
  </si>
  <si>
    <t>20574660221</t>
  </si>
  <si>
    <t>10239455811</t>
  </si>
  <si>
    <t>20533108262</t>
  </si>
  <si>
    <t>20494109647</t>
  </si>
  <si>
    <t>20551599044</t>
  </si>
  <si>
    <t>10458425375</t>
  </si>
  <si>
    <t>20539382218</t>
  </si>
  <si>
    <t>20556360520</t>
  </si>
  <si>
    <t>20561301442</t>
  </si>
  <si>
    <t>20563008483</t>
  </si>
  <si>
    <t>20512399895</t>
  </si>
  <si>
    <t>10097270444</t>
  </si>
  <si>
    <t>10408523651</t>
  </si>
  <si>
    <t>10412131831</t>
  </si>
  <si>
    <t>20455856117</t>
  </si>
  <si>
    <t>20529178086</t>
  </si>
  <si>
    <t>20534798980</t>
  </si>
  <si>
    <t>20600038258</t>
  </si>
  <si>
    <t>20288779431</t>
  </si>
  <si>
    <t>20454637969</t>
  </si>
  <si>
    <t>20534016434</t>
  </si>
  <si>
    <t>20513664410</t>
  </si>
  <si>
    <t>20520793811</t>
  </si>
  <si>
    <t>20482464433</t>
  </si>
  <si>
    <t>20477735551</t>
  </si>
  <si>
    <t>10441098672</t>
  </si>
  <si>
    <t>10409045796</t>
  </si>
  <si>
    <t>10238651081</t>
  </si>
  <si>
    <t>20559617602</t>
  </si>
  <si>
    <t>20560119357</t>
  </si>
  <si>
    <t>10293219066</t>
  </si>
  <si>
    <t>20574649766</t>
  </si>
  <si>
    <t>20544611781</t>
  </si>
  <si>
    <t>20526240376</t>
  </si>
  <si>
    <t>10472161518</t>
  </si>
  <si>
    <t>20491172488</t>
  </si>
  <si>
    <t>20448156991</t>
  </si>
  <si>
    <t>20522072665</t>
  </si>
  <si>
    <t>20494994691</t>
  </si>
  <si>
    <t>20483814560</t>
  </si>
  <si>
    <t>20542094878</t>
  </si>
  <si>
    <t>10194228100</t>
  </si>
  <si>
    <t>10419656572</t>
  </si>
  <si>
    <t>10433782912</t>
  </si>
  <si>
    <t>20486774283</t>
  </si>
  <si>
    <t>20538500811</t>
  </si>
  <si>
    <t>10158651942</t>
  </si>
  <si>
    <t>20555257903</t>
  </si>
  <si>
    <t>20539172167</t>
  </si>
  <si>
    <t>20562607812</t>
  </si>
  <si>
    <t>20554988734</t>
  </si>
  <si>
    <t>20572177824</t>
  </si>
  <si>
    <t>20392803450</t>
  </si>
  <si>
    <t>10413294130</t>
  </si>
  <si>
    <t>20533209883</t>
  </si>
  <si>
    <t>10199667403</t>
  </si>
  <si>
    <t>20554560033</t>
  </si>
  <si>
    <t>20551135137</t>
  </si>
  <si>
    <t>20539459709</t>
  </si>
  <si>
    <t>20539907973</t>
  </si>
  <si>
    <t>10215654139</t>
  </si>
  <si>
    <t>20448223265</t>
  </si>
  <si>
    <t>20548895261</t>
  </si>
  <si>
    <t>20531007086</t>
  </si>
  <si>
    <t>20494111030</t>
  </si>
  <si>
    <t>20450443515</t>
  </si>
  <si>
    <t>10011550342</t>
  </si>
  <si>
    <t>20490157124</t>
  </si>
  <si>
    <t>10805218717</t>
  </si>
  <si>
    <t>10179285083</t>
  </si>
  <si>
    <t>20531809573</t>
  </si>
  <si>
    <t>20528218513</t>
  </si>
  <si>
    <t>10476107968</t>
  </si>
  <si>
    <t>20569302481</t>
  </si>
  <si>
    <t>20517029727</t>
  </si>
  <si>
    <t>20535508781</t>
  </si>
  <si>
    <t>20560055014</t>
  </si>
  <si>
    <t>10473796126</t>
  </si>
  <si>
    <t>20563092506</t>
  </si>
  <si>
    <t>20546851223</t>
  </si>
  <si>
    <t>20554546049</t>
  </si>
  <si>
    <t>20546623514</t>
  </si>
  <si>
    <t>10426310690</t>
  </si>
  <si>
    <t>20490384881</t>
  </si>
  <si>
    <t>20517573869</t>
  </si>
  <si>
    <t>20490211277</t>
  </si>
  <si>
    <t>20516953480</t>
  </si>
  <si>
    <t>20481912408</t>
  </si>
  <si>
    <t>20455908877</t>
  </si>
  <si>
    <t>10297050295</t>
  </si>
  <si>
    <t>10181146937</t>
  </si>
  <si>
    <t>20600259025</t>
  </si>
  <si>
    <t>10712415245</t>
  </si>
  <si>
    <t>20488039033</t>
  </si>
  <si>
    <t>10442855868</t>
  </si>
  <si>
    <t>20546019994</t>
  </si>
  <si>
    <t>10329304359</t>
  </si>
  <si>
    <t>20600705386</t>
  </si>
  <si>
    <t>20600175981</t>
  </si>
  <si>
    <t>20600719697</t>
  </si>
  <si>
    <t>20455024065</t>
  </si>
  <si>
    <t>20600774086</t>
  </si>
  <si>
    <t>20600797515</t>
  </si>
  <si>
    <t>20600769449</t>
  </si>
  <si>
    <t>20566299985</t>
  </si>
  <si>
    <t>20521296136</t>
  </si>
  <si>
    <t>20600833970</t>
  </si>
  <si>
    <t>20600835093</t>
  </si>
  <si>
    <t>20600858107</t>
  </si>
  <si>
    <t>20600816803</t>
  </si>
  <si>
    <t>20453776876</t>
  </si>
  <si>
    <t>10403976712</t>
  </si>
  <si>
    <t>20388101971</t>
  </si>
  <si>
    <t>20534260262</t>
  </si>
  <si>
    <t>20601157234</t>
  </si>
  <si>
    <t>10456566940</t>
  </si>
  <si>
    <t>20600792289</t>
  </si>
  <si>
    <t>10201217887</t>
  </si>
  <si>
    <t>20531829680</t>
  </si>
  <si>
    <t>20601463718</t>
  </si>
  <si>
    <t>20568089732</t>
  </si>
  <si>
    <t>20601487382</t>
  </si>
  <si>
    <t>20545569427</t>
  </si>
  <si>
    <t>20601502110</t>
  </si>
  <si>
    <t>10044313915</t>
  </si>
  <si>
    <t>20601789303</t>
  </si>
  <si>
    <t>20601446490</t>
  </si>
  <si>
    <t>20601458731</t>
  </si>
  <si>
    <t>20601904188</t>
  </si>
  <si>
    <t>20544305230</t>
  </si>
  <si>
    <t>20601969271</t>
  </si>
  <si>
    <t>20602010571</t>
  </si>
  <si>
    <t>10477399148</t>
  </si>
  <si>
    <t>10453492368</t>
  </si>
  <si>
    <t>20602006779</t>
  </si>
  <si>
    <t>20602057292</t>
  </si>
  <si>
    <t>20602102107</t>
  </si>
  <si>
    <t>20602062571</t>
  </si>
  <si>
    <t>20602062628</t>
  </si>
  <si>
    <t>20518486757</t>
  </si>
  <si>
    <t>20602182500</t>
  </si>
  <si>
    <t>20602256627</t>
  </si>
  <si>
    <t>20602292453</t>
  </si>
  <si>
    <t>20602361994</t>
  </si>
  <si>
    <t>20602025731</t>
  </si>
  <si>
    <t>20601854539</t>
  </si>
  <si>
    <t>20602475949</t>
  </si>
  <si>
    <t>20600046641</t>
  </si>
  <si>
    <t>20602282164</t>
  </si>
  <si>
    <t>20602447406</t>
  </si>
  <si>
    <t>20602536531</t>
  </si>
  <si>
    <t>20602096450</t>
  </si>
  <si>
    <t>20602708692</t>
  </si>
  <si>
    <t>10425033340</t>
  </si>
  <si>
    <t>20602717543</t>
  </si>
  <si>
    <t>20602739997</t>
  </si>
  <si>
    <t>20602919014</t>
  </si>
  <si>
    <t>20602863493</t>
  </si>
  <si>
    <t>20603033605</t>
  </si>
  <si>
    <t>20603123604</t>
  </si>
  <si>
    <t>20603154542</t>
  </si>
  <si>
    <t>20603270852</t>
  </si>
  <si>
    <t>20602554962</t>
  </si>
  <si>
    <t>20603418515</t>
  </si>
  <si>
    <t>10458800524</t>
  </si>
  <si>
    <t>20603577273</t>
  </si>
  <si>
    <t>10164483245</t>
  </si>
  <si>
    <t>20602716911</t>
  </si>
  <si>
    <t>20603215851</t>
  </si>
  <si>
    <t>20602874606</t>
  </si>
  <si>
    <t>10444671675</t>
  </si>
  <si>
    <t>10444160697</t>
  </si>
  <si>
    <t>20603865911</t>
  </si>
  <si>
    <t>20603917767</t>
  </si>
  <si>
    <t>20604001154</t>
  </si>
  <si>
    <t>20603811543</t>
  </si>
  <si>
    <t>20604539448</t>
  </si>
  <si>
    <t>10712855636</t>
  </si>
  <si>
    <t>20604460523</t>
  </si>
  <si>
    <t>20603320272</t>
  </si>
  <si>
    <t>20604136475</t>
  </si>
  <si>
    <t>20604600465</t>
  </si>
  <si>
    <t>20566394627</t>
  </si>
  <si>
    <t>20604534390</t>
  </si>
  <si>
    <t>20604841802</t>
  </si>
  <si>
    <t>10451258104</t>
  </si>
  <si>
    <t>20604930457</t>
  </si>
  <si>
    <t>20605023143</t>
  </si>
  <si>
    <t>20604891401</t>
  </si>
  <si>
    <t>20604855153</t>
  </si>
  <si>
    <t>20602956297</t>
  </si>
  <si>
    <t>20604711313</t>
  </si>
  <si>
    <t>20602904751</t>
  </si>
  <si>
    <t>20605203982</t>
  </si>
  <si>
    <t>20565319982</t>
  </si>
  <si>
    <t>20604809542</t>
  </si>
  <si>
    <t>20605134212</t>
  </si>
  <si>
    <t>20604946248</t>
  </si>
  <si>
    <t>20605240501</t>
  </si>
  <si>
    <t>20605179925</t>
  </si>
  <si>
    <t>10450745621</t>
  </si>
  <si>
    <t>20126832789</t>
  </si>
  <si>
    <t>20535790605</t>
  </si>
  <si>
    <t>20487714241</t>
  </si>
  <si>
    <t>10477048043</t>
  </si>
  <si>
    <t>20497637431</t>
  </si>
  <si>
    <t>10035747368</t>
  </si>
  <si>
    <t>20537596539</t>
  </si>
  <si>
    <t>20505526164</t>
  </si>
  <si>
    <t>20515536168</t>
  </si>
  <si>
    <t>20535979121</t>
  </si>
  <si>
    <t>20601420636</t>
  </si>
  <si>
    <t>10166715976</t>
  </si>
  <si>
    <t>20602498248</t>
  </si>
  <si>
    <t>20605639926</t>
  </si>
  <si>
    <t>20605709282</t>
  </si>
  <si>
    <t>20543367720</t>
  </si>
  <si>
    <t>20600653106</t>
  </si>
  <si>
    <t>20603062451</t>
  </si>
  <si>
    <t>20604096856</t>
  </si>
  <si>
    <t>20556528994</t>
  </si>
  <si>
    <t>20605357734</t>
  </si>
  <si>
    <t>20606158492</t>
  </si>
  <si>
    <t>20606216573</t>
  </si>
  <si>
    <t>20604043027</t>
  </si>
  <si>
    <t>20606021543</t>
  </si>
  <si>
    <t>10426439056</t>
  </si>
  <si>
    <t>20606396539</t>
  </si>
  <si>
    <t>10038314853</t>
  </si>
  <si>
    <t>20605167901</t>
  </si>
  <si>
    <t>10028164144</t>
  </si>
  <si>
    <t>20605837418</t>
  </si>
  <si>
    <t>20605008055</t>
  </si>
  <si>
    <t>20603570805</t>
  </si>
  <si>
    <t>20606771461</t>
  </si>
  <si>
    <t>20602313591</t>
  </si>
  <si>
    <t>20606039949</t>
  </si>
  <si>
    <t>20606959703</t>
  </si>
  <si>
    <t>20306202759</t>
  </si>
  <si>
    <t>20607188905</t>
  </si>
  <si>
    <t>20607089761</t>
  </si>
  <si>
    <t>20559228029</t>
  </si>
  <si>
    <t>20539606264</t>
  </si>
  <si>
    <t>20566246601</t>
  </si>
  <si>
    <t>20601071887</t>
  </si>
  <si>
    <t>20604704147</t>
  </si>
  <si>
    <t>20424210499</t>
  </si>
  <si>
    <t>20516970651</t>
  </si>
  <si>
    <t>20454677839</t>
  </si>
  <si>
    <t>20454712847</t>
  </si>
  <si>
    <t>20517215946</t>
  </si>
  <si>
    <t>20486905132</t>
  </si>
  <si>
    <t>20492547337</t>
  </si>
  <si>
    <t>10200854719</t>
  </si>
  <si>
    <t>10406936746</t>
  </si>
  <si>
    <t>20450212548</t>
  </si>
  <si>
    <t>20528906169</t>
  </si>
  <si>
    <t>10447317589</t>
  </si>
  <si>
    <t>20482489932</t>
  </si>
  <si>
    <t>20455814112</t>
  </si>
  <si>
    <t>20513131861</t>
  </si>
  <si>
    <t>20477371176</t>
  </si>
  <si>
    <t>20559745783</t>
  </si>
  <si>
    <t>10075182789</t>
  </si>
  <si>
    <t>20448832016</t>
  </si>
  <si>
    <t>20525869769</t>
  </si>
  <si>
    <t>20562608380</t>
  </si>
  <si>
    <t>20539069072</t>
  </si>
  <si>
    <t>20533275088</t>
  </si>
  <si>
    <t>20480172401</t>
  </si>
  <si>
    <t>20551181082</t>
  </si>
  <si>
    <t>20553053316</t>
  </si>
  <si>
    <t>20600123409</t>
  </si>
  <si>
    <t>20479378411</t>
  </si>
  <si>
    <t>20574783659</t>
  </si>
  <si>
    <t>20509479471</t>
  </si>
  <si>
    <t>10418836623</t>
  </si>
  <si>
    <t>20450609421</t>
  </si>
  <si>
    <t>20486911531</t>
  </si>
  <si>
    <t>20522522709</t>
  </si>
  <si>
    <t>20518937511</t>
  </si>
  <si>
    <t>20524516129</t>
  </si>
  <si>
    <t>20524772982</t>
  </si>
  <si>
    <t>20450150844</t>
  </si>
  <si>
    <t>20574768340</t>
  </si>
  <si>
    <t>20555723211</t>
  </si>
  <si>
    <t>20564481361</t>
  </si>
  <si>
    <t>20524951640</t>
  </si>
  <si>
    <t>20559243419</t>
  </si>
  <si>
    <t>20548344540</t>
  </si>
  <si>
    <t>20548607907</t>
  </si>
  <si>
    <t>20547451334</t>
  </si>
  <si>
    <t>20547472927</t>
  </si>
  <si>
    <t>20399833389</t>
  </si>
  <si>
    <t>20548840369</t>
  </si>
  <si>
    <t>20536660195</t>
  </si>
  <si>
    <t>20551143661</t>
  </si>
  <si>
    <t>20548401365</t>
  </si>
  <si>
    <t>20542211777</t>
  </si>
  <si>
    <t>20600076443</t>
  </si>
  <si>
    <t>20600277759</t>
  </si>
  <si>
    <t>20600279441</t>
  </si>
  <si>
    <t>20600330552</t>
  </si>
  <si>
    <t>10255666504</t>
  </si>
  <si>
    <t>10204066642</t>
  </si>
  <si>
    <t>20467225155</t>
  </si>
  <si>
    <t>20492505685</t>
  </si>
  <si>
    <t>20505790422</t>
  </si>
  <si>
    <t>20455221642</t>
  </si>
  <si>
    <t>20522797805</t>
  </si>
  <si>
    <t>20450713750</t>
  </si>
  <si>
    <t>20521767945</t>
  </si>
  <si>
    <t>20511447080</t>
  </si>
  <si>
    <t>20530230962</t>
  </si>
  <si>
    <t>20555749792</t>
  </si>
  <si>
    <t>20552126271</t>
  </si>
  <si>
    <t>20558144221</t>
  </si>
  <si>
    <t>20570709781</t>
  </si>
  <si>
    <t>20450778452</t>
  </si>
  <si>
    <t>20551526161</t>
  </si>
  <si>
    <t>20551276971</t>
  </si>
  <si>
    <t>20537154862</t>
  </si>
  <si>
    <t>20535381691</t>
  </si>
  <si>
    <t>20539043278</t>
  </si>
  <si>
    <t>20600090781</t>
  </si>
  <si>
    <t>20600337298</t>
  </si>
  <si>
    <t>20600116925</t>
  </si>
  <si>
    <t>20496012632</t>
  </si>
  <si>
    <t>20447704235</t>
  </si>
  <si>
    <t>20528098861</t>
  </si>
  <si>
    <t>20515190270</t>
  </si>
  <si>
    <t>20478066075</t>
  </si>
  <si>
    <t>20520596586</t>
  </si>
  <si>
    <t>20525847285</t>
  </si>
  <si>
    <t>20521421054</t>
  </si>
  <si>
    <t>20537246121</t>
  </si>
  <si>
    <t>20568075782</t>
  </si>
  <si>
    <t>20519226465</t>
  </si>
  <si>
    <t>20480755414</t>
  </si>
  <si>
    <t>20574657785</t>
  </si>
  <si>
    <t>20571599288</t>
  </si>
  <si>
    <t>20559800806</t>
  </si>
  <si>
    <t>20559774619</t>
  </si>
  <si>
    <t>20542234807</t>
  </si>
  <si>
    <t>20550183596</t>
  </si>
  <si>
    <t>20546177981</t>
  </si>
  <si>
    <t>20552693869</t>
  </si>
  <si>
    <t>20546372171</t>
  </si>
  <si>
    <t>20553016542</t>
  </si>
  <si>
    <t>10435317818</t>
  </si>
  <si>
    <t>20600193253</t>
  </si>
  <si>
    <t>20600331494</t>
  </si>
  <si>
    <t>20600376994</t>
  </si>
  <si>
    <t>20525711383</t>
  </si>
  <si>
    <t>20481935793</t>
  </si>
  <si>
    <t>20509830054</t>
  </si>
  <si>
    <t>20489324441</t>
  </si>
  <si>
    <t>20514366528</t>
  </si>
  <si>
    <t>20487353982</t>
  </si>
  <si>
    <t>20509224995</t>
  </si>
  <si>
    <t>20521103516</t>
  </si>
  <si>
    <t>20517653030</t>
  </si>
  <si>
    <t>20490646591</t>
  </si>
  <si>
    <t>10181673546</t>
  </si>
  <si>
    <t>20600051319</t>
  </si>
  <si>
    <t>20557214594</t>
  </si>
  <si>
    <t>20558318075</t>
  </si>
  <si>
    <t>20453972977</t>
  </si>
  <si>
    <t>20553867496</t>
  </si>
  <si>
    <t>20573245891</t>
  </si>
  <si>
    <t>10266253368</t>
  </si>
  <si>
    <t>20565789512</t>
  </si>
  <si>
    <t>20558689642</t>
  </si>
  <si>
    <t>20560033479</t>
  </si>
  <si>
    <t>20523485289</t>
  </si>
  <si>
    <t>20456124811</t>
  </si>
  <si>
    <t>20545699398</t>
  </si>
  <si>
    <t>20552619545</t>
  </si>
  <si>
    <t>20552864850</t>
  </si>
  <si>
    <t>20538964302</t>
  </si>
  <si>
    <t>20549669621</t>
  </si>
  <si>
    <t>20491189887</t>
  </si>
  <si>
    <t>20529624710</t>
  </si>
  <si>
    <t>20553228647</t>
  </si>
  <si>
    <t>20496030452</t>
  </si>
  <si>
    <t>20494508851</t>
  </si>
  <si>
    <t>20451370155</t>
  </si>
  <si>
    <t>20113696266</t>
  </si>
  <si>
    <t>20455102554</t>
  </si>
  <si>
    <t>20532318026</t>
  </si>
  <si>
    <t>10409353571</t>
  </si>
  <si>
    <t>20523849663</t>
  </si>
  <si>
    <t>20490097041</t>
  </si>
  <si>
    <t>20543799867</t>
  </si>
  <si>
    <t>20573309881</t>
  </si>
  <si>
    <t>20573238096</t>
  </si>
  <si>
    <t>20521981947</t>
  </si>
  <si>
    <t>20529974966</t>
  </si>
  <si>
    <t>20535114901</t>
  </si>
  <si>
    <t>20555434457</t>
  </si>
  <si>
    <t>20553655553</t>
  </si>
  <si>
    <t>20549223371</t>
  </si>
  <si>
    <t>20566034680</t>
  </si>
  <si>
    <t>20549527834</t>
  </si>
  <si>
    <t>20551292747</t>
  </si>
  <si>
    <t>20551204040</t>
  </si>
  <si>
    <t>20600129571</t>
  </si>
  <si>
    <t>20434852707</t>
  </si>
  <si>
    <t>20481260141</t>
  </si>
  <si>
    <t>20484068403</t>
  </si>
  <si>
    <t>20447939208</t>
  </si>
  <si>
    <t>20496057067</t>
  </si>
  <si>
    <t>20507517243</t>
  </si>
  <si>
    <t>20481951721</t>
  </si>
  <si>
    <t>10238576861</t>
  </si>
  <si>
    <t>20489535140</t>
  </si>
  <si>
    <t>20482679987</t>
  </si>
  <si>
    <t>20480337841</t>
  </si>
  <si>
    <t>20567123643</t>
  </si>
  <si>
    <t>20539274679</t>
  </si>
  <si>
    <t>20569019223</t>
  </si>
  <si>
    <t>20555519363</t>
  </si>
  <si>
    <t>20553760004</t>
  </si>
  <si>
    <t>20568953534</t>
  </si>
  <si>
    <t>20448727492</t>
  </si>
  <si>
    <t>20549141308</t>
  </si>
  <si>
    <t>20529456744</t>
  </si>
  <si>
    <t>20526559780</t>
  </si>
  <si>
    <t>20487559335</t>
  </si>
  <si>
    <t>20448502491</t>
  </si>
  <si>
    <t>20503026792</t>
  </si>
  <si>
    <t>20454623585</t>
  </si>
  <si>
    <t>20528018344</t>
  </si>
  <si>
    <t>20525359213</t>
  </si>
  <si>
    <t>20486829878</t>
  </si>
  <si>
    <t>20525744630</t>
  </si>
  <si>
    <t>20482015396</t>
  </si>
  <si>
    <t>20482237887</t>
  </si>
  <si>
    <t>20536149571</t>
  </si>
  <si>
    <t>20543481263</t>
  </si>
  <si>
    <t>20558047705</t>
  </si>
  <si>
    <t>20540701017</t>
  </si>
  <si>
    <t>20573183259</t>
  </si>
  <si>
    <t>20555339543</t>
  </si>
  <si>
    <t>20449267096</t>
  </si>
  <si>
    <t>20556637343</t>
  </si>
  <si>
    <t>10327342334</t>
  </si>
  <si>
    <t>20564524868</t>
  </si>
  <si>
    <t>20538939456</t>
  </si>
  <si>
    <t>20549919163</t>
  </si>
  <si>
    <t>20552060661</t>
  </si>
  <si>
    <t>10181807798</t>
  </si>
  <si>
    <t>20477679979</t>
  </si>
  <si>
    <t>20551200567</t>
  </si>
  <si>
    <t>20533013989</t>
  </si>
  <si>
    <t>20448704875</t>
  </si>
  <si>
    <t>20542581515</t>
  </si>
  <si>
    <t>20600460693</t>
  </si>
  <si>
    <t>20600486684</t>
  </si>
  <si>
    <t>20600748492</t>
  </si>
  <si>
    <t>20600495721</t>
  </si>
  <si>
    <t>20482397574</t>
  </si>
  <si>
    <t>20600951301</t>
  </si>
  <si>
    <t>20600996267</t>
  </si>
  <si>
    <t>20600824385</t>
  </si>
  <si>
    <t>20518750101</t>
  </si>
  <si>
    <t>20600931548</t>
  </si>
  <si>
    <t>20601079543</t>
  </si>
  <si>
    <t>10410507752</t>
  </si>
  <si>
    <t>20600449622</t>
  </si>
  <si>
    <t>20601142121</t>
  </si>
  <si>
    <t>20601055652</t>
  </si>
  <si>
    <t>20600750926</t>
  </si>
  <si>
    <t>20600982908</t>
  </si>
  <si>
    <t>20600729102</t>
  </si>
  <si>
    <t>20510087403</t>
  </si>
  <si>
    <t>20601106591</t>
  </si>
  <si>
    <t>10175229511</t>
  </si>
  <si>
    <t>10465466621</t>
  </si>
  <si>
    <t>20601364779</t>
  </si>
  <si>
    <t>20601454735</t>
  </si>
  <si>
    <t>20551828175</t>
  </si>
  <si>
    <t>20601467403</t>
  </si>
  <si>
    <t>20601496667</t>
  </si>
  <si>
    <t>20601503906</t>
  </si>
  <si>
    <t>20601566908</t>
  </si>
  <si>
    <t>20601590396</t>
  </si>
  <si>
    <t>20601621381</t>
  </si>
  <si>
    <t>20531799675</t>
  </si>
  <si>
    <t>20601201241</t>
  </si>
  <si>
    <t>20601734118</t>
  </si>
  <si>
    <t>20600774337</t>
  </si>
  <si>
    <t>20601734860</t>
  </si>
  <si>
    <t>20601754143</t>
  </si>
  <si>
    <t>20601807654</t>
  </si>
  <si>
    <t>20555551411</t>
  </si>
  <si>
    <t>20601204488</t>
  </si>
  <si>
    <t>20601801737</t>
  </si>
  <si>
    <t>20601555272</t>
  </si>
  <si>
    <t>20601866103</t>
  </si>
  <si>
    <t>20601776376</t>
  </si>
  <si>
    <t>20601975689</t>
  </si>
  <si>
    <t>20602045405</t>
  </si>
  <si>
    <t>20565953762</t>
  </si>
  <si>
    <t>20602091491</t>
  </si>
  <si>
    <t>20601896908</t>
  </si>
  <si>
    <t>20602059279</t>
  </si>
  <si>
    <t>20602111149</t>
  </si>
  <si>
    <t>20602149979</t>
  </si>
  <si>
    <t>20601927196</t>
  </si>
  <si>
    <t>20602275265</t>
  </si>
  <si>
    <t>20602374468</t>
  </si>
  <si>
    <t>20602318444</t>
  </si>
  <si>
    <t>20602471471</t>
  </si>
  <si>
    <t>20602406980</t>
  </si>
  <si>
    <t>20602290795</t>
  </si>
  <si>
    <t>20602631037</t>
  </si>
  <si>
    <t>20602435688</t>
  </si>
  <si>
    <t>20602755453</t>
  </si>
  <si>
    <t>20602849580</t>
  </si>
  <si>
    <t>20602836101</t>
  </si>
  <si>
    <t>20602556761</t>
  </si>
  <si>
    <t>20601518971</t>
  </si>
  <si>
    <t>20603077254</t>
  </si>
  <si>
    <t>20603047878</t>
  </si>
  <si>
    <t>20603166630</t>
  </si>
  <si>
    <t>20602997309</t>
  </si>
  <si>
    <t>20602794068</t>
  </si>
  <si>
    <t>20603142072</t>
  </si>
  <si>
    <t>20603385641</t>
  </si>
  <si>
    <t>20553381160</t>
  </si>
  <si>
    <t>20603341792</t>
  </si>
  <si>
    <t>20603293356</t>
  </si>
  <si>
    <t>20603426330</t>
  </si>
  <si>
    <t>20603366264</t>
  </si>
  <si>
    <t>20603472404</t>
  </si>
  <si>
    <t>20603449143</t>
  </si>
  <si>
    <t>20603584831</t>
  </si>
  <si>
    <t>20603561733</t>
  </si>
  <si>
    <t>20603596421</t>
  </si>
  <si>
    <t>20603664753</t>
  </si>
  <si>
    <t>20603742070</t>
  </si>
  <si>
    <t>20603789661</t>
  </si>
  <si>
    <t>20603732058</t>
  </si>
  <si>
    <t>20603601964</t>
  </si>
  <si>
    <t>20602162398</t>
  </si>
  <si>
    <t>20542372860</t>
  </si>
  <si>
    <t>20601918961</t>
  </si>
  <si>
    <t>20604044678</t>
  </si>
  <si>
    <t>20604107653</t>
  </si>
  <si>
    <t>20603778465</t>
  </si>
  <si>
    <t>20604306427</t>
  </si>
  <si>
    <t>20604201366</t>
  </si>
  <si>
    <t>20603420366</t>
  </si>
  <si>
    <t>20604523398</t>
  </si>
  <si>
    <t>20604619298</t>
  </si>
  <si>
    <t>20604652040</t>
  </si>
  <si>
    <t>20604824371</t>
  </si>
  <si>
    <t>20604630879</t>
  </si>
  <si>
    <t>20603185332</t>
  </si>
  <si>
    <t>20605033921</t>
  </si>
  <si>
    <t>20605087044</t>
  </si>
  <si>
    <t>20604672016</t>
  </si>
  <si>
    <t>20605249052</t>
  </si>
  <si>
    <t>20605388869</t>
  </si>
  <si>
    <t>20605264213</t>
  </si>
  <si>
    <t>20605339353</t>
  </si>
  <si>
    <t>20605492917</t>
  </si>
  <si>
    <t>20522994465</t>
  </si>
  <si>
    <t>20605520104</t>
  </si>
  <si>
    <t>20605380175</t>
  </si>
  <si>
    <t>20605799796</t>
  </si>
  <si>
    <t>20503795079</t>
  </si>
  <si>
    <t>20455678936</t>
  </si>
  <si>
    <t>20544727061</t>
  </si>
  <si>
    <t>20517003094</t>
  </si>
  <si>
    <t>20520485164</t>
  </si>
  <si>
    <t>20547939795</t>
  </si>
  <si>
    <t>20492461882</t>
  </si>
  <si>
    <t>20566467012</t>
  </si>
  <si>
    <t>20602707262</t>
  </si>
  <si>
    <t>20602328032</t>
  </si>
  <si>
    <t>20605633936</t>
  </si>
  <si>
    <t>20605642030</t>
  </si>
  <si>
    <t>20605839135</t>
  </si>
  <si>
    <t>20601884624</t>
  </si>
  <si>
    <t>20605964029</t>
  </si>
  <si>
    <t>20605882502</t>
  </si>
  <si>
    <t>20604948101</t>
  </si>
  <si>
    <t>20605487026</t>
  </si>
  <si>
    <t>20601931525</t>
  </si>
  <si>
    <t>20605318666</t>
  </si>
  <si>
    <t>20602571077</t>
  </si>
  <si>
    <t>20601250382</t>
  </si>
  <si>
    <t>20606078073</t>
  </si>
  <si>
    <t>20602483496</t>
  </si>
  <si>
    <t>20605428330</t>
  </si>
  <si>
    <t>20605554327</t>
  </si>
  <si>
    <t>20605927760</t>
  </si>
  <si>
    <t>20605752129</t>
  </si>
  <si>
    <t>20606063483</t>
  </si>
  <si>
    <t>20600751655</t>
  </si>
  <si>
    <t>20606208601</t>
  </si>
  <si>
    <t>20606059192</t>
  </si>
  <si>
    <t>20606125268</t>
  </si>
  <si>
    <t>20606139161</t>
  </si>
  <si>
    <t>20606212713</t>
  </si>
  <si>
    <t>20606098945</t>
  </si>
  <si>
    <t>20606536071</t>
  </si>
  <si>
    <t>20606386878</t>
  </si>
  <si>
    <t>20606201827</t>
  </si>
  <si>
    <t>20606326018</t>
  </si>
  <si>
    <t>20606427094</t>
  </si>
  <si>
    <t>20606469587</t>
  </si>
  <si>
    <t>20606641282</t>
  </si>
  <si>
    <t>20605365982</t>
  </si>
  <si>
    <t>20601899362</t>
  </si>
  <si>
    <t>20605530614</t>
  </si>
  <si>
    <t>20603531800</t>
  </si>
  <si>
    <t>20607279790</t>
  </si>
  <si>
    <t>20606286008</t>
  </si>
  <si>
    <t>20603807406</t>
  </si>
  <si>
    <t>20316587217</t>
  </si>
  <si>
    <t>20551048838</t>
  </si>
  <si>
    <t>20519365741</t>
  </si>
  <si>
    <t>20544048164</t>
  </si>
  <si>
    <t>20493111681</t>
  </si>
  <si>
    <t>20522277984</t>
  </si>
  <si>
    <t>20524520746</t>
  </si>
  <si>
    <t>20524163617</t>
  </si>
  <si>
    <t>20492873722</t>
  </si>
  <si>
    <t>20602520731</t>
  </si>
  <si>
    <t>20522346030</t>
  </si>
  <si>
    <t>20253881438</t>
  </si>
  <si>
    <t>20605577947</t>
  </si>
  <si>
    <t>20548618003</t>
  </si>
  <si>
    <t>20512780114</t>
  </si>
  <si>
    <t>20600726219</t>
  </si>
  <si>
    <t>20547132158</t>
  </si>
  <si>
    <t>20515031392</t>
  </si>
  <si>
    <t>20537742373</t>
  </si>
  <si>
    <t>20429324778</t>
  </si>
  <si>
    <t>20543927458</t>
  </si>
  <si>
    <t>20513178663</t>
  </si>
  <si>
    <t>20550391946</t>
  </si>
  <si>
    <t>20261180937</t>
  </si>
  <si>
    <t>20106566721</t>
  </si>
  <si>
    <t>20506427551</t>
  </si>
  <si>
    <t>20538295541</t>
  </si>
  <si>
    <t>20537879751</t>
  </si>
  <si>
    <t>10207016310</t>
  </si>
  <si>
    <t>10004963810</t>
  </si>
  <si>
    <t>10422582954</t>
  </si>
  <si>
    <t>10282937498</t>
  </si>
  <si>
    <t>10469256061</t>
  </si>
  <si>
    <t>10214321314</t>
  </si>
  <si>
    <t>10215705540</t>
  </si>
  <si>
    <t>10410240551</t>
  </si>
  <si>
    <t>10104159996</t>
  </si>
  <si>
    <t>10402054153</t>
  </si>
  <si>
    <t>20486780411</t>
  </si>
  <si>
    <t>10107259304</t>
  </si>
  <si>
    <t>10000954557</t>
  </si>
  <si>
    <t>10805528805</t>
  </si>
  <si>
    <t>10473768025</t>
  </si>
  <si>
    <t>10406666064</t>
  </si>
  <si>
    <t>10000170980</t>
  </si>
  <si>
    <t>10204306775</t>
  </si>
  <si>
    <t>10001158398</t>
  </si>
  <si>
    <t>20538250369</t>
  </si>
  <si>
    <t>20482704256</t>
  </si>
  <si>
    <t>10000124635</t>
  </si>
  <si>
    <t>10418732453</t>
  </si>
  <si>
    <t>10446162417</t>
  </si>
  <si>
    <t>20494506484</t>
  </si>
  <si>
    <t>10275670087</t>
  </si>
  <si>
    <t>10225057376</t>
  </si>
  <si>
    <t>10410513302</t>
  </si>
  <si>
    <t>10266888029</t>
  </si>
  <si>
    <t>10401120004</t>
  </si>
  <si>
    <t>10072431311</t>
  </si>
  <si>
    <t>10052656619</t>
  </si>
  <si>
    <t>10406117699</t>
  </si>
  <si>
    <t>10026900706</t>
  </si>
  <si>
    <t>10284404870</t>
  </si>
  <si>
    <t>10462890473</t>
  </si>
  <si>
    <t>10176072721</t>
  </si>
  <si>
    <t>10404629293</t>
  </si>
  <si>
    <t>10454009539</t>
  </si>
  <si>
    <t>10338191711</t>
  </si>
  <si>
    <t>10000902077</t>
  </si>
  <si>
    <t>10425073376</t>
  </si>
  <si>
    <t>10403072902</t>
  </si>
  <si>
    <t>10179236058</t>
  </si>
  <si>
    <t>10193338882</t>
  </si>
  <si>
    <t>10445510152</t>
  </si>
  <si>
    <t>10097624467</t>
  </si>
  <si>
    <t>10801293005</t>
  </si>
  <si>
    <t>10337346427</t>
  </si>
  <si>
    <t>10166703552</t>
  </si>
  <si>
    <t>10452970665</t>
  </si>
  <si>
    <t>10232686044</t>
  </si>
  <si>
    <t>10456295075</t>
  </si>
  <si>
    <t>10461726424</t>
  </si>
  <si>
    <t>10429637983</t>
  </si>
  <si>
    <t>10174257928</t>
  </si>
  <si>
    <t>10468596577</t>
  </si>
  <si>
    <t>10442653700</t>
  </si>
  <si>
    <t>10000900015</t>
  </si>
  <si>
    <t>10427066997</t>
  </si>
  <si>
    <t>10040075505</t>
  </si>
  <si>
    <t>10220788445</t>
  </si>
  <si>
    <t>10407834807</t>
  </si>
  <si>
    <t>10001124817</t>
  </si>
  <si>
    <t>10419523963</t>
  </si>
  <si>
    <t>10410577327</t>
  </si>
  <si>
    <t>10465759157</t>
  </si>
  <si>
    <t>10270587548</t>
  </si>
  <si>
    <t>10439260454</t>
  </si>
  <si>
    <t>10098879604</t>
  </si>
  <si>
    <t>10267174500</t>
  </si>
  <si>
    <t>10700068175</t>
  </si>
  <si>
    <t>10472490376</t>
  </si>
  <si>
    <t>10026394452</t>
  </si>
  <si>
    <t>10462695131</t>
  </si>
  <si>
    <t>10437224124</t>
  </si>
  <si>
    <t>10001661669</t>
  </si>
  <si>
    <t>10478736903</t>
  </si>
  <si>
    <t>10435995671</t>
  </si>
  <si>
    <t>10445383100</t>
  </si>
  <si>
    <t>10469459808</t>
  </si>
  <si>
    <t>10214951750</t>
  </si>
  <si>
    <t>10088857360</t>
  </si>
  <si>
    <t>10165574180</t>
  </si>
  <si>
    <t>10321224101</t>
  </si>
  <si>
    <t>10428205087</t>
  </si>
  <si>
    <t>20525838880</t>
  </si>
  <si>
    <t>10613382165</t>
  </si>
  <si>
    <t>10417332079</t>
  </si>
  <si>
    <t>10329561335</t>
  </si>
  <si>
    <t>10434404351</t>
  </si>
  <si>
    <t>10403334737</t>
  </si>
  <si>
    <t>10406752483</t>
  </si>
  <si>
    <t>10431869051</t>
  </si>
  <si>
    <t>10402410260</t>
  </si>
  <si>
    <t>10073197614</t>
  </si>
  <si>
    <t>10433162507</t>
  </si>
  <si>
    <t>10200631744</t>
  </si>
  <si>
    <t>10329326026</t>
  </si>
  <si>
    <t>10088879959</t>
  </si>
  <si>
    <t>10181214304</t>
  </si>
  <si>
    <t>10028356086</t>
  </si>
  <si>
    <t>10329537043</t>
  </si>
  <si>
    <t>10425868018</t>
  </si>
  <si>
    <t>10441926605</t>
  </si>
  <si>
    <t>10407844811</t>
  </si>
  <si>
    <t>10740497621</t>
  </si>
  <si>
    <t>10409729709</t>
  </si>
  <si>
    <t>10431910115</t>
  </si>
  <si>
    <t>10230028643</t>
  </si>
  <si>
    <t>10803299132</t>
  </si>
  <si>
    <t>10224083772</t>
  </si>
  <si>
    <t>10427084669</t>
  </si>
  <si>
    <t>10282945806</t>
  </si>
  <si>
    <t>10428216135</t>
  </si>
  <si>
    <t>10802425550</t>
  </si>
  <si>
    <t>10802582116</t>
  </si>
  <si>
    <t>10439782230</t>
  </si>
  <si>
    <t>10419715625</t>
  </si>
  <si>
    <t>10178656771</t>
  </si>
  <si>
    <t>10409735458</t>
  </si>
  <si>
    <t>10009179807</t>
  </si>
  <si>
    <t>10201189948</t>
  </si>
  <si>
    <t>10407673838</t>
  </si>
  <si>
    <t>10012836975</t>
  </si>
  <si>
    <t>10464313198</t>
  </si>
  <si>
    <t>10447857028</t>
  </si>
  <si>
    <t>10200434710</t>
  </si>
  <si>
    <t>10463313445</t>
  </si>
  <si>
    <t>10400428650</t>
  </si>
  <si>
    <t>10413819551</t>
  </si>
  <si>
    <t>10415062210</t>
  </si>
  <si>
    <t>10026663054</t>
  </si>
  <si>
    <t>10441975461</t>
  </si>
  <si>
    <t>10167271435</t>
  </si>
  <si>
    <t>10199935114</t>
  </si>
  <si>
    <t>10200470295</t>
  </si>
  <si>
    <t>10167788675</t>
  </si>
  <si>
    <t>10431351205</t>
  </si>
  <si>
    <t>10401029244</t>
  </si>
  <si>
    <t>10427045876</t>
  </si>
  <si>
    <t>20493503686</t>
  </si>
  <si>
    <t>10436749746</t>
  </si>
  <si>
    <t>10457720012</t>
  </si>
  <si>
    <t>20393429365</t>
  </si>
  <si>
    <t>10411700114</t>
  </si>
  <si>
    <t>10008205138</t>
  </si>
  <si>
    <t>10420937330</t>
  </si>
  <si>
    <t>10422140609</t>
  </si>
  <si>
    <t>20494786070</t>
  </si>
  <si>
    <t>20536343203</t>
  </si>
  <si>
    <t>10267205901</t>
  </si>
  <si>
    <t>10266894797</t>
  </si>
  <si>
    <t>10010658701</t>
  </si>
  <si>
    <t>20538791793</t>
  </si>
  <si>
    <t>10450928653</t>
  </si>
  <si>
    <t>10222573781</t>
  </si>
  <si>
    <t>20449218800</t>
  </si>
  <si>
    <t>10226745675</t>
  </si>
  <si>
    <t>10403997973</t>
  </si>
  <si>
    <t>10215294639</t>
  </si>
  <si>
    <t>10167106914</t>
  </si>
  <si>
    <t>10805442242</t>
  </si>
  <si>
    <t>10444659071</t>
  </si>
  <si>
    <t>10462058395</t>
  </si>
  <si>
    <t>10085299099</t>
  </si>
  <si>
    <t>10421251211</t>
  </si>
  <si>
    <t>10470310966</t>
  </si>
  <si>
    <t>10409055791</t>
  </si>
  <si>
    <t>10800049968</t>
  </si>
  <si>
    <t>10407475327</t>
  </si>
  <si>
    <t>10400464389</t>
  </si>
  <si>
    <t>10199682526</t>
  </si>
  <si>
    <t>20540034126</t>
  </si>
  <si>
    <t>10005146556</t>
  </si>
  <si>
    <t>10401999626</t>
  </si>
  <si>
    <t>10009521599</t>
  </si>
  <si>
    <t>10409725576</t>
  </si>
  <si>
    <t>10453822279</t>
  </si>
  <si>
    <t>10732336228</t>
  </si>
  <si>
    <t>20541190385</t>
  </si>
  <si>
    <t>10413877992</t>
  </si>
  <si>
    <t>10157266212</t>
  </si>
  <si>
    <t>10426544879</t>
  </si>
  <si>
    <t>10414367335</t>
  </si>
  <si>
    <t>10449335606</t>
  </si>
  <si>
    <t>10417152151</t>
  </si>
  <si>
    <t>10215550830</t>
  </si>
  <si>
    <t>10218557878</t>
  </si>
  <si>
    <t>10453019484</t>
  </si>
  <si>
    <t>10224082164</t>
  </si>
  <si>
    <t>10806457138</t>
  </si>
  <si>
    <t>10215568283</t>
  </si>
  <si>
    <t>10420760588</t>
  </si>
  <si>
    <t>10429907859</t>
  </si>
  <si>
    <t>10056209307</t>
  </si>
  <si>
    <t>10416975278</t>
  </si>
  <si>
    <t>10411028947</t>
  </si>
  <si>
    <t>10440551373</t>
  </si>
  <si>
    <t>10167535220</t>
  </si>
  <si>
    <t>10278470267</t>
  </si>
  <si>
    <t>10458358775</t>
  </si>
  <si>
    <t>10215273992</t>
  </si>
  <si>
    <t>10197042945</t>
  </si>
  <si>
    <t>10053335930</t>
  </si>
  <si>
    <t>10416146638</t>
  </si>
  <si>
    <t>10447338683</t>
  </si>
  <si>
    <t>10463652690</t>
  </si>
  <si>
    <t>10439355820</t>
  </si>
  <si>
    <t>10215487771</t>
  </si>
  <si>
    <t>10412988936</t>
  </si>
  <si>
    <t>10225102061</t>
  </si>
  <si>
    <t>10000877102</t>
  </si>
  <si>
    <t>10321370719</t>
  </si>
  <si>
    <t>10420590968</t>
  </si>
  <si>
    <t>10471695888</t>
  </si>
  <si>
    <t>10165685437</t>
  </si>
  <si>
    <t>10725091775</t>
  </si>
  <si>
    <t>20437001899</t>
  </si>
  <si>
    <t>10053910756</t>
  </si>
  <si>
    <t>10465686605</t>
  </si>
  <si>
    <t>20529160896</t>
  </si>
  <si>
    <t>10329699281</t>
  </si>
  <si>
    <t>10407969389</t>
  </si>
  <si>
    <t>10009484979</t>
  </si>
  <si>
    <t>10422115965</t>
  </si>
  <si>
    <t>10408779273</t>
  </si>
  <si>
    <t>10215749008</t>
  </si>
  <si>
    <t>10060334761</t>
  </si>
  <si>
    <t>10002518151</t>
  </si>
  <si>
    <t>10092766646</t>
  </si>
  <si>
    <t>10411919973</t>
  </si>
  <si>
    <t>10108198261</t>
  </si>
  <si>
    <t>10423486495</t>
  </si>
  <si>
    <t>10225105354</t>
  </si>
  <si>
    <t>10225275632</t>
  </si>
  <si>
    <t>10714656924</t>
  </si>
  <si>
    <t>10321114445</t>
  </si>
  <si>
    <t>10178933618</t>
  </si>
  <si>
    <t>10011083043</t>
  </si>
  <si>
    <t>10000679106</t>
  </si>
  <si>
    <t>10409535696</t>
  </si>
  <si>
    <t>10441683907</t>
  </si>
  <si>
    <t>10250172210</t>
  </si>
  <si>
    <t>10457563031</t>
  </si>
  <si>
    <t>10481272179</t>
  </si>
  <si>
    <t>10403011369</t>
  </si>
  <si>
    <t>10444040152</t>
  </si>
  <si>
    <t>10032395151</t>
  </si>
  <si>
    <t>10178653577</t>
  </si>
  <si>
    <t>10472531218</t>
  </si>
  <si>
    <t>10221918865</t>
  </si>
  <si>
    <t>10316547406</t>
  </si>
  <si>
    <t>10181346740</t>
  </si>
  <si>
    <t>10043276901</t>
  </si>
  <si>
    <t>10440063450</t>
  </si>
  <si>
    <t>10437370244</t>
  </si>
  <si>
    <t>10429903993</t>
  </si>
  <si>
    <t>10105974804</t>
  </si>
  <si>
    <t>10448576642</t>
  </si>
  <si>
    <t>10700646438</t>
  </si>
  <si>
    <t>10468978780</t>
  </si>
  <si>
    <t>10441815935</t>
  </si>
  <si>
    <t>10038928592</t>
  </si>
  <si>
    <t>10422151074</t>
  </si>
  <si>
    <t>10253079644</t>
  </si>
  <si>
    <t>10199682003</t>
  </si>
  <si>
    <t>10430696365</t>
  </si>
  <si>
    <t>20493968999</t>
  </si>
  <si>
    <t>10464863139</t>
  </si>
  <si>
    <t>10052737091</t>
  </si>
  <si>
    <t>20486881101</t>
  </si>
  <si>
    <t>10018434453</t>
  </si>
  <si>
    <t>10471265450</t>
  </si>
  <si>
    <t>10729461542</t>
  </si>
  <si>
    <t>10028040950</t>
  </si>
  <si>
    <t>10474160004</t>
  </si>
  <si>
    <t>10701489786</t>
  </si>
  <si>
    <t>10033825035</t>
  </si>
  <si>
    <t>10453170344</t>
  </si>
  <si>
    <t>10153561465</t>
  </si>
  <si>
    <t>10424533187</t>
  </si>
  <si>
    <t>17365495564</t>
  </si>
  <si>
    <t>10207356251</t>
  </si>
  <si>
    <t>10062552021</t>
  </si>
  <si>
    <t>10416110099</t>
  </si>
  <si>
    <t>10426676791</t>
  </si>
  <si>
    <t>20515358472</t>
  </si>
  <si>
    <t>20536269631</t>
  </si>
  <si>
    <t>10099941770</t>
  </si>
  <si>
    <t>10230067347</t>
  </si>
  <si>
    <t>10028736172</t>
  </si>
  <si>
    <t>10272826922</t>
  </si>
  <si>
    <t>10272779690</t>
  </si>
  <si>
    <t>10215161370</t>
  </si>
  <si>
    <t>10001114005</t>
  </si>
  <si>
    <t>10266523322</t>
  </si>
  <si>
    <t>20480818947</t>
  </si>
  <si>
    <t>20506860866</t>
  </si>
  <si>
    <t>10279014273</t>
  </si>
  <si>
    <t>10008599268</t>
  </si>
  <si>
    <t>10096351696</t>
  </si>
  <si>
    <t>10418933874</t>
  </si>
  <si>
    <t>10458283180</t>
  </si>
  <si>
    <t>10443375533</t>
  </si>
  <si>
    <t>10803351401</t>
  </si>
  <si>
    <t>10011246155</t>
  </si>
  <si>
    <t>10008863607</t>
  </si>
  <si>
    <t>10199245851</t>
  </si>
  <si>
    <t>10439985611</t>
  </si>
  <si>
    <t>10164417722</t>
  </si>
  <si>
    <t>10404022143</t>
  </si>
  <si>
    <t>10166305263</t>
  </si>
  <si>
    <t>10435173425</t>
  </si>
  <si>
    <t>10166557939</t>
  </si>
  <si>
    <t>10458268369</t>
  </si>
  <si>
    <t>20528338411</t>
  </si>
  <si>
    <t>20529353775</t>
  </si>
  <si>
    <t>10410276840</t>
  </si>
  <si>
    <t>10205900751</t>
  </si>
  <si>
    <t>10441413331</t>
  </si>
  <si>
    <t>10248067531</t>
  </si>
  <si>
    <t>20481323917</t>
  </si>
  <si>
    <t>10006832666</t>
  </si>
  <si>
    <t>10329239930</t>
  </si>
  <si>
    <t>10463402014</t>
  </si>
  <si>
    <t>10224994643</t>
  </si>
  <si>
    <t>10178181195</t>
  </si>
  <si>
    <t>10759681466</t>
  </si>
  <si>
    <t>20559924106</t>
  </si>
  <si>
    <t>10277496777</t>
  </si>
  <si>
    <t>10446264635</t>
  </si>
  <si>
    <t>10468078118</t>
  </si>
  <si>
    <t>10405112332</t>
  </si>
  <si>
    <t>10435021625</t>
  </si>
  <si>
    <t>10031018833</t>
  </si>
  <si>
    <t>10434683683</t>
  </si>
  <si>
    <t>10408208144</t>
  </si>
  <si>
    <t>10225124073</t>
  </si>
  <si>
    <t>10266940713</t>
  </si>
  <si>
    <t>10437392728</t>
  </si>
  <si>
    <t>10178918651</t>
  </si>
  <si>
    <t>10415702758</t>
  </si>
  <si>
    <t>10159959665</t>
  </si>
  <si>
    <t>10028401952</t>
  </si>
  <si>
    <t>10179013997</t>
  </si>
  <si>
    <t>10167573482</t>
  </si>
  <si>
    <t>10408494104</t>
  </si>
  <si>
    <t>20542350548</t>
  </si>
  <si>
    <t>10220879670</t>
  </si>
  <si>
    <t>20394036090</t>
  </si>
  <si>
    <t>10465342141</t>
  </si>
  <si>
    <t>10726817974</t>
  </si>
  <si>
    <t>10419908695</t>
  </si>
  <si>
    <t>10482737248</t>
  </si>
  <si>
    <t>10165670651</t>
  </si>
  <si>
    <t>10160188290</t>
  </si>
  <si>
    <t>10053621576</t>
  </si>
  <si>
    <t>20526170904</t>
  </si>
  <si>
    <t>10165650625</t>
  </si>
  <si>
    <t>10098926068</t>
  </si>
  <si>
    <t>20539891287</t>
  </si>
  <si>
    <t>20493186770</t>
  </si>
  <si>
    <t>10001819548</t>
  </si>
  <si>
    <t>10435893657</t>
  </si>
  <si>
    <t>10605299810</t>
  </si>
  <si>
    <t>10430841934</t>
  </si>
  <si>
    <t>10454567108</t>
  </si>
  <si>
    <t>10042230664</t>
  </si>
  <si>
    <t>10400601459</t>
  </si>
  <si>
    <t>10450743254</t>
  </si>
  <si>
    <t>10053752387</t>
  </si>
  <si>
    <t>10225302150</t>
  </si>
  <si>
    <t>20526028318</t>
  </si>
  <si>
    <t>10164617403</t>
  </si>
  <si>
    <t>10329132884</t>
  </si>
  <si>
    <t>10027579952</t>
  </si>
  <si>
    <t>10434175718</t>
  </si>
  <si>
    <t>10463611233</t>
  </si>
  <si>
    <t>10200564982</t>
  </si>
  <si>
    <t>10413745379</t>
  </si>
  <si>
    <t>10225224868</t>
  </si>
  <si>
    <t>10239440318</t>
  </si>
  <si>
    <t>10178442525</t>
  </si>
  <si>
    <t>10198862547</t>
  </si>
  <si>
    <t>10181979220</t>
  </si>
  <si>
    <t>10008031024</t>
  </si>
  <si>
    <t>10462613500</t>
  </si>
  <si>
    <t>10465624383</t>
  </si>
  <si>
    <t>10328847791</t>
  </si>
  <si>
    <t>10043236488</t>
  </si>
  <si>
    <t>10011637502</t>
  </si>
  <si>
    <t>10425023875</t>
  </si>
  <si>
    <t>10425134383</t>
  </si>
  <si>
    <t>10288437799</t>
  </si>
  <si>
    <t>10059345741</t>
  </si>
  <si>
    <t>10461741857</t>
  </si>
  <si>
    <t>10181999336</t>
  </si>
  <si>
    <t>10474332590</t>
  </si>
  <si>
    <t>10009554098</t>
  </si>
  <si>
    <t>20534438771</t>
  </si>
  <si>
    <t>10244954851</t>
  </si>
  <si>
    <t>10406644494</t>
  </si>
  <si>
    <t>10154527236</t>
  </si>
  <si>
    <t>10401849713</t>
  </si>
  <si>
    <t>10439257976</t>
  </si>
  <si>
    <t>10407606618</t>
  </si>
  <si>
    <t>10700310031</t>
  </si>
  <si>
    <t>10442538587</t>
  </si>
  <si>
    <t>10421796691</t>
  </si>
  <si>
    <t>10462582469</t>
  </si>
  <si>
    <t>10329726491</t>
  </si>
  <si>
    <t>10403398417</t>
  </si>
  <si>
    <t>10104879964</t>
  </si>
  <si>
    <t>10323967763</t>
  </si>
  <si>
    <t>10181212824</t>
  </si>
  <si>
    <t>10026270273</t>
  </si>
  <si>
    <t>10424680031</t>
  </si>
  <si>
    <t>10069694409</t>
  </si>
  <si>
    <t>10436066436</t>
  </si>
  <si>
    <t>20525696724</t>
  </si>
  <si>
    <t>10200898805</t>
  </si>
  <si>
    <t>10198588046</t>
  </si>
  <si>
    <t>20309800690</t>
  </si>
  <si>
    <t>10406869887</t>
  </si>
  <si>
    <t>10421551966</t>
  </si>
  <si>
    <t>10011416930</t>
  </si>
  <si>
    <t>10011183480</t>
  </si>
  <si>
    <t>10042214499</t>
  </si>
  <si>
    <t>10431531955</t>
  </si>
  <si>
    <t>20490484672</t>
  </si>
  <si>
    <t>10002234217</t>
  </si>
  <si>
    <t>10273797179</t>
  </si>
  <si>
    <t>10272778642</t>
  </si>
  <si>
    <t>10446627622</t>
  </si>
  <si>
    <t>20489519021</t>
  </si>
  <si>
    <t>20393316323</t>
  </si>
  <si>
    <t>20480638370</t>
  </si>
  <si>
    <t>10270694565</t>
  </si>
  <si>
    <t>10426242333</t>
  </si>
  <si>
    <t>20511889856</t>
  </si>
  <si>
    <t>10442835221</t>
  </si>
  <si>
    <t>10419023332</t>
  </si>
  <si>
    <t>10040694078</t>
  </si>
  <si>
    <t>20452665167</t>
  </si>
  <si>
    <t>10064420459</t>
  </si>
  <si>
    <t>10420515338</t>
  </si>
  <si>
    <t>10438524326</t>
  </si>
  <si>
    <t>10462713458</t>
  </si>
  <si>
    <t>10449552259</t>
  </si>
  <si>
    <t>10401747511</t>
  </si>
  <si>
    <t>10225165616</t>
  </si>
  <si>
    <t>10038670463</t>
  </si>
  <si>
    <t>10473660666</t>
  </si>
  <si>
    <t>10011370689</t>
  </si>
  <si>
    <t>10455508547</t>
  </si>
  <si>
    <t>10011861640</t>
  </si>
  <si>
    <t>10457426335</t>
  </si>
  <si>
    <t>10401984165</t>
  </si>
  <si>
    <t>10018721983</t>
  </si>
  <si>
    <t>10411128381</t>
  </si>
  <si>
    <t>10214762442</t>
  </si>
  <si>
    <t>10456474573</t>
  </si>
  <si>
    <t>10052934724</t>
  </si>
  <si>
    <t>10483514196</t>
  </si>
  <si>
    <t>10445707126</t>
  </si>
  <si>
    <t>10328858784</t>
  </si>
  <si>
    <t>10329639865</t>
  </si>
  <si>
    <t>10215311061</t>
  </si>
  <si>
    <t>20559951502</t>
  </si>
  <si>
    <t>10419890320</t>
  </si>
  <si>
    <t>10465226701</t>
  </si>
  <si>
    <t>10181601588</t>
  </si>
  <si>
    <t>10730633217</t>
  </si>
  <si>
    <t>10266971287</t>
  </si>
  <si>
    <t>10451459835</t>
  </si>
  <si>
    <t>10226409519</t>
  </si>
  <si>
    <t>20393392852</t>
  </si>
  <si>
    <t>20570770692</t>
  </si>
  <si>
    <t>10405678565</t>
  </si>
  <si>
    <t>10028903656</t>
  </si>
  <si>
    <t>10413550144</t>
  </si>
  <si>
    <t>10460478702</t>
  </si>
  <si>
    <t>10181785832</t>
  </si>
  <si>
    <t>10474591846</t>
  </si>
  <si>
    <t>10415338070</t>
  </si>
  <si>
    <t>10053835657</t>
  </si>
  <si>
    <t>10157272352</t>
  </si>
  <si>
    <t>10200301051</t>
  </si>
  <si>
    <t>10449043770</t>
  </si>
  <si>
    <t>10166580965</t>
  </si>
  <si>
    <t>10429016393</t>
  </si>
  <si>
    <t>10030952991</t>
  </si>
  <si>
    <t>10421770145</t>
  </si>
  <si>
    <t>10410670131</t>
  </si>
  <si>
    <t>10806161549</t>
  </si>
  <si>
    <t>20559805948</t>
  </si>
  <si>
    <t>10406986468</t>
  </si>
  <si>
    <t>20477586296</t>
  </si>
  <si>
    <t>10077009618</t>
  </si>
  <si>
    <t>10472333025</t>
  </si>
  <si>
    <t>10401824095</t>
  </si>
  <si>
    <t>10198055439</t>
  </si>
  <si>
    <t>20571395798</t>
  </si>
  <si>
    <t>10422522196</t>
  </si>
  <si>
    <t>10427175761</t>
  </si>
  <si>
    <t>10425017603</t>
  </si>
  <si>
    <t>10095936348</t>
  </si>
  <si>
    <t>10322886913</t>
  </si>
  <si>
    <t>10449503185</t>
  </si>
  <si>
    <t>10094613286</t>
  </si>
  <si>
    <t>10239143844</t>
  </si>
  <si>
    <t>10106531124</t>
  </si>
  <si>
    <t>10409561611</t>
  </si>
  <si>
    <t>10453455063</t>
  </si>
  <si>
    <t>10425715441</t>
  </si>
  <si>
    <t>10167862794</t>
  </si>
  <si>
    <t>10413058924</t>
  </si>
  <si>
    <t>10180739136</t>
  </si>
  <si>
    <t>20487945219</t>
  </si>
  <si>
    <t>10439777546</t>
  </si>
  <si>
    <t>10419267011</t>
  </si>
  <si>
    <t>10405402179</t>
  </si>
  <si>
    <t>10096720497</t>
  </si>
  <si>
    <t>10804176433</t>
  </si>
  <si>
    <t>10099776027</t>
  </si>
  <si>
    <t>10329726873</t>
  </si>
  <si>
    <t>10452308300</t>
  </si>
  <si>
    <t>10009325927</t>
  </si>
  <si>
    <t>10409769042</t>
  </si>
  <si>
    <t>10040148499</t>
  </si>
  <si>
    <t>10026551167</t>
  </si>
  <si>
    <t>10027437848</t>
  </si>
  <si>
    <t>17103028892</t>
  </si>
  <si>
    <t>10424225997</t>
  </si>
  <si>
    <t>10437122186</t>
  </si>
  <si>
    <t>10424556870</t>
  </si>
  <si>
    <t>10435621135</t>
  </si>
  <si>
    <t>10448791659</t>
  </si>
  <si>
    <t>10403105860</t>
  </si>
  <si>
    <t>10421599659</t>
  </si>
  <si>
    <t>10414403471</t>
  </si>
  <si>
    <t>10461802350</t>
  </si>
  <si>
    <t>20487092739</t>
  </si>
  <si>
    <t>10102769452</t>
  </si>
  <si>
    <t>10440750163</t>
  </si>
  <si>
    <t>10407647217</t>
  </si>
  <si>
    <t>10448508451</t>
  </si>
  <si>
    <t>10424453582</t>
  </si>
  <si>
    <t>10101968231</t>
  </si>
  <si>
    <t>10008280245</t>
  </si>
  <si>
    <t>10415049990</t>
  </si>
  <si>
    <t>10425224366</t>
  </si>
  <si>
    <t>10409936968</t>
  </si>
  <si>
    <t>10428824399</t>
  </si>
  <si>
    <t>10804459184</t>
  </si>
  <si>
    <t>10708301804</t>
  </si>
  <si>
    <t>20571319269</t>
  </si>
  <si>
    <t>10771800802</t>
  </si>
  <si>
    <t>10432722657</t>
  </si>
  <si>
    <t>10803147987</t>
  </si>
  <si>
    <t>10028068277</t>
  </si>
  <si>
    <t>10411059826</t>
  </si>
  <si>
    <t>10411461349</t>
  </si>
  <si>
    <t>10004302007</t>
  </si>
  <si>
    <t>10421422279</t>
  </si>
  <si>
    <t>10199472777</t>
  </si>
  <si>
    <t>10287105474</t>
  </si>
  <si>
    <t>10200529397</t>
  </si>
  <si>
    <t>10428420956</t>
  </si>
  <si>
    <t>10404873470</t>
  </si>
  <si>
    <t>10036925499</t>
  </si>
  <si>
    <t>10230190033</t>
  </si>
  <si>
    <t>10712424759</t>
  </si>
  <si>
    <t>10403795840</t>
  </si>
  <si>
    <t>10011578310</t>
  </si>
  <si>
    <t>10159787252</t>
  </si>
  <si>
    <t>10455236261</t>
  </si>
  <si>
    <t>10166216775</t>
  </si>
  <si>
    <t>10267205201</t>
  </si>
  <si>
    <t>10097189132</t>
  </si>
  <si>
    <t>10224396207</t>
  </si>
  <si>
    <t>10053326736</t>
  </si>
  <si>
    <t>10011426579</t>
  </si>
  <si>
    <t>10010716051</t>
  </si>
  <si>
    <t>10421430182</t>
  </si>
  <si>
    <t>10400414021</t>
  </si>
  <si>
    <t>10013386027</t>
  </si>
  <si>
    <t>10077828449</t>
  </si>
  <si>
    <t>10108866638</t>
  </si>
  <si>
    <t>10296142137</t>
  </si>
  <si>
    <t>10200432971</t>
  </si>
  <si>
    <t>10402804161</t>
  </si>
  <si>
    <t>10451415986</t>
  </si>
  <si>
    <t>10416640870</t>
  </si>
  <si>
    <t>10092774185</t>
  </si>
  <si>
    <t>10400970870</t>
  </si>
  <si>
    <t>10062901905</t>
  </si>
  <si>
    <t>20489515971</t>
  </si>
  <si>
    <t>10401254311</t>
  </si>
  <si>
    <t>10167811197</t>
  </si>
  <si>
    <t>10410801405</t>
  </si>
  <si>
    <t>20534384310</t>
  </si>
  <si>
    <t>10178893047</t>
  </si>
  <si>
    <t>10460416065</t>
  </si>
  <si>
    <t>10440893193</t>
  </si>
  <si>
    <t>10200727598</t>
  </si>
  <si>
    <t>10802660991</t>
  </si>
  <si>
    <t>10257149876</t>
  </si>
  <si>
    <t>10766854554</t>
  </si>
  <si>
    <t>10223160587</t>
  </si>
  <si>
    <t>10102278025</t>
  </si>
  <si>
    <t>10455736710</t>
  </si>
  <si>
    <t>10275774974</t>
  </si>
  <si>
    <t>10411650788</t>
  </si>
  <si>
    <t>10703821796</t>
  </si>
  <si>
    <t>10475417637</t>
  </si>
  <si>
    <t>10404685631</t>
  </si>
  <si>
    <t>10408602527</t>
  </si>
  <si>
    <t>10401651212</t>
  </si>
  <si>
    <t>10104258854</t>
  </si>
  <si>
    <t>10443748143</t>
  </si>
  <si>
    <t>10415736385</t>
  </si>
  <si>
    <t>10403075081</t>
  </si>
  <si>
    <t>10249942516</t>
  </si>
  <si>
    <t>10709929262</t>
  </si>
  <si>
    <t>10409656001</t>
  </si>
  <si>
    <t>10409788578</t>
  </si>
  <si>
    <t>10449918300</t>
  </si>
  <si>
    <t>10329139111</t>
  </si>
  <si>
    <t>10804284716</t>
  </si>
  <si>
    <t>10436045480</t>
  </si>
  <si>
    <t>10478149641</t>
  </si>
  <si>
    <t>10446088390</t>
  </si>
  <si>
    <t>10218124432</t>
  </si>
  <si>
    <t>10740443271</t>
  </si>
  <si>
    <t>10181058051</t>
  </si>
  <si>
    <t>10160102522</t>
  </si>
  <si>
    <t>10435707870</t>
  </si>
  <si>
    <t>10455279319</t>
  </si>
  <si>
    <t>10181809014</t>
  </si>
  <si>
    <t>10422256771</t>
  </si>
  <si>
    <t>10160206689</t>
  </si>
  <si>
    <t>10454785458</t>
  </si>
  <si>
    <t>10214903941</t>
  </si>
  <si>
    <t>10283069341</t>
  </si>
  <si>
    <t>10224505316</t>
  </si>
  <si>
    <t>10410148183</t>
  </si>
  <si>
    <t>10417107890</t>
  </si>
  <si>
    <t>10012564029</t>
  </si>
  <si>
    <t>10433418153</t>
  </si>
  <si>
    <t>10472430616</t>
  </si>
  <si>
    <t>10405777211</t>
  </si>
  <si>
    <t>20229093712</t>
  </si>
  <si>
    <t>10001838518</t>
  </si>
  <si>
    <t>10475304352</t>
  </si>
  <si>
    <t>10446559848</t>
  </si>
  <si>
    <t>10028425185</t>
  </si>
  <si>
    <t>10473087966</t>
  </si>
  <si>
    <t>10215278781</t>
  </si>
  <si>
    <t>10413871714</t>
  </si>
  <si>
    <t>10180926971</t>
  </si>
  <si>
    <t>20493556020</t>
  </si>
  <si>
    <t>10455030850</t>
  </si>
  <si>
    <t>10454422185</t>
  </si>
  <si>
    <t>20493859359</t>
  </si>
  <si>
    <t>10454509108</t>
  </si>
  <si>
    <t>10435547619</t>
  </si>
  <si>
    <t>10101693703</t>
  </si>
  <si>
    <t>10179164286</t>
  </si>
  <si>
    <t>10215612517</t>
  </si>
  <si>
    <t>10471866046</t>
  </si>
  <si>
    <t>10413040707</t>
  </si>
  <si>
    <t>10400116542</t>
  </si>
  <si>
    <t>10741432043</t>
  </si>
  <si>
    <t>10053813718</t>
  </si>
  <si>
    <t>10400208498</t>
  </si>
  <si>
    <t>10448347473</t>
  </si>
  <si>
    <t>10419275749</t>
  </si>
  <si>
    <t>10000638698</t>
  </si>
  <si>
    <t>10156190328</t>
  </si>
  <si>
    <t>10227032419</t>
  </si>
  <si>
    <t>10402738575</t>
  </si>
  <si>
    <t>20526356161</t>
  </si>
  <si>
    <t>10004398314</t>
  </si>
  <si>
    <t>10430925585</t>
  </si>
  <si>
    <t>10325221696</t>
  </si>
  <si>
    <t>10429417711</t>
  </si>
  <si>
    <t>10327407380</t>
  </si>
  <si>
    <t>10000660863</t>
  </si>
  <si>
    <t>10437615603</t>
  </si>
  <si>
    <t>10444087604</t>
  </si>
  <si>
    <t>10195718356</t>
  </si>
  <si>
    <t>10454971413</t>
  </si>
  <si>
    <t>10224878503</t>
  </si>
  <si>
    <t>10460580914</t>
  </si>
  <si>
    <t>20393653087</t>
  </si>
  <si>
    <t>10178615993</t>
  </si>
  <si>
    <t>10243917897</t>
  </si>
  <si>
    <t>10408044702</t>
  </si>
  <si>
    <t>10328577831</t>
  </si>
  <si>
    <t>10470763243</t>
  </si>
  <si>
    <t>10088854841</t>
  </si>
  <si>
    <t>10444624197</t>
  </si>
  <si>
    <t>10329071974</t>
  </si>
  <si>
    <t>10416677374</t>
  </si>
  <si>
    <t>10012163784</t>
  </si>
  <si>
    <t>10211430252</t>
  </si>
  <si>
    <t>10211196900</t>
  </si>
  <si>
    <t>10432257750</t>
  </si>
  <si>
    <t>10012323528</t>
  </si>
  <si>
    <t>10329145196</t>
  </si>
  <si>
    <t>10464192595</t>
  </si>
  <si>
    <t>10443858577</t>
  </si>
  <si>
    <t>10423544011</t>
  </si>
  <si>
    <t>10766457237</t>
  </si>
  <si>
    <t>10452010009</t>
  </si>
  <si>
    <t>10232599745</t>
  </si>
  <si>
    <t>15188472726</t>
  </si>
  <si>
    <t>20486943140</t>
  </si>
  <si>
    <t>20494979625</t>
  </si>
  <si>
    <t>10152175715</t>
  </si>
  <si>
    <t>10409100991</t>
  </si>
  <si>
    <t>10457023699</t>
  </si>
  <si>
    <t>10052059351</t>
  </si>
  <si>
    <t>10214514031</t>
  </si>
  <si>
    <t>10440586401</t>
  </si>
  <si>
    <t>10095841533</t>
  </si>
  <si>
    <t>20518469313</t>
  </si>
  <si>
    <t>20538377199</t>
  </si>
  <si>
    <t>10806081324</t>
  </si>
  <si>
    <t>10011615223</t>
  </si>
  <si>
    <t>10463161670</t>
  </si>
  <si>
    <t>10204148924</t>
  </si>
  <si>
    <t>10286012588</t>
  </si>
  <si>
    <t>10409764440</t>
  </si>
  <si>
    <t>10421190475</t>
  </si>
  <si>
    <t>10443500052</t>
  </si>
  <si>
    <t>10204376251</t>
  </si>
  <si>
    <t>10052309641</t>
  </si>
  <si>
    <t>10007969070</t>
  </si>
  <si>
    <t>10060723481</t>
  </si>
  <si>
    <t>10001198209</t>
  </si>
  <si>
    <t>10403545410</t>
  </si>
  <si>
    <t>10441886697</t>
  </si>
  <si>
    <t>10198757247</t>
  </si>
  <si>
    <t>10229787123</t>
  </si>
  <si>
    <t>10332503265</t>
  </si>
  <si>
    <t>10423486673</t>
  </si>
  <si>
    <t>10765278932</t>
  </si>
  <si>
    <t>10182054530</t>
  </si>
  <si>
    <t>10211171036</t>
  </si>
  <si>
    <t>10806171161</t>
  </si>
  <si>
    <t>10447665111</t>
  </si>
  <si>
    <t>10239766302</t>
  </si>
  <si>
    <t>10167546175</t>
  </si>
  <si>
    <t>10165640123</t>
  </si>
  <si>
    <t>10182154551</t>
  </si>
  <si>
    <t>20528269428</t>
  </si>
  <si>
    <t>10469944129</t>
  </si>
  <si>
    <t>10311886342</t>
  </si>
  <si>
    <t>10214324615</t>
  </si>
  <si>
    <t>10402961274</t>
  </si>
  <si>
    <t>10011518325</t>
  </si>
  <si>
    <t>10422472415</t>
  </si>
  <si>
    <t>10091097848</t>
  </si>
  <si>
    <t>10432475145</t>
  </si>
  <si>
    <t>20539828593</t>
  </si>
  <si>
    <t>10410327495</t>
  </si>
  <si>
    <t>10220933674</t>
  </si>
  <si>
    <t>10439679781</t>
  </si>
  <si>
    <t>10476206109</t>
  </si>
  <si>
    <t>10446276072</t>
  </si>
  <si>
    <t>10011319071</t>
  </si>
  <si>
    <t>10703498073</t>
  </si>
  <si>
    <t>10214436260</t>
  </si>
  <si>
    <t>20447370272</t>
  </si>
  <si>
    <t>10201053698</t>
  </si>
  <si>
    <t>10218662914</t>
  </si>
  <si>
    <t>10215416815</t>
  </si>
  <si>
    <t>10444171729</t>
  </si>
  <si>
    <t>10270590476</t>
  </si>
  <si>
    <t>20393846632</t>
  </si>
  <si>
    <t>10200928445</t>
  </si>
  <si>
    <t>10459579490</t>
  </si>
  <si>
    <t>10463914929</t>
  </si>
  <si>
    <t>10443136555</t>
  </si>
  <si>
    <t>10701873772</t>
  </si>
  <si>
    <t>10167333872</t>
  </si>
  <si>
    <t>10214872817</t>
  </si>
  <si>
    <t>10010620312</t>
  </si>
  <si>
    <t>10026194551</t>
  </si>
  <si>
    <t>10037013558</t>
  </si>
  <si>
    <t>10412303739</t>
  </si>
  <si>
    <t>10431418024</t>
  </si>
  <si>
    <t>10478833313</t>
  </si>
  <si>
    <t>10438504961</t>
  </si>
  <si>
    <t>10404350256</t>
  </si>
  <si>
    <t>10703030560</t>
  </si>
  <si>
    <t>10417627877</t>
  </si>
  <si>
    <t>10099380964</t>
  </si>
  <si>
    <t>10053623919</t>
  </si>
  <si>
    <t>10438283922</t>
  </si>
  <si>
    <t>10482597730</t>
  </si>
  <si>
    <t>10423575218</t>
  </si>
  <si>
    <t>10001055211</t>
  </si>
  <si>
    <t>10052586319</t>
  </si>
  <si>
    <t>10053462869</t>
  </si>
  <si>
    <t>10435807866</t>
  </si>
  <si>
    <t>10466044071</t>
  </si>
  <si>
    <t>17286887091</t>
  </si>
  <si>
    <t>10410255249</t>
  </si>
  <si>
    <t>10431381538</t>
  </si>
  <si>
    <t>20573001169</t>
  </si>
  <si>
    <t>10449957020</t>
  </si>
  <si>
    <t>10806718462</t>
  </si>
  <si>
    <t>10410423931</t>
  </si>
  <si>
    <t>10178372471</t>
  </si>
  <si>
    <t>10447190376</t>
  </si>
  <si>
    <t>10222478273</t>
  </si>
  <si>
    <t>10408662112</t>
  </si>
  <si>
    <t>10008027752</t>
  </si>
  <si>
    <t>10454870048</t>
  </si>
  <si>
    <t>10426988629</t>
  </si>
  <si>
    <t>10326034423</t>
  </si>
  <si>
    <t>10441826112</t>
  </si>
  <si>
    <t>10419641486</t>
  </si>
  <si>
    <t>20532755248</t>
  </si>
  <si>
    <t>10420752801</t>
  </si>
  <si>
    <t>20494187524</t>
  </si>
  <si>
    <t>10012648222</t>
  </si>
  <si>
    <t>10437081901</t>
  </si>
  <si>
    <t>10476393979</t>
  </si>
  <si>
    <t>10477194830</t>
  </si>
  <si>
    <t>10201166808</t>
  </si>
  <si>
    <t>10407182729</t>
  </si>
  <si>
    <t>10467448248</t>
  </si>
  <si>
    <t>10167243725</t>
  </si>
  <si>
    <t>10401289432</t>
  </si>
  <si>
    <t>10053677300</t>
  </si>
  <si>
    <t>10100082522</t>
  </si>
  <si>
    <t>10054026060</t>
  </si>
  <si>
    <t>10040258758</t>
  </si>
  <si>
    <t>10401267943</t>
  </si>
  <si>
    <t>10167291363</t>
  </si>
  <si>
    <t>10456076837</t>
  </si>
  <si>
    <t>10435231212</t>
  </si>
  <si>
    <t>10424181647</t>
  </si>
  <si>
    <t>10270447797</t>
  </si>
  <si>
    <t>10199088314</t>
  </si>
  <si>
    <t>10423560008</t>
  </si>
  <si>
    <t>10456470551</t>
  </si>
  <si>
    <t>10204062655</t>
  </si>
  <si>
    <t>20534340967</t>
  </si>
  <si>
    <t>10403145209</t>
  </si>
  <si>
    <t>10175778221</t>
  </si>
  <si>
    <t>10274185355</t>
  </si>
  <si>
    <t>10165211061</t>
  </si>
  <si>
    <t>10042112858</t>
  </si>
  <si>
    <t>10040072549</t>
  </si>
  <si>
    <t>10421922263</t>
  </si>
  <si>
    <t>20486786613</t>
  </si>
  <si>
    <t>10053134799</t>
  </si>
  <si>
    <t>10426529411</t>
  </si>
  <si>
    <t>10445355815</t>
  </si>
  <si>
    <t>10040747473</t>
  </si>
  <si>
    <t>10425227497</t>
  </si>
  <si>
    <t>10178523720</t>
  </si>
  <si>
    <t>20486680971</t>
  </si>
  <si>
    <t>10401843294</t>
  </si>
  <si>
    <t>10438419468</t>
  </si>
  <si>
    <t>10074428431</t>
  </si>
  <si>
    <t>10153754662</t>
  </si>
  <si>
    <t>20529593229</t>
  </si>
  <si>
    <t>10719391783</t>
  </si>
  <si>
    <t>10466414447</t>
  </si>
  <si>
    <t>10010724738</t>
  </si>
  <si>
    <t>10427085673</t>
  </si>
  <si>
    <t>10040252202</t>
  </si>
  <si>
    <t>20508287438</t>
  </si>
  <si>
    <t>10422667372</t>
  </si>
  <si>
    <t>10438449308</t>
  </si>
  <si>
    <t>10000268360</t>
  </si>
  <si>
    <t>10453267003</t>
  </si>
  <si>
    <t>10226434343</t>
  </si>
  <si>
    <t>10710202015</t>
  </si>
  <si>
    <t>10432563931</t>
  </si>
  <si>
    <t>10439877001</t>
  </si>
  <si>
    <t>10428917842</t>
  </si>
  <si>
    <t>10703806291</t>
  </si>
  <si>
    <t>10246632311</t>
  </si>
  <si>
    <t>10102177202</t>
  </si>
  <si>
    <t>10402596550</t>
  </si>
  <si>
    <t>10451240981</t>
  </si>
  <si>
    <t>20538852091</t>
  </si>
  <si>
    <t>10463373383</t>
  </si>
  <si>
    <t>10410533389</t>
  </si>
  <si>
    <t>10028004317</t>
  </si>
  <si>
    <t>10009538432</t>
  </si>
  <si>
    <t>10165226602</t>
  </si>
  <si>
    <t>10465276491</t>
  </si>
  <si>
    <t>20539888812</t>
  </si>
  <si>
    <t>10469047011</t>
  </si>
  <si>
    <t>10401118069</t>
  </si>
  <si>
    <t>10221853623</t>
  </si>
  <si>
    <t>10422753732</t>
  </si>
  <si>
    <t>10439219691</t>
  </si>
  <si>
    <t>10417480906</t>
  </si>
  <si>
    <t>10443748038</t>
  </si>
  <si>
    <t>10154527872</t>
  </si>
  <si>
    <t>10476269844</t>
  </si>
  <si>
    <t>10455523481</t>
  </si>
  <si>
    <t>10411273747</t>
  </si>
  <si>
    <t>10455674749</t>
  </si>
  <si>
    <t>10160069754</t>
  </si>
  <si>
    <t>10427573503</t>
  </si>
  <si>
    <t>10401297052</t>
  </si>
  <si>
    <t>20494191807</t>
  </si>
  <si>
    <t>10060596234</t>
  </si>
  <si>
    <t>10410279407</t>
  </si>
  <si>
    <t>10165316806</t>
  </si>
  <si>
    <t>10406502614</t>
  </si>
  <si>
    <t>10477869446</t>
  </si>
  <si>
    <t>10152997294</t>
  </si>
  <si>
    <t>10405740104</t>
  </si>
  <si>
    <t>10445872186</t>
  </si>
  <si>
    <t>10199915857</t>
  </si>
  <si>
    <t>10457540057</t>
  </si>
  <si>
    <t>10054019225</t>
  </si>
  <si>
    <t>20531441525</t>
  </si>
  <si>
    <t>10745371090</t>
  </si>
  <si>
    <t>10462581306</t>
  </si>
  <si>
    <t>10411198842</t>
  </si>
  <si>
    <t>10009075335</t>
  </si>
  <si>
    <t>10422670870</t>
  </si>
  <si>
    <t>10179741216</t>
  </si>
  <si>
    <t>10198999267</t>
  </si>
  <si>
    <t>10469509252</t>
  </si>
  <si>
    <t>10421411021</t>
  </si>
  <si>
    <t>10204036077</t>
  </si>
  <si>
    <t>10325244483</t>
  </si>
  <si>
    <t>10179153667</t>
  </si>
  <si>
    <t>10431384961</t>
  </si>
  <si>
    <t>20528469788</t>
  </si>
  <si>
    <t>10224674002</t>
  </si>
  <si>
    <t>10097444990</t>
  </si>
  <si>
    <t>10009678765</t>
  </si>
  <si>
    <t>10092311088</t>
  </si>
  <si>
    <t>10274240691</t>
  </si>
  <si>
    <t>10403692579</t>
  </si>
  <si>
    <t>10459912385</t>
  </si>
  <si>
    <t>10074153891</t>
  </si>
  <si>
    <t>10417580498</t>
  </si>
  <si>
    <t>10086870512</t>
  </si>
  <si>
    <t>10414898837</t>
  </si>
  <si>
    <t>10197003192</t>
  </si>
  <si>
    <t>10455899031</t>
  </si>
  <si>
    <t>10215529130</t>
  </si>
  <si>
    <t>10418573801</t>
  </si>
  <si>
    <t>10467521085</t>
  </si>
  <si>
    <t>10406519363</t>
  </si>
  <si>
    <t>10333474251</t>
  </si>
  <si>
    <t>10452214569</t>
  </si>
  <si>
    <t>10458818954</t>
  </si>
  <si>
    <t>10085231079</t>
  </si>
  <si>
    <t>10460642138</t>
  </si>
  <si>
    <t>10412775941</t>
  </si>
  <si>
    <t>10211339514</t>
  </si>
  <si>
    <t>10099618600</t>
  </si>
  <si>
    <t>10192423096</t>
  </si>
  <si>
    <t>10404694699</t>
  </si>
  <si>
    <t>10159517387</t>
  </si>
  <si>
    <t>10465617611</t>
  </si>
  <si>
    <t>10266639002</t>
  </si>
  <si>
    <t>10229928037</t>
  </si>
  <si>
    <t>10414433141</t>
  </si>
  <si>
    <t>10215641983</t>
  </si>
  <si>
    <t>10288548353</t>
  </si>
  <si>
    <t>10434947273</t>
  </si>
  <si>
    <t>10287145441</t>
  </si>
  <si>
    <t>10052686381</t>
  </si>
  <si>
    <t>10106153171</t>
  </si>
  <si>
    <t>20489725607</t>
  </si>
  <si>
    <t>10436762165</t>
  </si>
  <si>
    <t>20489439426</t>
  </si>
  <si>
    <t>10274231730</t>
  </si>
  <si>
    <t>10028592553</t>
  </si>
  <si>
    <t>10407059978</t>
  </si>
  <si>
    <t>10446498806</t>
  </si>
  <si>
    <t>20482731491</t>
  </si>
  <si>
    <t>10448523743</t>
  </si>
  <si>
    <t>10271410935</t>
  </si>
  <si>
    <t>10011601427</t>
  </si>
  <si>
    <t>10011347946</t>
  </si>
  <si>
    <t>20487295176</t>
  </si>
  <si>
    <t>10420927377</t>
  </si>
  <si>
    <t>10430692530</t>
  </si>
  <si>
    <t>10198706308</t>
  </si>
  <si>
    <t>10270493217</t>
  </si>
  <si>
    <t>10427745771</t>
  </si>
  <si>
    <t>20489505828</t>
  </si>
  <si>
    <t>10463505255</t>
  </si>
  <si>
    <t>10451493944</t>
  </si>
  <si>
    <t>10218633914</t>
  </si>
  <si>
    <t>10401139490</t>
  </si>
  <si>
    <t>10011636361</t>
  </si>
  <si>
    <t>10431405330</t>
  </si>
  <si>
    <t>10224714985</t>
  </si>
  <si>
    <t>10175506981</t>
  </si>
  <si>
    <t>10467872007</t>
  </si>
  <si>
    <t>10053456567</t>
  </si>
  <si>
    <t>10157434328</t>
  </si>
  <si>
    <t>20477627073</t>
  </si>
  <si>
    <t>10192589890</t>
  </si>
  <si>
    <t>10215754532</t>
  </si>
  <si>
    <t>10436835065</t>
  </si>
  <si>
    <t>10428041335</t>
  </si>
  <si>
    <t>10425498512</t>
  </si>
  <si>
    <t>20567125697</t>
  </si>
  <si>
    <t>10067719030</t>
  </si>
  <si>
    <t>10441822524</t>
  </si>
  <si>
    <t>10214700099</t>
  </si>
  <si>
    <t>20494020824</t>
  </si>
  <si>
    <t>10401428556</t>
  </si>
  <si>
    <t>10407777731</t>
  </si>
  <si>
    <t>10458051319</t>
  </si>
  <si>
    <t>10461007053</t>
  </si>
  <si>
    <t>10009927846</t>
  </si>
  <si>
    <t>10214509739</t>
  </si>
  <si>
    <t>10461276968</t>
  </si>
  <si>
    <t>20567127631</t>
  </si>
  <si>
    <t>10053645084</t>
  </si>
  <si>
    <t>10435555417</t>
  </si>
  <si>
    <t>10332634491</t>
  </si>
  <si>
    <t>20539771036</t>
  </si>
  <si>
    <t>10215256117</t>
  </si>
  <si>
    <t>10175493722</t>
  </si>
  <si>
    <t>10054008096</t>
  </si>
  <si>
    <t>10222948296</t>
  </si>
  <si>
    <t>10472502111</t>
  </si>
  <si>
    <t>10478522997</t>
  </si>
  <si>
    <t>10452114688</t>
  </si>
  <si>
    <t>10215696907</t>
  </si>
  <si>
    <t>10726755677</t>
  </si>
  <si>
    <t>10057149561</t>
  </si>
  <si>
    <t>10407736619</t>
  </si>
  <si>
    <t>10214799087</t>
  </si>
  <si>
    <t>10710856376</t>
  </si>
  <si>
    <t>10224989062</t>
  </si>
  <si>
    <t>10420368777</t>
  </si>
  <si>
    <t>10427435208</t>
  </si>
  <si>
    <t>10204044151</t>
  </si>
  <si>
    <t>10414011433</t>
  </si>
  <si>
    <t>10446139202</t>
  </si>
  <si>
    <t>10218463423</t>
  </si>
  <si>
    <t>10400610989</t>
  </si>
  <si>
    <t>10154386144</t>
  </si>
  <si>
    <t>10476821512</t>
  </si>
  <si>
    <t>10214519530</t>
  </si>
  <si>
    <t>10419292775</t>
  </si>
  <si>
    <t>10749243924</t>
  </si>
  <si>
    <t>10188574233</t>
  </si>
  <si>
    <t>10415472469</t>
  </si>
  <si>
    <t>10449680095</t>
  </si>
  <si>
    <t>10428227650</t>
  </si>
  <si>
    <t>10026872443</t>
  </si>
  <si>
    <t>10722286362</t>
  </si>
  <si>
    <t>10215605553</t>
  </si>
  <si>
    <t>10402461352</t>
  </si>
  <si>
    <t>10159884321</t>
  </si>
  <si>
    <t>10076761626</t>
  </si>
  <si>
    <t>10167911035</t>
  </si>
  <si>
    <t>10731890680</t>
  </si>
  <si>
    <t>10404605696</t>
  </si>
  <si>
    <t>10442560531</t>
  </si>
  <si>
    <t>10215058277</t>
  </si>
  <si>
    <t>10215477997</t>
  </si>
  <si>
    <t>10028422364</t>
  </si>
  <si>
    <t>10009480302</t>
  </si>
  <si>
    <t>10064143463</t>
  </si>
  <si>
    <t>10469541156</t>
  </si>
  <si>
    <t>10218255260</t>
  </si>
  <si>
    <t>10198982640</t>
  </si>
  <si>
    <t>10419042540</t>
  </si>
  <si>
    <t>10466887507</t>
  </si>
  <si>
    <t>10325274056</t>
  </si>
  <si>
    <t>10400206258</t>
  </si>
  <si>
    <t>10427970774</t>
  </si>
  <si>
    <t>10411942606</t>
  </si>
  <si>
    <t>20477481435</t>
  </si>
  <si>
    <t>10190778792</t>
  </si>
  <si>
    <t>10174509943</t>
  </si>
  <si>
    <t>10430049980</t>
  </si>
  <si>
    <t>10165497746</t>
  </si>
  <si>
    <t>10329932481</t>
  </si>
  <si>
    <t>10165419923</t>
  </si>
  <si>
    <t>10806612770</t>
  </si>
  <si>
    <t>10419304005</t>
  </si>
  <si>
    <t>10458974026</t>
  </si>
  <si>
    <t>10411614846</t>
  </si>
  <si>
    <t>10413914308</t>
  </si>
  <si>
    <t>10321117673</t>
  </si>
  <si>
    <t>10181012175</t>
  </si>
  <si>
    <t>10000771657</t>
  </si>
  <si>
    <t>10227408168</t>
  </si>
  <si>
    <t>10052142151</t>
  </si>
  <si>
    <t>10325272185</t>
  </si>
  <si>
    <t>10450300557</t>
  </si>
  <si>
    <t>10211365434</t>
  </si>
  <si>
    <t>10422866995</t>
  </si>
  <si>
    <t>10404048592</t>
  </si>
  <si>
    <t>10026454986</t>
  </si>
  <si>
    <t>10404670706</t>
  </si>
  <si>
    <t>10804884918</t>
  </si>
  <si>
    <t>10028115577</t>
  </si>
  <si>
    <t>10476773640</t>
  </si>
  <si>
    <t>10438781990</t>
  </si>
  <si>
    <t>10181071139</t>
  </si>
  <si>
    <t>10226759412</t>
  </si>
  <si>
    <t>10012619168</t>
  </si>
  <si>
    <t>10447726926</t>
  </si>
  <si>
    <t>10409272504</t>
  </si>
  <si>
    <t>10250095631</t>
  </si>
  <si>
    <t>10444703020</t>
  </si>
  <si>
    <t>10444061826</t>
  </si>
  <si>
    <t>10470812601</t>
  </si>
  <si>
    <t>10403207964</t>
  </si>
  <si>
    <t>10431792813</t>
  </si>
  <si>
    <t>10329436824</t>
  </si>
  <si>
    <t>10321119820</t>
  </si>
  <si>
    <t>10424821191</t>
  </si>
  <si>
    <t>10727599067</t>
  </si>
  <si>
    <t>10457857638</t>
  </si>
  <si>
    <t>20603389345</t>
  </si>
  <si>
    <t>20601781604</t>
  </si>
  <si>
    <t>20603545622</t>
  </si>
  <si>
    <t>20602110053</t>
  </si>
  <si>
    <t>20605452214</t>
  </si>
  <si>
    <t>20603902689</t>
  </si>
  <si>
    <t>20604054827</t>
  </si>
  <si>
    <t>20604110476</t>
  </si>
  <si>
    <t>20604130558</t>
  </si>
  <si>
    <t>20605283269</t>
  </si>
  <si>
    <t>20522810241</t>
  </si>
  <si>
    <t>10248142249</t>
  </si>
  <si>
    <t>20510887515</t>
  </si>
  <si>
    <t>10232658911</t>
  </si>
  <si>
    <t>10803562836</t>
  </si>
  <si>
    <t>10101289996</t>
  </si>
  <si>
    <t>10102663646</t>
  </si>
  <si>
    <t>20440176799</t>
  </si>
  <si>
    <t>10004960781</t>
  </si>
  <si>
    <t>20329895352</t>
  </si>
  <si>
    <t>20409402781</t>
  </si>
  <si>
    <t>10321222728</t>
  </si>
  <si>
    <t>10305629290</t>
  </si>
  <si>
    <t>20514843121</t>
  </si>
  <si>
    <t>10106080637</t>
  </si>
  <si>
    <t>20481766584</t>
  </si>
  <si>
    <t>20473806186</t>
  </si>
  <si>
    <t>20515177681</t>
  </si>
  <si>
    <t>20606090677</t>
  </si>
  <si>
    <t>20521220075</t>
  </si>
  <si>
    <t>20514650161</t>
  </si>
  <si>
    <t>20465557754</t>
  </si>
  <si>
    <t>20507646728</t>
  </si>
  <si>
    <t>20518257723</t>
  </si>
  <si>
    <t>20525083552</t>
  </si>
  <si>
    <t>20478070269</t>
  </si>
  <si>
    <t>20505920067</t>
  </si>
  <si>
    <t>20511947058</t>
  </si>
  <si>
    <t>20553307431</t>
  </si>
  <si>
    <t>20507301232</t>
  </si>
  <si>
    <t>20265748466</t>
  </si>
  <si>
    <t>20554290818</t>
  </si>
  <si>
    <t>20512573160</t>
  </si>
  <si>
    <t>20505958111</t>
  </si>
  <si>
    <t>20516285517</t>
  </si>
  <si>
    <t>20492098516</t>
  </si>
  <si>
    <t>20509675491</t>
  </si>
  <si>
    <t>20544952693</t>
  </si>
  <si>
    <t>20530054897</t>
  </si>
  <si>
    <t>10436193446</t>
  </si>
  <si>
    <t>20549437096</t>
  </si>
  <si>
    <t>10424396279</t>
  </si>
  <si>
    <t>10215551411</t>
  </si>
  <si>
    <t>10276813809</t>
  </si>
  <si>
    <t>10036566961</t>
  </si>
  <si>
    <t>10211253326</t>
  </si>
  <si>
    <t>20529945273</t>
  </si>
  <si>
    <t>20547052634</t>
  </si>
  <si>
    <t>20545536413</t>
  </si>
  <si>
    <t>20514568741</t>
  </si>
  <si>
    <t>20546992986</t>
  </si>
  <si>
    <t>20544740670</t>
  </si>
  <si>
    <t>20602986986</t>
  </si>
  <si>
    <t>20537176670</t>
  </si>
  <si>
    <t>20502454545</t>
  </si>
  <si>
    <t>20545492025</t>
  </si>
  <si>
    <t>20525011993</t>
  </si>
  <si>
    <t>20482638521</t>
  </si>
  <si>
    <t>20601576695</t>
  </si>
  <si>
    <t>20602500692</t>
  </si>
  <si>
    <t>20601756561</t>
  </si>
  <si>
    <t>20601352002</t>
  </si>
  <si>
    <t>20548969566</t>
  </si>
  <si>
    <t>20492425223</t>
  </si>
  <si>
    <t>20521582147</t>
  </si>
  <si>
    <t>20521074745</t>
  </si>
  <si>
    <t>20564344886</t>
  </si>
  <si>
    <t>20492353303</t>
  </si>
  <si>
    <t>20522575900</t>
  </si>
  <si>
    <t>20606547511</t>
  </si>
  <si>
    <t>10486072143</t>
  </si>
  <si>
    <t>10215642521</t>
  </si>
  <si>
    <t>20414989277</t>
  </si>
  <si>
    <t>20268461028</t>
  </si>
  <si>
    <t>20547416261</t>
  </si>
  <si>
    <t>20554681256</t>
  </si>
  <si>
    <t>20392594435</t>
  </si>
  <si>
    <t>20601148391</t>
  </si>
  <si>
    <t>20510255713</t>
  </si>
  <si>
    <t>20482275894</t>
  </si>
  <si>
    <t>20547479182</t>
  </si>
  <si>
    <t>20550849551</t>
  </si>
  <si>
    <t>20530651551</t>
  </si>
  <si>
    <t>20515052985</t>
  </si>
  <si>
    <t>20510444010</t>
  </si>
  <si>
    <t>20524854521</t>
  </si>
  <si>
    <t>20477977643</t>
  </si>
  <si>
    <t>20508435305</t>
  </si>
  <si>
    <t>20543796175</t>
  </si>
  <si>
    <t>20535853372</t>
  </si>
  <si>
    <t>20605734597</t>
  </si>
  <si>
    <t>20607021555</t>
  </si>
  <si>
    <t>20606674423</t>
  </si>
  <si>
    <t>10710667603</t>
  </si>
  <si>
    <t>10462639754</t>
  </si>
  <si>
    <t>20607234575</t>
  </si>
  <si>
    <t>20607482242</t>
  </si>
  <si>
    <t>20480207395</t>
  </si>
  <si>
    <t>20602768229</t>
  </si>
  <si>
    <t>20607286036</t>
  </si>
  <si>
    <t>20607654540</t>
  </si>
  <si>
    <t>20606427256</t>
  </si>
  <si>
    <t>20607499129</t>
  </si>
  <si>
    <t>20607583014</t>
  </si>
  <si>
    <t>20521709589</t>
  </si>
  <si>
    <t>20607709158</t>
  </si>
  <si>
    <t>20605253327</t>
  </si>
  <si>
    <t>20607076571</t>
  </si>
  <si>
    <t>20607666611</t>
  </si>
  <si>
    <t>20605979611</t>
  </si>
  <si>
    <t>20602484824</t>
  </si>
  <si>
    <t>20493190025</t>
  </si>
  <si>
    <t>20607437531</t>
  </si>
  <si>
    <t>20607715018</t>
  </si>
  <si>
    <t>20607780031</t>
  </si>
  <si>
    <t>20607762768</t>
  </si>
  <si>
    <t>20600886381</t>
  </si>
  <si>
    <t>20607046949</t>
  </si>
  <si>
    <t>10232096204</t>
  </si>
  <si>
    <t>10454995908</t>
  </si>
  <si>
    <t>20602676162</t>
  </si>
  <si>
    <t>10612278615</t>
  </si>
  <si>
    <t>10458792912</t>
  </si>
  <si>
    <t>20607720585</t>
  </si>
  <si>
    <t>10747659295</t>
  </si>
  <si>
    <t>20602443885</t>
  </si>
  <si>
    <t>20607825361</t>
  </si>
  <si>
    <t>20555861282</t>
  </si>
  <si>
    <t>20607759821</t>
  </si>
  <si>
    <t>10714368708</t>
  </si>
  <si>
    <t>20606153440</t>
  </si>
  <si>
    <t>10421653718</t>
  </si>
  <si>
    <t>20607866105</t>
  </si>
  <si>
    <t>20607974421</t>
  </si>
  <si>
    <t>20607794341</t>
  </si>
  <si>
    <t>10470353029</t>
  </si>
  <si>
    <t>10477881977</t>
  </si>
  <si>
    <t>20607270636</t>
  </si>
  <si>
    <t>20534622199</t>
  </si>
  <si>
    <t>20608026054</t>
  </si>
  <si>
    <t>20608048767</t>
  </si>
  <si>
    <t>20608075047</t>
  </si>
  <si>
    <t>20604173320</t>
  </si>
  <si>
    <t>20608034090</t>
  </si>
  <si>
    <t>10426340378</t>
  </si>
  <si>
    <t>20605260790</t>
  </si>
  <si>
    <t>20605246843</t>
  </si>
  <si>
    <t>20606938030</t>
  </si>
  <si>
    <t>20603819901</t>
  </si>
  <si>
    <t>20607867276</t>
  </si>
  <si>
    <t>20608012240</t>
  </si>
  <si>
    <t>20603793111</t>
  </si>
  <si>
    <t>20608106155</t>
  </si>
  <si>
    <t>20608026551</t>
  </si>
  <si>
    <t>20559170608</t>
  </si>
  <si>
    <t>20608177150</t>
  </si>
  <si>
    <t>20608017675</t>
  </si>
  <si>
    <t>20607772518</t>
  </si>
  <si>
    <t>20608220519</t>
  </si>
  <si>
    <t>20606636092</t>
  </si>
  <si>
    <t>20518171501</t>
  </si>
  <si>
    <t>20608289705</t>
  </si>
  <si>
    <t>20608300202</t>
  </si>
  <si>
    <t>20606943068</t>
  </si>
  <si>
    <t>20608239813</t>
  </si>
  <si>
    <t>20607997781</t>
  </si>
  <si>
    <t>20608021265</t>
  </si>
  <si>
    <t>20448580882</t>
  </si>
  <si>
    <t>20607445916</t>
  </si>
  <si>
    <t>20608344218</t>
  </si>
  <si>
    <t>20608164180</t>
  </si>
  <si>
    <t>10452567968</t>
  </si>
  <si>
    <t>20606585854</t>
  </si>
  <si>
    <t>20608113054</t>
  </si>
  <si>
    <t>20606852658</t>
  </si>
  <si>
    <t>20607140775</t>
  </si>
  <si>
    <t>20608202332</t>
  </si>
  <si>
    <t>20607320293</t>
  </si>
  <si>
    <t>10406382988</t>
  </si>
  <si>
    <t>20605114432</t>
  </si>
  <si>
    <t>20608053205</t>
  </si>
  <si>
    <t>20608478532</t>
  </si>
  <si>
    <t>20607902756</t>
  </si>
  <si>
    <t>20608316664</t>
  </si>
  <si>
    <t>20418785501</t>
  </si>
  <si>
    <t>20608397681</t>
  </si>
  <si>
    <t>10763354852</t>
  </si>
  <si>
    <t>20608304321</t>
  </si>
  <si>
    <t>20608002619</t>
  </si>
  <si>
    <t>20601468451</t>
  </si>
  <si>
    <t>20608617231</t>
  </si>
  <si>
    <t>20608252194</t>
  </si>
  <si>
    <t>20608699296</t>
  </si>
  <si>
    <t>20608386123</t>
  </si>
  <si>
    <t>20515621190</t>
  </si>
  <si>
    <t>20608054341</t>
  </si>
  <si>
    <t>20608080555</t>
  </si>
  <si>
    <t>10474684500</t>
  </si>
  <si>
    <t>10080243541</t>
  </si>
  <si>
    <t>20607922536</t>
  </si>
  <si>
    <t>20608726463</t>
  </si>
  <si>
    <t>20608401467</t>
  </si>
  <si>
    <t>20607602108</t>
  </si>
  <si>
    <t>20608551167</t>
  </si>
  <si>
    <t>TELECOMUNICACIONES LA TOXICA S.R.L</t>
  </si>
  <si>
    <t xml:space="preserve">JUAN PEREZ </t>
  </si>
  <si>
    <t xml:space="preserve">ACJ FLORES SERVICIOS GLOBALES S.A.C. </t>
  </si>
  <si>
    <t>INTEGRAL TELECOM E.I.R.L</t>
  </si>
  <si>
    <t>COMERCIALIZADORA MARIO ALONSO S.A.</t>
  </si>
  <si>
    <t>20608786717</t>
  </si>
  <si>
    <t>20608542231</t>
  </si>
  <si>
    <t>20608603060</t>
  </si>
  <si>
    <t>20565758714</t>
  </si>
  <si>
    <t>GEORD CORPORATION S.A.C</t>
  </si>
  <si>
    <t>REPRESENTACIONES AMILU EIRL</t>
  </si>
  <si>
    <t>CEA SUR PERU E.I.R.L.</t>
  </si>
  <si>
    <t>PACHECO SANTIVAÑEZ GLINDYS MARIBEL</t>
  </si>
  <si>
    <t>ACTIVE D &amp; G SAC</t>
  </si>
  <si>
    <t>20541273914</t>
  </si>
  <si>
    <t>ANCOMA CONTAC CENTER S.A.C</t>
  </si>
  <si>
    <t>GIULIANA BARBIERI</t>
  </si>
  <si>
    <t>ROSALES CORZO GETRUDIS BEATRIZ</t>
  </si>
  <si>
    <t>RENZO MATALLANA</t>
  </si>
  <si>
    <t>TORRES RODRIGUEZ YEFRI JHON</t>
  </si>
  <si>
    <t>MOVIL TOTAL PERU E.I.R.L.</t>
  </si>
  <si>
    <t>GLOBAL CONNECT EIRL</t>
  </si>
  <si>
    <t>20601957893</t>
  </si>
  <si>
    <t>20602579124</t>
  </si>
  <si>
    <t>10734842660</t>
  </si>
  <si>
    <t>20607606391</t>
  </si>
  <si>
    <t>20565609557</t>
  </si>
  <si>
    <t>10419648812</t>
  </si>
  <si>
    <t>20608880012</t>
  </si>
  <si>
    <t>10421712293</t>
  </si>
  <si>
    <t>20607633143</t>
  </si>
  <si>
    <t>WORLD CELLPHONES E.I.R.L.</t>
  </si>
  <si>
    <t>MAS CALL S.A.C.</t>
  </si>
  <si>
    <t>INVERSIONES SAKISA Y ASOCIADOS S.A.C.</t>
  </si>
  <si>
    <t>Fecha Limite Pólizas</t>
  </si>
  <si>
    <t>COMUNICATION GROUP E.I.R.L.</t>
  </si>
  <si>
    <t>R&amp;P SERVICIOS GENERALES Y TELECOMUNICACIONES S.A.C</t>
  </si>
  <si>
    <t>CITY FON E.I.R.L.</t>
  </si>
  <si>
    <t>FERNANDO COTERA</t>
  </si>
  <si>
    <t>FERNAANDO COTERA</t>
  </si>
  <si>
    <t>VILCOR HUGO DELGADILLO</t>
  </si>
  <si>
    <t>VICTOR HUGO DELGADILLO</t>
  </si>
  <si>
    <t>VILCTOR HUGO DELGADILLO</t>
  </si>
  <si>
    <t>RAFAEL TORES</t>
  </si>
  <si>
    <t>INNOVA HOME PERU E.I.R.L</t>
  </si>
  <si>
    <t>20603674252</t>
  </si>
  <si>
    <t>20608769642</t>
  </si>
  <si>
    <t>20607989894</t>
  </si>
  <si>
    <t>20608566199</t>
  </si>
  <si>
    <t>20609004496</t>
  </si>
  <si>
    <t>20608894846</t>
  </si>
  <si>
    <t>20608531484</t>
  </si>
  <si>
    <t>AGM INGENIEROS SRL</t>
  </si>
  <si>
    <t>TELECYRA S.A.C.</t>
  </si>
  <si>
    <t>JUAN CARLOS DELGADO</t>
  </si>
  <si>
    <t>FRE</t>
  </si>
  <si>
    <t>TALUMA SERVICIOS DE TELECOMUNICACIONES SAC</t>
  </si>
  <si>
    <t>AGORA DIGITAL SOLUTIONS E.I.R.L.</t>
  </si>
  <si>
    <t>DANIEL ALONSO ARAUJO</t>
  </si>
  <si>
    <t>WALID AWWAD CUBA</t>
  </si>
  <si>
    <t>20608816799</t>
  </si>
  <si>
    <t>20609016567</t>
  </si>
  <si>
    <t>20608783394</t>
  </si>
  <si>
    <t>HELMUT ESCOBA</t>
  </si>
  <si>
    <t>FERAY E.I.R.L.</t>
  </si>
  <si>
    <t>J &amp; H MOVIL ASOCIADOS S.A.C.</t>
  </si>
  <si>
    <t>GRUPO ROSAQUI S.A.C.</t>
  </si>
  <si>
    <t>BRANDT TELECOM EIRL</t>
  </si>
  <si>
    <t>COLCHADO JARA JUAN EDUARDO</t>
  </si>
  <si>
    <t>MICTELPERU S.A.C.</t>
  </si>
  <si>
    <t>DEMF SOLUTIONS E.I.R.L.</t>
  </si>
  <si>
    <t>OUTSOURCING TOTAL SAC</t>
  </si>
  <si>
    <t>MIND SHARE TELECOM S.A.C.</t>
  </si>
  <si>
    <t>RB INVERSIONES E.I.R.L</t>
  </si>
  <si>
    <t>TARGET CROSS SALES S.A.C.</t>
  </si>
  <si>
    <t>EC&amp;R SERVICIOS Y CONSULTORIA E.I.R.L.</t>
  </si>
  <si>
    <t>A &amp; L RED Y COMUNICACIONES MOVIL E.I.R.L.</t>
  </si>
  <si>
    <t>LIMA F&amp;S TELECOMUNICACIONES E.I.R.L.</t>
  </si>
  <si>
    <t>ISABEL PEREZ</t>
  </si>
  <si>
    <t>NO PAPER DIGITAL E.I.R.L.</t>
  </si>
  <si>
    <t>BETZATEL S.A.C.</t>
  </si>
  <si>
    <t>20608780026</t>
  </si>
  <si>
    <t>20601569508</t>
  </si>
  <si>
    <t>20608796372</t>
  </si>
  <si>
    <t>10428651281</t>
  </si>
  <si>
    <t>20608547569</t>
  </si>
  <si>
    <t>20609019485</t>
  </si>
  <si>
    <t>20608759230</t>
  </si>
  <si>
    <t>20602387438</t>
  </si>
  <si>
    <t>20608726374</t>
  </si>
  <si>
    <t>20609046512</t>
  </si>
  <si>
    <t>20604282030</t>
  </si>
  <si>
    <t>20602857787</t>
  </si>
  <si>
    <t>20609028727</t>
  </si>
  <si>
    <t>20606144891</t>
  </si>
  <si>
    <t>20609184877</t>
  </si>
  <si>
    <t>20608649906</t>
  </si>
  <si>
    <t>0700002870</t>
  </si>
  <si>
    <t>0900025972</t>
  </si>
  <si>
    <t>0400000386</t>
  </si>
  <si>
    <t>0900027668</t>
  </si>
  <si>
    <t>0400000376</t>
  </si>
  <si>
    <t>0020000243</t>
  </si>
  <si>
    <t>0020200529</t>
  </si>
  <si>
    <t>0400000391</t>
  </si>
  <si>
    <t>0020200535</t>
  </si>
  <si>
    <t>0020200515</t>
  </si>
  <si>
    <t>0900027498</t>
  </si>
  <si>
    <t>0020200549</t>
  </si>
  <si>
    <t>0900026603</t>
  </si>
  <si>
    <t>0020200538</t>
  </si>
  <si>
    <t>0400000390</t>
  </si>
  <si>
    <t>0900031123</t>
  </si>
  <si>
    <t>0020200511</t>
  </si>
  <si>
    <t>0400000378</t>
  </si>
  <si>
    <t>0900023666</t>
  </si>
  <si>
    <t>0900030036</t>
  </si>
  <si>
    <t>0900030402</t>
  </si>
  <si>
    <t>0900026299</t>
  </si>
  <si>
    <t>0400000000</t>
  </si>
  <si>
    <t>0900025118</t>
  </si>
  <si>
    <t>0900032582</t>
  </si>
  <si>
    <t>0900026233</t>
  </si>
  <si>
    <t>0400000380</t>
  </si>
  <si>
    <t>0900023458</t>
  </si>
  <si>
    <t>0900023403</t>
  </si>
  <si>
    <t>0900026944</t>
  </si>
  <si>
    <t>0900030257</t>
  </si>
  <si>
    <t>0900026568</t>
  </si>
  <si>
    <t>0900030134</t>
  </si>
  <si>
    <t>0900025210</t>
  </si>
  <si>
    <t>0900025193</t>
  </si>
  <si>
    <t>0900026399</t>
  </si>
  <si>
    <t>0020200483</t>
  </si>
  <si>
    <t>0900025205</t>
  </si>
  <si>
    <t>0900024787</t>
  </si>
  <si>
    <t>0900031595</t>
  </si>
  <si>
    <t>0900023863</t>
  </si>
  <si>
    <t>0900032411</t>
  </si>
  <si>
    <t>0900032118</t>
  </si>
  <si>
    <t>20312904650</t>
  </si>
  <si>
    <t>MR CALL SOLUTION S.A.C.</t>
  </si>
  <si>
    <t>20601657822</t>
  </si>
  <si>
    <t>20604694613</t>
  </si>
  <si>
    <t>SOLUCIONES METRICA S.A.C.</t>
  </si>
  <si>
    <t>V&amp;V TELESERVICIOS E.I.R.L.</t>
  </si>
  <si>
    <t>BEPSHA TELCOM E.I.R.L.</t>
  </si>
  <si>
    <t>MOBILIS AQP S.R.L.</t>
  </si>
  <si>
    <t>SF SOLUCION FINANCIERA PERU SOCIEDAD ANONIMA CERRADA</t>
  </si>
  <si>
    <t>INVERSIONES Y NEGOCIACIONES CORAYMATEL E.I.R.L.</t>
  </si>
  <si>
    <t>CORPORATION GINERAD S.A.C</t>
  </si>
  <si>
    <t>GRUPO HURSEQ E.I.R.L.</t>
  </si>
  <si>
    <t>C &amp; S SOLUCIONES DIGITALES Y TELECOMUNICACIONES E.I.R.L.</t>
  </si>
  <si>
    <t>CORPORACION DIGITAL MOVIL E.I.R.L</t>
  </si>
  <si>
    <t>CIXLI CELL S.A.C.</t>
  </si>
  <si>
    <t>SYTELG E.I.R.L.</t>
  </si>
  <si>
    <t>JUAN SANTILLANA</t>
  </si>
  <si>
    <t>ODJ TELECOMUNICACIONES S.A.C</t>
  </si>
  <si>
    <t>TELGO COMUNICACIONES S.A.C.</t>
  </si>
  <si>
    <t>COMUNICACIONES AVRIL E.I.R.L.</t>
  </si>
  <si>
    <t>20608943651</t>
  </si>
  <si>
    <t>20609086301</t>
  </si>
  <si>
    <t>20604434352</t>
  </si>
  <si>
    <t>20609185865</t>
  </si>
  <si>
    <t>20609207702</t>
  </si>
  <si>
    <t>20609206625</t>
  </si>
  <si>
    <t>20607607797</t>
  </si>
  <si>
    <t>20608911856</t>
  </si>
  <si>
    <t>20609194686</t>
  </si>
  <si>
    <t>20608893408</t>
  </si>
  <si>
    <t>20609090902</t>
  </si>
  <si>
    <t>20608585681</t>
  </si>
  <si>
    <t>20609252350</t>
  </si>
  <si>
    <t>20609296985</t>
  </si>
  <si>
    <t>20609250829</t>
  </si>
  <si>
    <t>JOLCA TELECOMUNICACIONES EIRL</t>
  </si>
  <si>
    <t>JOSEPH GONZALES</t>
  </si>
  <si>
    <t>NETCOM BUSINESS E.I.R.L.</t>
  </si>
  <si>
    <t>ECOTEL SERVICIOS GENERALES S.C.R.L.</t>
  </si>
  <si>
    <t>JOSE LUIS BELON</t>
  </si>
  <si>
    <t>PAULO CESAR DEL CARPIO</t>
  </si>
  <si>
    <t>EXPANSION TEC MYE S.A.C</t>
  </si>
  <si>
    <t>A &amp; R SMARTTEC E.I.R.L.</t>
  </si>
  <si>
    <t>SANTILLAN CARITIMARI BRYAN</t>
  </si>
  <si>
    <t>GONTHIA PERU S.A.C.</t>
  </si>
  <si>
    <t>SUR CELL COMUNICATE E.I.R.L.</t>
  </si>
  <si>
    <t>TAKANA RED S.A.C.</t>
  </si>
  <si>
    <t>ADRICAB S.R.L.</t>
  </si>
  <si>
    <t>MILAGRITOS DEL PILAR</t>
  </si>
  <si>
    <t>GRUPO TELCO S.R.L.</t>
  </si>
  <si>
    <t>COMUNICACIONES S&amp;C TAMBO S.R.L.</t>
  </si>
  <si>
    <t>AURO TARCO</t>
  </si>
  <si>
    <t>ULTRATELL TELECOMUNICACIONES E.I.R.L</t>
  </si>
  <si>
    <t>JHOSY HINOSTROZA</t>
  </si>
  <si>
    <t>INTEGRADOR / DAC TELCO 1</t>
  </si>
  <si>
    <t>ALKARI S.R.L.</t>
  </si>
  <si>
    <t>GINO CATERIAN</t>
  </si>
  <si>
    <t>FRAMATEC E.I.R.L.</t>
  </si>
  <si>
    <t>A &amp; E NETWORKS E.I.R.L.</t>
  </si>
  <si>
    <t>JUJLIO TENORIO</t>
  </si>
  <si>
    <t>GAVILAN SAAVEDRA MITCHAELL  MARINO</t>
  </si>
  <si>
    <t>INVERSOL EMPRESAS E.I.R.L.</t>
  </si>
  <si>
    <t>CORPORACION IVACENTER TELECOM S.A.C.</t>
  </si>
  <si>
    <t>IMANAR SOLUTION S.A.C</t>
  </si>
  <si>
    <t>RICO MACALOPU FRANCISCO ALFONSO</t>
  </si>
  <si>
    <t>BLAUPHONE E.I.R.L.</t>
  </si>
  <si>
    <t>TELCOM CORPORATION JC S.A.C.</t>
  </si>
  <si>
    <t>MORENO GODOY ARMANDO JHORDAN</t>
  </si>
  <si>
    <t>ATIQ BPO E.I.R.L.</t>
  </si>
  <si>
    <t>COMPANY D&amp;C DIGITAL GROUP S.A.C.</t>
  </si>
  <si>
    <t>VUSKOO PERU S.A.C.</t>
  </si>
  <si>
    <t>TELECOMUNICACIONES MI CALL E.I.R.L.</t>
  </si>
  <si>
    <t>SHIFT OUTSOURCING S.A.C.</t>
  </si>
  <si>
    <t>TINTA QUISPE ZULMA</t>
  </si>
  <si>
    <t>OLAMTEK E.I.R.L.</t>
  </si>
  <si>
    <t>LUIS CARACCIOLA</t>
  </si>
  <si>
    <t>SANTYFER E.I.R.L.</t>
  </si>
  <si>
    <t>20608986244</t>
  </si>
  <si>
    <t>BECONNECTED.COM S.A.C.</t>
  </si>
  <si>
    <t>NS CONSULTING PERU S.A.C.</t>
  </si>
  <si>
    <t>SERVICIOS GENERALES GRANDO E.I.R.L.</t>
  </si>
  <si>
    <t>YURELI SIERRALTA</t>
  </si>
  <si>
    <t>PUPUCHE SANCHEZ ESTHER</t>
  </si>
  <si>
    <t>INSPIRA PROYECTA Y CONSTRUYE SERVICIOS GENERALES S.A.C. -  INSPROCON S.A.C.</t>
  </si>
  <si>
    <t>NOA INGA DAVID</t>
  </si>
  <si>
    <t>CUMANDA GARATE SILVANA</t>
  </si>
  <si>
    <t>0020200516</t>
  </si>
  <si>
    <t>20609206951</t>
  </si>
  <si>
    <t>20609096013</t>
  </si>
  <si>
    <t>20609389371</t>
  </si>
  <si>
    <t>20609437074</t>
  </si>
  <si>
    <t>20602777201</t>
  </si>
  <si>
    <t>20607360945</t>
  </si>
  <si>
    <t>10742032260</t>
  </si>
  <si>
    <t>10459043603</t>
  </si>
  <si>
    <t>20606412305</t>
  </si>
  <si>
    <t>20609447860</t>
  </si>
  <si>
    <t>20609228505</t>
  </si>
  <si>
    <t>20609486148</t>
  </si>
  <si>
    <t>20608844849</t>
  </si>
  <si>
    <t>20609374561</t>
  </si>
  <si>
    <t>20607391611</t>
  </si>
  <si>
    <t>20609366932</t>
  </si>
  <si>
    <t>20607674826</t>
  </si>
  <si>
    <t>20609387697</t>
  </si>
  <si>
    <t>20607044547</t>
  </si>
  <si>
    <t>20609578611</t>
  </si>
  <si>
    <t>20609501872</t>
  </si>
  <si>
    <t>20600117034</t>
  </si>
  <si>
    <t>20608612123</t>
  </si>
  <si>
    <t>10732148995</t>
  </si>
  <si>
    <t>10424611943</t>
  </si>
  <si>
    <t>20609221012</t>
  </si>
  <si>
    <t>20609290235</t>
  </si>
  <si>
    <t>20608061593</t>
  </si>
  <si>
    <t>10461115859</t>
  </si>
  <si>
    <t>20609066475</t>
  </si>
  <si>
    <t>20609494868</t>
  </si>
  <si>
    <t>20603052901</t>
  </si>
  <si>
    <t>10445138466</t>
  </si>
  <si>
    <t>10164618116</t>
  </si>
  <si>
    <t>20605710728</t>
  </si>
  <si>
    <t>20609024594</t>
  </si>
  <si>
    <t>20609534738</t>
  </si>
  <si>
    <t>20511023808</t>
  </si>
  <si>
    <t>10472197946</t>
  </si>
  <si>
    <t>N &amp; L IDEAS TELECOMUNICACIONES S.A.C</t>
  </si>
  <si>
    <t>20608603523</t>
  </si>
  <si>
    <t>20546755003</t>
  </si>
  <si>
    <t>INCOGNITO S.R.L.</t>
  </si>
  <si>
    <t>LIZBETH BAZAN</t>
  </si>
  <si>
    <t>RUAH NORTE S.A.C.</t>
  </si>
  <si>
    <t>20609617412</t>
  </si>
  <si>
    <t>J&amp;H TELEKOMUNICACIONES S.A.C.</t>
  </si>
  <si>
    <t>20606543892</t>
  </si>
  <si>
    <t>HBO GROUP S.A.C.</t>
  </si>
  <si>
    <t>AYE MOBILE S.A.C</t>
  </si>
  <si>
    <t>DAVILA PEREZ CESAR DARIO</t>
  </si>
  <si>
    <t>HAZITEL TELECOMUNICACIONES SAC</t>
  </si>
  <si>
    <t>20609520702</t>
  </si>
  <si>
    <t>20604472831</t>
  </si>
  <si>
    <t>20609686198</t>
  </si>
  <si>
    <t>10054100898</t>
  </si>
  <si>
    <t>20515056468</t>
  </si>
  <si>
    <t>TIPTEL S.A.C.</t>
  </si>
  <si>
    <t>20608475240</t>
  </si>
  <si>
    <t>COMUNICA HS &amp; AZ S.A.C.</t>
  </si>
  <si>
    <t>JOSHEP gonzales</t>
  </si>
  <si>
    <t>20609657481</t>
  </si>
  <si>
    <t>RIVTEL OPERACIONES E.I.R.L.</t>
  </si>
  <si>
    <t>20609386950</t>
  </si>
  <si>
    <t>TINGO SMART E.I.R.L.</t>
  </si>
  <si>
    <t>20609608537</t>
  </si>
  <si>
    <t>CONEXIT S.A.C.</t>
  </si>
  <si>
    <t>JESUS CRUZ</t>
  </si>
  <si>
    <t>CLAYCRAL E.I.R.L.</t>
  </si>
  <si>
    <t>DIGITAL CITY MOBILE E.I.R.L.</t>
  </si>
  <si>
    <t>20609129159</t>
  </si>
  <si>
    <t>HERRERA NIMAS DAYSI MAGALLY</t>
  </si>
  <si>
    <t>OK CALL CENTER SAC</t>
  </si>
  <si>
    <t>TELECOM TECONTACTO BPO S.A.C.</t>
  </si>
  <si>
    <t>RAUL MARCELO CALERO</t>
  </si>
  <si>
    <t>FIORELLA CAMACHO</t>
  </si>
  <si>
    <t>ECOSISTEMAX E.I.R.L.</t>
  </si>
  <si>
    <t>ORTIZ TRUJILLO SAMUEL NICOLAS</t>
  </si>
  <si>
    <t>20608831704</t>
  </si>
  <si>
    <t>20609643090</t>
  </si>
  <si>
    <t>10424750307</t>
  </si>
  <si>
    <t>20609380544</t>
  </si>
  <si>
    <t>20609734796</t>
  </si>
  <si>
    <t>20609379228</t>
  </si>
  <si>
    <t>10756201650</t>
  </si>
  <si>
    <t>FAGOC W E.I.R.L.</t>
  </si>
  <si>
    <t>OPENTEL S.A.C.</t>
  </si>
  <si>
    <t>20609262215</t>
  </si>
  <si>
    <t>20609702797</t>
  </si>
  <si>
    <t>IMPULSA365 S.A.C.</t>
  </si>
  <si>
    <t>CORPORACION NEX EVOLUTION E.I.R.L </t>
  </si>
  <si>
    <t>VEGAS GROUP TELECOMUNICACIONES</t>
  </si>
  <si>
    <t>SERVICAM PERÚ E.I.R.L</t>
  </si>
  <si>
    <t>CMV CONSTRUCTORES &amp; TELECOMUNICACIO</t>
  </si>
  <si>
    <t>IMPORTACIONES ELECTROPLAZA S.A.C.</t>
  </si>
  <si>
    <t>VICTOR MOTTA</t>
  </si>
  <si>
    <t>20506760721</t>
  </si>
  <si>
    <t>20609593700</t>
  </si>
  <si>
    <t>20608565044</t>
  </si>
  <si>
    <t>20609808218</t>
  </si>
  <si>
    <t>20609708060</t>
  </si>
  <si>
    <t>20602719244</t>
  </si>
  <si>
    <t>DLAZOS MOVILES Y TELECOMUNICACIONES E.I.R.L.</t>
  </si>
  <si>
    <t>20609460785</t>
  </si>
  <si>
    <t>20609200252</t>
  </si>
  <si>
    <t>R &amp; M TELECOMUNICACIONES SERVICIOS E INVERSIONES E.I.R.L.</t>
  </si>
  <si>
    <t>HANSTRATEL S.R.L.</t>
  </si>
  <si>
    <t>KONTACTANOS BPO E.I.R.L.</t>
  </si>
  <si>
    <t>JOSE ALONSO DELGADO</t>
  </si>
  <si>
    <t>LA ESPERANZA E.I.R.L.</t>
  </si>
  <si>
    <t>MURAKAMI MANTILLA SONIA GLADYS</t>
  </si>
  <si>
    <t>20609759845</t>
  </si>
  <si>
    <t>20609977362</t>
  </si>
  <si>
    <t>20519623545</t>
  </si>
  <si>
    <t>10328109251</t>
  </si>
  <si>
    <t>ATENEA CONTRATISTA INVERSIONES Y SERVICIOS E.I.R.L. - ACONISER E.I.R.L.</t>
  </si>
  <si>
    <t>CONSTRUCCION DESARROLLO Y MANTENIM /CDMA</t>
  </si>
  <si>
    <t>KONECTA BTO S.L. SUCURSAL EN PERU</t>
  </si>
  <si>
    <t>CORPORACION TELEDIGITAL E.I.R.L.</t>
  </si>
  <si>
    <t>BIZNES SAC.</t>
  </si>
  <si>
    <t>VEPTEC S.A.C.</t>
  </si>
  <si>
    <t>MDY CONTACT CENTER PERU S.A.C.</t>
  </si>
  <si>
    <t>SISCARD PERU S.A.C.</t>
  </si>
  <si>
    <t>ASTORGA ASENCIO LUCERO DEL PILAR</t>
  </si>
  <si>
    <t>MARCYN CONSULTORIAS Y MKT E.I.R.L.</t>
  </si>
  <si>
    <t>JC PRINCIPE E.I.R.L.</t>
  </si>
  <si>
    <t>20609002345</t>
  </si>
  <si>
    <t>20548321418</t>
  </si>
  <si>
    <t>20609607620</t>
  </si>
  <si>
    <t>20512460632</t>
  </si>
  <si>
    <t>20545313112</t>
  </si>
  <si>
    <t>10766216507</t>
  </si>
  <si>
    <t>20609467143</t>
  </si>
  <si>
    <t>20608434225</t>
  </si>
  <si>
    <t>PARTNER SERVICE S.A.C</t>
  </si>
  <si>
    <t>KAREN YEP</t>
  </si>
  <si>
    <t>20566494761</t>
  </si>
  <si>
    <t>SERVICIOS GIA E.I.R.L.</t>
  </si>
  <si>
    <t>IPSOS OPINION Y MERCADO S.A.</t>
  </si>
  <si>
    <t>20260497414</t>
  </si>
  <si>
    <t>CYNTHIA ARRUE</t>
  </si>
  <si>
    <t>FADOLI E.I.R.L.</t>
  </si>
  <si>
    <t>RAPINET S.A.C.</t>
  </si>
  <si>
    <t>20605494618</t>
  </si>
  <si>
    <t>20607866369</t>
  </si>
  <si>
    <t>NOVA SMART S.A.C.</t>
  </si>
  <si>
    <t>CESAR LEONARDO PASCO</t>
  </si>
  <si>
    <t>JIMY MATTOS</t>
  </si>
  <si>
    <t>TELECOM RED CENTRO S.C.R.L.</t>
  </si>
  <si>
    <t>PRIME MOVIL PERU E.I.R.L</t>
  </si>
  <si>
    <t>COMERCIALIZADORA MACARENA EIRL</t>
  </si>
  <si>
    <t>AMG ENGINEERS S.A.C.</t>
  </si>
  <si>
    <t>20610325166</t>
  </si>
  <si>
    <t>20610141731</t>
  </si>
  <si>
    <t>20609570432</t>
  </si>
  <si>
    <t>20530291325</t>
  </si>
  <si>
    <t>20610077154</t>
  </si>
  <si>
    <t>FR SOLUCIONES INTEGRALES S.A.C.</t>
  </si>
  <si>
    <t>DCODE RECURSOS MOVILES S.A.C.</t>
  </si>
  <si>
    <t>20610222171</t>
  </si>
  <si>
    <t>20610120262</t>
  </si>
  <si>
    <t>MEGAMOVIL AYACUCHO E.I.R.L.</t>
  </si>
  <si>
    <t>ARG REVOLUTIONS S.A.C.</t>
  </si>
  <si>
    <t>AQUIJE TITO LUIS ALBERTO</t>
  </si>
  <si>
    <t>20609115379</t>
  </si>
  <si>
    <t>20610337067</t>
  </si>
  <si>
    <t>10218239191</t>
  </si>
  <si>
    <t>ATIVATIC S.A.C.</t>
  </si>
  <si>
    <t>20610425233</t>
  </si>
  <si>
    <t>SERVICOM TRAINING SAC</t>
  </si>
  <si>
    <t>DIAZ CASTILLO KATHERIN YESSENIA</t>
  </si>
  <si>
    <t>GNS COMUNICACIONES E.I.R.L.</t>
  </si>
  <si>
    <t>20533346872</t>
  </si>
  <si>
    <t>10476022032</t>
  </si>
  <si>
    <t>20609742934</t>
  </si>
  <si>
    <t>JARAMILLO DE MUJICA BERTHA OLGA</t>
  </si>
  <si>
    <t>ELAINE INVERSIONES S.A.C.</t>
  </si>
  <si>
    <t>SANIZ S.R.L.</t>
  </si>
  <si>
    <t>CORPORACION PAUCAR PERU S.A.C</t>
  </si>
  <si>
    <t>RED 5G ATALAYA S.A.C</t>
  </si>
  <si>
    <t>10328302891</t>
  </si>
  <si>
    <t>20610283480</t>
  </si>
  <si>
    <t>20610099719</t>
  </si>
  <si>
    <t>20600048334</t>
  </si>
  <si>
    <t>20609908409</t>
  </si>
  <si>
    <t>SMARTH LIKEPLUSS  S.C.R.L.</t>
  </si>
  <si>
    <t>20609965658</t>
  </si>
  <si>
    <t>MAMVI MOVIL E.I.R.L.</t>
  </si>
  <si>
    <t>20610101136</t>
  </si>
  <si>
    <t>EDUARDO FLORES LIDIA YESENIA</t>
  </si>
  <si>
    <t>Se entrego a Milagros, enviar contratos 2</t>
  </si>
  <si>
    <t>Se entrego a Milagros, enviar contratos</t>
  </si>
  <si>
    <t>Enviados a Milagros 28/02</t>
  </si>
  <si>
    <t>Enviados a Milagros 17/02</t>
  </si>
  <si>
    <t>Se entrego a Mili, enviar contratos</t>
  </si>
  <si>
    <t>Observación</t>
  </si>
  <si>
    <t>10469117028</t>
  </si>
  <si>
    <t>JAZBA INVERSIONES E.I.R.L.</t>
  </si>
  <si>
    <t>IT WEBSOLUTIONS PERU S.A.C.</t>
  </si>
  <si>
    <t>MEGAMOVIL D&amp;G 2318 E.I.R.L.</t>
  </si>
  <si>
    <t>CHRISTIAN ORTIZ</t>
  </si>
  <si>
    <t>20610126431</t>
  </si>
  <si>
    <t>20608460510</t>
  </si>
  <si>
    <t>20610483161</t>
  </si>
  <si>
    <t>SOLUTEC MF E.I.R.L.</t>
  </si>
  <si>
    <t>RIOS SOSA JONATAN</t>
  </si>
  <si>
    <t>LECON GROUP E.I.R.L.</t>
  </si>
  <si>
    <t>JUAN PEREZ OJEDA</t>
  </si>
  <si>
    <t>JOLIS COMUNICACIONES E.I.R.L</t>
  </si>
  <si>
    <t>FVC TELECOM E.I.R.L</t>
  </si>
  <si>
    <t>INVERSIONES&amp;SERV. GNRL.DOMINIKO</t>
  </si>
  <si>
    <t>20609650908</t>
  </si>
  <si>
    <t>10471522550</t>
  </si>
  <si>
    <t>20610584382</t>
  </si>
  <si>
    <t>20610358935</t>
  </si>
  <si>
    <t>20610228187</t>
  </si>
  <si>
    <t>20610218335</t>
  </si>
  <si>
    <t>RLM COMUNICACIONES PERUANAS S.A.C.</t>
  </si>
  <si>
    <t>ZAMY MORE S.A.C.</t>
  </si>
  <si>
    <t>STUDIO MONTESINOS E.I.R.L.</t>
  </si>
  <si>
    <t>20610398295</t>
  </si>
  <si>
    <t>20610321535</t>
  </si>
  <si>
    <t>20610733761</t>
  </si>
  <si>
    <t>LIAN CELL COMUNICATION S.R.L.</t>
  </si>
  <si>
    <t>VELASQUEZ DE LA CRUZ NILSEN LURENA</t>
  </si>
  <si>
    <t>FASHION PHONE G Y T  S.A.C.</t>
  </si>
  <si>
    <t>WILLIAM PAUL LINARES</t>
  </si>
  <si>
    <t>EDUARDO PICCINI</t>
  </si>
  <si>
    <t>TELEVENTAS / CONTACT CENTER</t>
  </si>
  <si>
    <t>ELECTROMECANICA CELSA S.A.C.</t>
  </si>
  <si>
    <t>GRUPO CORPORATIVO KHEAL S.A.C</t>
  </si>
  <si>
    <t>MEC COMUNICACIONES E.I.R.L.</t>
  </si>
  <si>
    <t>K&amp;D SOLUCIONES MOVILES E.I.R.L.</t>
  </si>
  <si>
    <t>J &amp; B SHOP E.I.R.L</t>
  </si>
  <si>
    <t>RC MOVILES S.A.C.</t>
  </si>
  <si>
    <t>20610443151</t>
  </si>
  <si>
    <t>10708561563</t>
  </si>
  <si>
    <t>20610619585</t>
  </si>
  <si>
    <t>20604674396</t>
  </si>
  <si>
    <t>20610539697</t>
  </si>
  <si>
    <t>20610435361</t>
  </si>
  <si>
    <t>20610727914</t>
  </si>
  <si>
    <t>20610467513</t>
  </si>
  <si>
    <t>20610455523</t>
  </si>
  <si>
    <t>ZENER PERU S.A.C.</t>
  </si>
  <si>
    <t>INVERSIONES SOLANO SUCNO S.A.C.</t>
  </si>
  <si>
    <t>20610570951</t>
  </si>
  <si>
    <t>20609729644</t>
  </si>
  <si>
    <t>RR TELCO S.A.C.</t>
  </si>
  <si>
    <t>GRUPO JFLORES PERU E.I.R.L.</t>
  </si>
  <si>
    <t>VILA ABOGADOS Y CONSULTORES E.I.R.L.</t>
  </si>
  <si>
    <t>0900025532</t>
  </si>
  <si>
    <t>SCHARFF LOGISTICA INTEGRADA S.A</t>
  </si>
  <si>
    <t>20610918957</t>
  </si>
  <si>
    <t>20610895604</t>
  </si>
  <si>
    <t>20463958590</t>
  </si>
  <si>
    <t>GRJ TELECOM E.I.R.L.</t>
  </si>
  <si>
    <t>20609908361</t>
  </si>
  <si>
    <t>SEGTEL GROUP E.I.R.L.</t>
  </si>
  <si>
    <t>ESCALA TELECOMUNICACIONES AQP E.I.R.L.</t>
  </si>
  <si>
    <t>INNOVACALL TMK E.I.R.L.</t>
  </si>
  <si>
    <t>Acta reunión 19/06/2023 (asistentes: C.Ojea, J.Reaño, K.Flores, D.rodriguez, Jorge Osorio, E.yance) donde se quedo que el área FCOP realizará la facturación y cobranza de SCHARFF</t>
  </si>
  <si>
    <t>20610721410</t>
  </si>
  <si>
    <t>20610883339</t>
  </si>
  <si>
    <t>20606156732</t>
  </si>
  <si>
    <t>PEREZ RIVERA PIERO SEBASTIAN</t>
  </si>
  <si>
    <t>TELECOMUNICACIONES ACZUR E.I.R.L.</t>
  </si>
  <si>
    <t>ADRIAN VILCA YANAPA MOVIL CELL SERV</t>
  </si>
  <si>
    <t>HELMUT ESCOBAR</t>
  </si>
  <si>
    <t>GUSTAVO GONZALO</t>
  </si>
  <si>
    <t>CEMG PERU E.I.R.L.</t>
  </si>
  <si>
    <t>ERICK PANTA</t>
  </si>
  <si>
    <t>10750171392</t>
  </si>
  <si>
    <t>20610352023</t>
  </si>
  <si>
    <t>20611045817</t>
  </si>
  <si>
    <t>20606146231</t>
  </si>
  <si>
    <t>JOVARS GROUP S.A.C.</t>
  </si>
  <si>
    <t>GRUPO TELECOM F&amp;R E.I.R.L.</t>
  </si>
  <si>
    <t>HILSIAS SOLIS</t>
  </si>
  <si>
    <t>20611177039</t>
  </si>
  <si>
    <t>20610964592</t>
  </si>
  <si>
    <t>INVERSIONES FAMYCELL E.I.R.L.</t>
  </si>
  <si>
    <t>IJK MOBILE NETWORK S.A.C.</t>
  </si>
  <si>
    <t>CONEXIT TELECOMUNICACIONES S.A.C.</t>
  </si>
  <si>
    <t>JUSTO LEZCANO</t>
  </si>
  <si>
    <t>0700007278</t>
  </si>
  <si>
    <t>COMUN. CORPORATIVAS DEL NORTE EIRL</t>
  </si>
  <si>
    <t>0700002866</t>
  </si>
  <si>
    <t>0700003287</t>
  </si>
  <si>
    <t>0700002876</t>
  </si>
  <si>
    <t>0700002540</t>
  </si>
  <si>
    <t>0700002365</t>
  </si>
  <si>
    <t>0700002360</t>
  </si>
  <si>
    <t>0700002347</t>
  </si>
  <si>
    <t>0700002348</t>
  </si>
  <si>
    <t>0700002157</t>
  </si>
  <si>
    <t>0700002346</t>
  </si>
  <si>
    <t>0700002370</t>
  </si>
  <si>
    <t>0700002158</t>
  </si>
  <si>
    <t>0700003352</t>
  </si>
  <si>
    <t>0700003433</t>
  </si>
  <si>
    <t>0700003369</t>
  </si>
  <si>
    <t>0700002170</t>
  </si>
  <si>
    <t>0700002396</t>
  </si>
  <si>
    <t>0700002546</t>
  </si>
  <si>
    <t>0700002169</t>
  </si>
  <si>
    <t>0700002391</t>
  </si>
  <si>
    <t>0700002539</t>
  </si>
  <si>
    <t>0700002359</t>
  </si>
  <si>
    <t>0700002369</t>
  </si>
  <si>
    <t>0700002127</t>
  </si>
  <si>
    <t>0900028780</t>
  </si>
  <si>
    <t>0900026109</t>
  </si>
  <si>
    <t>0700003104</t>
  </si>
  <si>
    <t>0900023898</t>
  </si>
  <si>
    <t>0700002651</t>
  </si>
  <si>
    <t>0700002777</t>
  </si>
  <si>
    <t>0700003473</t>
  </si>
  <si>
    <t>0700003070</t>
  </si>
  <si>
    <t>0700002637</t>
  </si>
  <si>
    <t>0700002569</t>
  </si>
  <si>
    <t>0700002948</t>
  </si>
  <si>
    <t>0700002571</t>
  </si>
  <si>
    <t>0700002974</t>
  </si>
  <si>
    <t>0700003006</t>
  </si>
  <si>
    <t>0700002896</t>
  </si>
  <si>
    <t>0700003874</t>
  </si>
  <si>
    <t>0700004122</t>
  </si>
  <si>
    <t>0700003285</t>
  </si>
  <si>
    <t>0700003014</t>
  </si>
  <si>
    <t>0700002622</t>
  </si>
  <si>
    <t>0700003301</t>
  </si>
  <si>
    <t>0900029259</t>
  </si>
  <si>
    <t>0700003017</t>
  </si>
  <si>
    <t>0700002904</t>
  </si>
  <si>
    <t>0700002868</t>
  </si>
  <si>
    <t>0700003077</t>
  </si>
  <si>
    <t>0700002864</t>
  </si>
  <si>
    <t>0700003109</t>
  </si>
  <si>
    <t>0700002126</t>
  </si>
  <si>
    <t>0900023217</t>
  </si>
  <si>
    <t>0900023263</t>
  </si>
  <si>
    <t>0900023261</t>
  </si>
  <si>
    <t>0900023450</t>
  </si>
  <si>
    <t>0700002377</t>
  </si>
  <si>
    <t>0700002386</t>
  </si>
  <si>
    <t>0900024417</t>
  </si>
  <si>
    <t>0700003441</t>
  </si>
  <si>
    <t>0700004649</t>
  </si>
  <si>
    <t>0700002374</t>
  </si>
  <si>
    <t>0900023706</t>
  </si>
  <si>
    <t>0700002382</t>
  </si>
  <si>
    <t>0700003437</t>
  </si>
  <si>
    <t>0700002392</t>
  </si>
  <si>
    <t>0700002240</t>
  </si>
  <si>
    <t>0900027656</t>
  </si>
  <si>
    <t>0900027266</t>
  </si>
  <si>
    <t>0700002978</t>
  </si>
  <si>
    <t>0700002376</t>
  </si>
  <si>
    <t>0900023822</t>
  </si>
  <si>
    <t>0700002385</t>
  </si>
  <si>
    <t>0700002387</t>
  </si>
  <si>
    <t>0700002353</t>
  </si>
  <si>
    <t>0900024541</t>
  </si>
  <si>
    <t>0700002390</t>
  </si>
  <si>
    <t>0700002236</t>
  </si>
  <si>
    <t>0700002371</t>
  </si>
  <si>
    <t>0700002383</t>
  </si>
  <si>
    <t>0700002349</t>
  </si>
  <si>
    <t>0700003439</t>
  </si>
  <si>
    <t>0900023705</t>
  </si>
  <si>
    <t>0700002379</t>
  </si>
  <si>
    <t>0700002381</t>
  </si>
  <si>
    <t>0700002181</t>
  </si>
  <si>
    <t>0700002389</t>
  </si>
  <si>
    <t>0700002384</t>
  </si>
  <si>
    <t>0700002388</t>
  </si>
  <si>
    <t>0800005536</t>
  </si>
  <si>
    <t>0700002128</t>
  </si>
  <si>
    <t>0700003475</t>
  </si>
  <si>
    <t>0700003481</t>
  </si>
  <si>
    <t>0700003768</t>
  </si>
  <si>
    <t>0700002144</t>
  </si>
  <si>
    <t>0700003477</t>
  </si>
  <si>
    <t>0700002290</t>
  </si>
  <si>
    <t>0700002212</t>
  </si>
  <si>
    <t>0700003754</t>
  </si>
  <si>
    <t>0700002294</t>
  </si>
  <si>
    <t>0700002287</t>
  </si>
  <si>
    <t>0700002288</t>
  </si>
  <si>
    <t>0700003762</t>
  </si>
  <si>
    <t>0700003748</t>
  </si>
  <si>
    <t>0700003857</t>
  </si>
  <si>
    <t>0700003856</t>
  </si>
  <si>
    <t>0700003867</t>
  </si>
  <si>
    <t>0700004069</t>
  </si>
  <si>
    <t>0700003969</t>
  </si>
  <si>
    <t>0700004058</t>
  </si>
  <si>
    <t>0700004116</t>
  </si>
  <si>
    <t>0700004074</t>
  </si>
  <si>
    <t>0700004125</t>
  </si>
  <si>
    <t>0700004131</t>
  </si>
  <si>
    <t>0700004132</t>
  </si>
  <si>
    <t>0700004197</t>
  </si>
  <si>
    <t>0700004262</t>
  </si>
  <si>
    <t>0700004388</t>
  </si>
  <si>
    <t>0700004506</t>
  </si>
  <si>
    <t>0700005294</t>
  </si>
  <si>
    <t>0700002609</t>
  </si>
  <si>
    <t>0700002358</t>
  </si>
  <si>
    <t>0700002842</t>
  </si>
  <si>
    <t>0700002566</t>
  </si>
  <si>
    <t>0700002572</t>
  </si>
  <si>
    <t>0700002618</t>
  </si>
  <si>
    <t>0700002645</t>
  </si>
  <si>
    <t>0700002578</t>
  </si>
  <si>
    <t>0700003250</t>
  </si>
  <si>
    <t>0700002654</t>
  </si>
  <si>
    <t>0700002664</t>
  </si>
  <si>
    <t>0700002628</t>
  </si>
  <si>
    <t>0700003286</t>
  </si>
  <si>
    <t>0700002581</t>
  </si>
  <si>
    <t>0700002685</t>
  </si>
  <si>
    <t>0700002412</t>
  </si>
  <si>
    <t>0700002698</t>
  </si>
  <si>
    <t>0700002408</t>
  </si>
  <si>
    <t>0700002587</t>
  </si>
  <si>
    <t>0700002411</t>
  </si>
  <si>
    <t>0700002711</t>
  </si>
  <si>
    <t>0700003220</t>
  </si>
  <si>
    <t>0700002432</t>
  </si>
  <si>
    <t>0700002435</t>
  </si>
  <si>
    <t>0700002438</t>
  </si>
  <si>
    <t>0700002437</t>
  </si>
  <si>
    <t>0700002473</t>
  </si>
  <si>
    <t>0700003377</t>
  </si>
  <si>
    <t>0700002453</t>
  </si>
  <si>
    <t>0700002968</t>
  </si>
  <si>
    <t>0700003222</t>
  </si>
  <si>
    <t>0700002465</t>
  </si>
  <si>
    <t>0700002471</t>
  </si>
  <si>
    <t>0700003294</t>
  </si>
  <si>
    <t>0700002479</t>
  </si>
  <si>
    <t>0700002483</t>
  </si>
  <si>
    <t>0700002484</t>
  </si>
  <si>
    <t>0700002986</t>
  </si>
  <si>
    <t>0700002756</t>
  </si>
  <si>
    <t>0700002767</t>
  </si>
  <si>
    <t>0700002518</t>
  </si>
  <si>
    <t>0700003384</t>
  </si>
  <si>
    <t>0700002519</t>
  </si>
  <si>
    <t>0700002773</t>
  </si>
  <si>
    <t>0700003003</t>
  </si>
  <si>
    <t>0700003001</t>
  </si>
  <si>
    <t>0700002779</t>
  </si>
  <si>
    <t>0700003026</t>
  </si>
  <si>
    <t>0700002531</t>
  </si>
  <si>
    <t>0700003310</t>
  </si>
  <si>
    <t>0700002533</t>
  </si>
  <si>
    <t>0700002534</t>
  </si>
  <si>
    <t>0700003028</t>
  </si>
  <si>
    <t>0700002536</t>
  </si>
  <si>
    <t>0700003048</t>
  </si>
  <si>
    <t>0700003235</t>
  </si>
  <si>
    <t>0900029088</t>
  </si>
  <si>
    <t>0700002159</t>
  </si>
  <si>
    <t>0700002912</t>
  </si>
  <si>
    <t>0700003363</t>
  </si>
  <si>
    <t>0700003364</t>
  </si>
  <si>
    <t>0700003400</t>
  </si>
  <si>
    <t>0700003351</t>
  </si>
  <si>
    <t>0900024767</t>
  </si>
  <si>
    <t>0700003410</t>
  </si>
  <si>
    <t>0700003393</t>
  </si>
  <si>
    <t>0700002393</t>
  </si>
  <si>
    <t>0900024124</t>
  </si>
  <si>
    <t>0900027217</t>
  </si>
  <si>
    <t>0700003175</t>
  </si>
  <si>
    <t>0700005581</t>
  </si>
  <si>
    <t>0700003177</t>
  </si>
  <si>
    <t>0900023887</t>
  </si>
  <si>
    <t>0700003132</t>
  </si>
  <si>
    <t>0700002624</t>
  </si>
  <si>
    <t>0700003262</t>
  </si>
  <si>
    <t>0700003299</t>
  </si>
  <si>
    <t>0700003098</t>
  </si>
  <si>
    <t>0700003479</t>
  </si>
  <si>
    <t>0700003139</t>
  </si>
  <si>
    <t>0700003057</t>
  </si>
  <si>
    <t>0700003332</t>
  </si>
  <si>
    <t>0700003083</t>
  </si>
  <si>
    <t>0700002905</t>
  </si>
  <si>
    <t>0900028648</t>
  </si>
  <si>
    <t>0900027657</t>
  </si>
  <si>
    <t>0700003463</t>
  </si>
  <si>
    <t>0700003468</t>
  </si>
  <si>
    <t>0700003239</t>
  </si>
  <si>
    <t>0700002402</t>
  </si>
  <si>
    <t>0700002639</t>
  </si>
  <si>
    <t>0700002649</t>
  </si>
  <si>
    <t>0700002665</t>
  </si>
  <si>
    <t>0700002668</t>
  </si>
  <si>
    <t>0700002947</t>
  </si>
  <si>
    <t>0700002406</t>
  </si>
  <si>
    <t>0700002676</t>
  </si>
  <si>
    <t>0700002579</t>
  </si>
  <si>
    <t>0700002403</t>
  </si>
  <si>
    <t>0700002588</t>
  </si>
  <si>
    <t>0700002710</t>
  </si>
  <si>
    <t>0700003381</t>
  </si>
  <si>
    <t>0700002697</t>
  </si>
  <si>
    <t>0700002701</t>
  </si>
  <si>
    <t>0700002702</t>
  </si>
  <si>
    <t>0700002956</t>
  </si>
  <si>
    <t>0700003470</t>
  </si>
  <si>
    <t>0700002707</t>
  </si>
  <si>
    <t>0700002715</t>
  </si>
  <si>
    <t>0700002804</t>
  </si>
  <si>
    <t>0700002714</t>
  </si>
  <si>
    <t>0700002817</t>
  </si>
  <si>
    <t>0700002726</t>
  </si>
  <si>
    <t>0700002807</t>
  </si>
  <si>
    <t>0700002718</t>
  </si>
  <si>
    <t>0700002809</t>
  </si>
  <si>
    <t>0700002422</t>
  </si>
  <si>
    <t>0700002446</t>
  </si>
  <si>
    <t>0700002443</t>
  </si>
  <si>
    <t>0700002735</t>
  </si>
  <si>
    <t>0700002736</t>
  </si>
  <si>
    <t>0700002431</t>
  </si>
  <si>
    <t>0700002820</t>
  </si>
  <si>
    <t>0700002448</t>
  </si>
  <si>
    <t>0700002824</t>
  </si>
  <si>
    <t>0700002461</t>
  </si>
  <si>
    <t>0700003371</t>
  </si>
  <si>
    <t>0700002970</t>
  </si>
  <si>
    <t>0700002748</t>
  </si>
  <si>
    <t>0700002829</t>
  </si>
  <si>
    <t>0700002833</t>
  </si>
  <si>
    <t>0700002607</t>
  </si>
  <si>
    <t>0700002345</t>
  </si>
  <si>
    <t>0700002490</t>
  </si>
  <si>
    <t>0700002837</t>
  </si>
  <si>
    <t>0700003298</t>
  </si>
  <si>
    <t>0700002839</t>
  </si>
  <si>
    <t>0700002841</t>
  </si>
  <si>
    <t>0700002517</t>
  </si>
  <si>
    <t>0700002776</t>
  </si>
  <si>
    <t>0700002846</t>
  </si>
  <si>
    <t>0700003005</t>
  </si>
  <si>
    <t>0700002863</t>
  </si>
  <si>
    <t>0700003023</t>
  </si>
  <si>
    <t>0700002537</t>
  </si>
  <si>
    <t>0700003047</t>
  </si>
  <si>
    <t>0700003394</t>
  </si>
  <si>
    <t>0700003427</t>
  </si>
  <si>
    <t>0700002914</t>
  </si>
  <si>
    <t>0700003158</t>
  </si>
  <si>
    <t>0700003269</t>
  </si>
  <si>
    <t>0700003414</t>
  </si>
  <si>
    <t>0700003166</t>
  </si>
  <si>
    <t>0700003276</t>
  </si>
  <si>
    <t>0700003282</t>
  </si>
  <si>
    <t>0700003245</t>
  </si>
  <si>
    <t>0700005280</t>
  </si>
  <si>
    <t>0700003248</t>
  </si>
  <si>
    <t>0900027218</t>
  </si>
  <si>
    <t>0900027173</t>
  </si>
  <si>
    <t>0900025955</t>
  </si>
  <si>
    <t>0700002625</t>
  </si>
  <si>
    <t>0700003329</t>
  </si>
  <si>
    <t>0700003052</t>
  </si>
  <si>
    <t>0700003096</t>
  </si>
  <si>
    <t>0700003144</t>
  </si>
  <si>
    <t>0700003279</t>
  </si>
  <si>
    <t>0700002890</t>
  </si>
  <si>
    <t>0700003058</t>
  </si>
  <si>
    <t>0700002553</t>
  </si>
  <si>
    <t>0700003060</t>
  </si>
  <si>
    <t>0700002355</t>
  </si>
  <si>
    <t>0700003081</t>
  </si>
  <si>
    <t>0700003264</t>
  </si>
  <si>
    <t>0700002558</t>
  </si>
  <si>
    <t>0700003121</t>
  </si>
  <si>
    <t>0700003324</t>
  </si>
  <si>
    <t>0700002563</t>
  </si>
  <si>
    <t>0900028646</t>
  </si>
  <si>
    <t>0900024414</t>
  </si>
  <si>
    <t>0700002395</t>
  </si>
  <si>
    <t>0700003454</t>
  </si>
  <si>
    <t>0700002630</t>
  </si>
  <si>
    <t>0700002568</t>
  </si>
  <si>
    <t>0700002570</t>
  </si>
  <si>
    <t>0700002646</t>
  </si>
  <si>
    <t>0700002661</t>
  </si>
  <si>
    <t>0600028813</t>
  </si>
  <si>
    <t>0700002944</t>
  </si>
  <si>
    <t>0700002575</t>
  </si>
  <si>
    <t>0700002642</t>
  </si>
  <si>
    <t>0700002656</t>
  </si>
  <si>
    <t>0700002945</t>
  </si>
  <si>
    <t>0700002643</t>
  </si>
  <si>
    <t>0700002851</t>
  </si>
  <si>
    <t>0700002666</t>
  </si>
  <si>
    <t>0700002670</t>
  </si>
  <si>
    <t>0700002674</t>
  </si>
  <si>
    <t>0700002675</t>
  </si>
  <si>
    <t>0700002793</t>
  </si>
  <si>
    <t>0700003251</t>
  </si>
  <si>
    <t>0700002686</t>
  </si>
  <si>
    <t>0700002954</t>
  </si>
  <si>
    <t>0700002691</t>
  </si>
  <si>
    <t>0700002797</t>
  </si>
  <si>
    <t>0700002709</t>
  </si>
  <si>
    <t>0700002700</t>
  </si>
  <si>
    <t>0700002620</t>
  </si>
  <si>
    <t>0700003288</t>
  </si>
  <si>
    <t>0700002705</t>
  </si>
  <si>
    <t>0700003252</t>
  </si>
  <si>
    <t>0700002713</t>
  </si>
  <si>
    <t>0700002416</t>
  </si>
  <si>
    <t>0700002808</t>
  </si>
  <si>
    <t>0700002719</t>
  </si>
  <si>
    <t>0700002811</t>
  </si>
  <si>
    <t>0700003218</t>
  </si>
  <si>
    <t>0700002722</t>
  </si>
  <si>
    <t>0700002444</t>
  </si>
  <si>
    <t>0700002450</t>
  </si>
  <si>
    <t>0700002426</t>
  </si>
  <si>
    <t>0700002430</t>
  </si>
  <si>
    <t>0700002822</t>
  </si>
  <si>
    <t>0700002740</t>
  </si>
  <si>
    <t>0700002971</t>
  </si>
  <si>
    <t>0700002741</t>
  </si>
  <si>
    <t>0700002475</t>
  </si>
  <si>
    <t>0700002458</t>
  </si>
  <si>
    <t>0700003221</t>
  </si>
  <si>
    <t>0700002828</t>
  </si>
  <si>
    <t>0700002969</t>
  </si>
  <si>
    <t>0700002487</t>
  </si>
  <si>
    <t>0700002746</t>
  </si>
  <si>
    <t>0700002113</t>
  </si>
  <si>
    <t>0700002481</t>
  </si>
  <si>
    <t>0700002112</t>
  </si>
  <si>
    <t>0700003253</t>
  </si>
  <si>
    <t>0700002832</t>
  </si>
  <si>
    <t>0700002975</t>
  </si>
  <si>
    <t>0700002993</t>
  </si>
  <si>
    <t>0700003388</t>
  </si>
  <si>
    <t>0700002603</t>
  </si>
  <si>
    <t>0700002495</t>
  </si>
  <si>
    <t>0700002755</t>
  </si>
  <si>
    <t>0700002836</t>
  </si>
  <si>
    <t>0700002500</t>
  </si>
  <si>
    <t>0700002503</t>
  </si>
  <si>
    <t>0700002506</t>
  </si>
  <si>
    <t>0700003291</t>
  </si>
  <si>
    <t>0700002844</t>
  </si>
  <si>
    <t>0900025758</t>
  </si>
  <si>
    <t>0700002840</t>
  </si>
  <si>
    <t>0700002994</t>
  </si>
  <si>
    <t>0700002768</t>
  </si>
  <si>
    <t>0700003300</t>
  </si>
  <si>
    <t>0700002529</t>
  </si>
  <si>
    <t>0700002528</t>
  </si>
  <si>
    <t>0700002780</t>
  </si>
  <si>
    <t>0700003309</t>
  </si>
  <si>
    <t>0700003011</t>
  </si>
  <si>
    <t>0700003018</t>
  </si>
  <si>
    <t>0700003277</t>
  </si>
  <si>
    <t>0700002786</t>
  </si>
  <si>
    <t>0700003033</t>
  </si>
  <si>
    <t>0700003318</t>
  </si>
  <si>
    <t>0700002731</t>
  </si>
  <si>
    <t>0700003042</t>
  </si>
  <si>
    <t>0700003043</t>
  </si>
  <si>
    <t>0700002988</t>
  </si>
  <si>
    <t>0700003261</t>
  </si>
  <si>
    <t>0900023571</t>
  </si>
  <si>
    <t>0700003201</t>
  </si>
  <si>
    <t>0700003236</t>
  </si>
  <si>
    <t>0700002380</t>
  </si>
  <si>
    <t>0700002928</t>
  </si>
  <si>
    <t>0700003160</t>
  </si>
  <si>
    <t>0700003406</t>
  </si>
  <si>
    <t>0900023920</t>
  </si>
  <si>
    <t>0700003403</t>
  </si>
  <si>
    <t>0700003405</t>
  </si>
  <si>
    <t>0700003169</t>
  </si>
  <si>
    <t>0900023760</t>
  </si>
  <si>
    <t>0900024127</t>
  </si>
  <si>
    <t>0700003280</t>
  </si>
  <si>
    <t>0700003093</t>
  </si>
  <si>
    <t>0700003074</t>
  </si>
  <si>
    <t>0700003133</t>
  </si>
  <si>
    <t>0700003150</t>
  </si>
  <si>
    <t>0700003059</t>
  </si>
  <si>
    <t>0700002356</t>
  </si>
  <si>
    <t>0700003149</t>
  </si>
  <si>
    <t>0700003123</t>
  </si>
  <si>
    <t>0700002869</t>
  </si>
  <si>
    <t>0700003124</t>
  </si>
  <si>
    <t>0700002554</t>
  </si>
  <si>
    <t>0700002898</t>
  </si>
  <si>
    <t>0900027658</t>
  </si>
  <si>
    <t>0900024554</t>
  </si>
  <si>
    <t>0700003451</t>
  </si>
  <si>
    <t>0700003445</t>
  </si>
  <si>
    <t>0700003436</t>
  </si>
  <si>
    <t>0700003466</t>
  </si>
  <si>
    <t>0700002632</t>
  </si>
  <si>
    <t>0700002644</t>
  </si>
  <si>
    <t>0700002650</t>
  </si>
  <si>
    <t>0700002653</t>
  </si>
  <si>
    <t>0700002791</t>
  </si>
  <si>
    <t>0700002657</t>
  </si>
  <si>
    <t>0700002671</t>
  </si>
  <si>
    <t>0700002679</t>
  </si>
  <si>
    <t>0700002680</t>
  </si>
  <si>
    <t>0700002682</t>
  </si>
  <si>
    <t>0700002683</t>
  </si>
  <si>
    <t>0700002952</t>
  </si>
  <si>
    <t>0700002684</t>
  </si>
  <si>
    <t>0700002795</t>
  </si>
  <si>
    <t>0700002409</t>
  </si>
  <si>
    <t>0700002621</t>
  </si>
  <si>
    <t>0700002413</t>
  </si>
  <si>
    <t>0700003382</t>
  </si>
  <si>
    <t>0700002727</t>
  </si>
  <si>
    <t>0700002801</t>
  </si>
  <si>
    <t>0700002961</t>
  </si>
  <si>
    <t>0700002716</t>
  </si>
  <si>
    <t>0700003375</t>
  </si>
  <si>
    <t>0700002853</t>
  </si>
  <si>
    <t>0700002593</t>
  </si>
  <si>
    <t>0700002854</t>
  </si>
  <si>
    <t>0700003219</t>
  </si>
  <si>
    <t>0700002814</t>
  </si>
  <si>
    <t>0700002594</t>
  </si>
  <si>
    <t>0700002451</t>
  </si>
  <si>
    <t>0700002729</t>
  </si>
  <si>
    <t>0700002818</t>
  </si>
  <si>
    <t>0700002425</t>
  </si>
  <si>
    <t>0700002730</t>
  </si>
  <si>
    <t>0700003821</t>
  </si>
  <si>
    <t>0700002433</t>
  </si>
  <si>
    <t>0700002856</t>
  </si>
  <si>
    <t>0700002965</t>
  </si>
  <si>
    <t>0700002460</t>
  </si>
  <si>
    <t>0700002486</t>
  </si>
  <si>
    <t>0700002476</t>
  </si>
  <si>
    <t>0700002478</t>
  </si>
  <si>
    <t>0700002743</t>
  </si>
  <si>
    <t>0700002763</t>
  </si>
  <si>
    <t>0700002511</t>
  </si>
  <si>
    <t>0700002491</t>
  </si>
  <si>
    <t>0700002981</t>
  </si>
  <si>
    <t>0700002752</t>
  </si>
  <si>
    <t>0700002761</t>
  </si>
  <si>
    <t>0700003241</t>
  </si>
  <si>
    <t>0700002859</t>
  </si>
  <si>
    <t>0700002991</t>
  </si>
  <si>
    <t>0700002509</t>
  </si>
  <si>
    <t>0700002999</t>
  </si>
  <si>
    <t>0700002996</t>
  </si>
  <si>
    <t>0700003383</t>
  </si>
  <si>
    <t>0700002775</t>
  </si>
  <si>
    <t>0700003000</t>
  </si>
  <si>
    <t>0700002695</t>
  </si>
  <si>
    <t>0700002532</t>
  </si>
  <si>
    <t>0700002881</t>
  </si>
  <si>
    <t>0700003036</t>
  </si>
  <si>
    <t>0700003027</t>
  </si>
  <si>
    <t>0700003051</t>
  </si>
  <si>
    <t>0700003038</t>
  </si>
  <si>
    <t>0700002883</t>
  </si>
  <si>
    <t>0700003044</t>
  </si>
  <si>
    <t>0700002544</t>
  </si>
  <si>
    <t>0900028779</t>
  </si>
  <si>
    <t>0700003210</t>
  </si>
  <si>
    <t>0700003207</t>
  </si>
  <si>
    <t>0700002925</t>
  </si>
  <si>
    <t>0700003368</t>
  </si>
  <si>
    <t>0700003191</t>
  </si>
  <si>
    <t>0700003425</t>
  </si>
  <si>
    <t>0900023903</t>
  </si>
  <si>
    <t>0700003237</t>
  </si>
  <si>
    <t>0700003428</t>
  </si>
  <si>
    <t>0700003430</t>
  </si>
  <si>
    <t>0700003170</t>
  </si>
  <si>
    <t>0700002934</t>
  </si>
  <si>
    <t>0700003178</t>
  </si>
  <si>
    <t>0700003366</t>
  </si>
  <si>
    <t>0700003421</t>
  </si>
  <si>
    <t>0700002897</t>
  </si>
  <si>
    <t>0700002116</t>
  </si>
  <si>
    <t>0700003232</t>
  </si>
  <si>
    <t>0700003053</t>
  </si>
  <si>
    <t>0700002552</t>
  </si>
  <si>
    <t>0700003075</t>
  </si>
  <si>
    <t>0700003359</t>
  </si>
  <si>
    <t>0700003140</t>
  </si>
  <si>
    <t>0700003068</t>
  </si>
  <si>
    <t>0700003114</t>
  </si>
  <si>
    <t>0700003069</t>
  </si>
  <si>
    <t>0900023562</t>
  </si>
  <si>
    <t>0900023681</t>
  </si>
  <si>
    <t>0900023714</t>
  </si>
  <si>
    <t>0700003440</t>
  </si>
  <si>
    <t>0700003435</t>
  </si>
  <si>
    <t>0700002660</t>
  </si>
  <si>
    <t>0700002577</t>
  </si>
  <si>
    <t>0700003238</t>
  </si>
  <si>
    <t>0700002635</t>
  </si>
  <si>
    <t>0700002648</t>
  </si>
  <si>
    <t>0700003284</t>
  </si>
  <si>
    <t>0700002672</t>
  </si>
  <si>
    <t>0700002946</t>
  </si>
  <si>
    <t>0700002692</t>
  </si>
  <si>
    <t>0700002693</t>
  </si>
  <si>
    <t>0700002694</t>
  </si>
  <si>
    <t>0700002678</t>
  </si>
  <si>
    <t>0700002688</t>
  </si>
  <si>
    <t>0700002584</t>
  </si>
  <si>
    <t>0700002706</t>
  </si>
  <si>
    <t>0700002417</t>
  </si>
  <si>
    <t>0700002810</t>
  </si>
  <si>
    <t>0700002852</t>
  </si>
  <si>
    <t>0700002800</t>
  </si>
  <si>
    <t>0700002414</t>
  </si>
  <si>
    <t>0700002958</t>
  </si>
  <si>
    <t>0700002816</t>
  </si>
  <si>
    <t>0700002806</t>
  </si>
  <si>
    <t>0700002805</t>
  </si>
  <si>
    <t>0700002421</t>
  </si>
  <si>
    <t>0700002441</t>
  </si>
  <si>
    <t>0700002823</t>
  </si>
  <si>
    <t>0700002427</t>
  </si>
  <si>
    <t>0700002440</t>
  </si>
  <si>
    <t>0700003223</t>
  </si>
  <si>
    <t>0700002456</t>
  </si>
  <si>
    <t>0700002598</t>
  </si>
  <si>
    <t>0700002462</t>
  </si>
  <si>
    <t>0700002827</t>
  </si>
  <si>
    <t>0700002466</t>
  </si>
  <si>
    <t>0700002469</t>
  </si>
  <si>
    <t>0700002599</t>
  </si>
  <si>
    <t>0700002745</t>
  </si>
  <si>
    <t>0700003224</t>
  </si>
  <si>
    <t>0700002750</t>
  </si>
  <si>
    <t>0700002489</t>
  </si>
  <si>
    <t>0700002977</t>
  </si>
  <si>
    <t>0700002992</t>
  </si>
  <si>
    <t>0700003378</t>
  </si>
  <si>
    <t>0700002494</t>
  </si>
  <si>
    <t>0700002498</t>
  </si>
  <si>
    <t>0700002502</t>
  </si>
  <si>
    <t>0700002757</t>
  </si>
  <si>
    <t>0700002504</t>
  </si>
  <si>
    <t>0700002508</t>
  </si>
  <si>
    <t>0700002605</t>
  </si>
  <si>
    <t>0700002610</t>
  </si>
  <si>
    <t>0700002512</t>
  </si>
  <si>
    <t>0700003256</t>
  </si>
  <si>
    <t>0700002526</t>
  </si>
  <si>
    <t>0700002527</t>
  </si>
  <si>
    <t>0700002949</t>
  </si>
  <si>
    <t>0700003390</t>
  </si>
  <si>
    <t>0700003025</t>
  </si>
  <si>
    <t>0700002538</t>
  </si>
  <si>
    <t>0700003184</t>
  </si>
  <si>
    <t>0700003153</t>
  </si>
  <si>
    <t>0700003213</t>
  </si>
  <si>
    <t>0700003739</t>
  </si>
  <si>
    <t>0700003185</t>
  </si>
  <si>
    <t>0700003396</t>
  </si>
  <si>
    <t>0700003362</t>
  </si>
  <si>
    <t>0700002367</t>
  </si>
  <si>
    <t>0700003409</t>
  </si>
  <si>
    <t>0700003164</t>
  </si>
  <si>
    <t>0700003404</t>
  </si>
  <si>
    <t>0700003197</t>
  </si>
  <si>
    <t>0700003095</t>
  </si>
  <si>
    <t>0700002911</t>
  </si>
  <si>
    <t>0700002120</t>
  </si>
  <si>
    <t>0700003266</t>
  </si>
  <si>
    <t>0700003076</t>
  </si>
  <si>
    <t>0700003134</t>
  </si>
  <si>
    <t>0700003078</t>
  </si>
  <si>
    <t>0700003100</t>
  </si>
  <si>
    <t>0700003229</t>
  </si>
  <si>
    <t>0700003333</t>
  </si>
  <si>
    <t>0700003067</t>
  </si>
  <si>
    <t>0700003118</t>
  </si>
  <si>
    <t>0700003247</t>
  </si>
  <si>
    <t>0900027046</t>
  </si>
  <si>
    <t>0900024406</t>
  </si>
  <si>
    <t>0700003469</t>
  </si>
  <si>
    <t>0700003467</t>
  </si>
  <si>
    <t>0700003438</t>
  </si>
  <si>
    <t>0700002634</t>
  </si>
  <si>
    <t>0700002638</t>
  </si>
  <si>
    <t>0700002673</t>
  </si>
  <si>
    <t>0700002652</t>
  </si>
  <si>
    <t>0700002792</t>
  </si>
  <si>
    <t>0700002351</t>
  </si>
  <si>
    <t>0700002677</t>
  </si>
  <si>
    <t>0700002580</t>
  </si>
  <si>
    <t>0700002794</t>
  </si>
  <si>
    <t>0700002687</t>
  </si>
  <si>
    <t>0700002953</t>
  </si>
  <si>
    <t>0700002798</t>
  </si>
  <si>
    <t>0700002703</t>
  </si>
  <si>
    <t>0700002586</t>
  </si>
  <si>
    <t>0700003374</t>
  </si>
  <si>
    <t>0700002410</t>
  </si>
  <si>
    <t>0700003419</t>
  </si>
  <si>
    <t>0700003217</t>
  </si>
  <si>
    <t>0700003389</t>
  </si>
  <si>
    <t>0700002960</t>
  </si>
  <si>
    <t>0700002813</t>
  </si>
  <si>
    <t>0700002957</t>
  </si>
  <si>
    <t>0700002725</t>
  </si>
  <si>
    <t>0700002418</t>
  </si>
  <si>
    <t>0700002812</t>
  </si>
  <si>
    <t>0700003289</t>
  </si>
  <si>
    <t>0700003226</t>
  </si>
  <si>
    <t>0700002728</t>
  </si>
  <si>
    <t>0700002436</t>
  </si>
  <si>
    <t>0700002821</t>
  </si>
  <si>
    <t>0700002474</t>
  </si>
  <si>
    <t>0700002737</t>
  </si>
  <si>
    <t>0700002985</t>
  </si>
  <si>
    <t>0700002459</t>
  </si>
  <si>
    <t>0700002467</t>
  </si>
  <si>
    <t>0700002835</t>
  </si>
  <si>
    <t>0700002747</t>
  </si>
  <si>
    <t>0900026156</t>
  </si>
  <si>
    <t>0700002138</t>
  </si>
  <si>
    <t>0700002831</t>
  </si>
  <si>
    <t>0700002972</t>
  </si>
  <si>
    <t>0700002482</t>
  </si>
  <si>
    <t>0700002600</t>
  </si>
  <si>
    <t>0700002753</t>
  </si>
  <si>
    <t>0700002501</t>
  </si>
  <si>
    <t>0700002604</t>
  </si>
  <si>
    <t>0700002510</t>
  </si>
  <si>
    <t>0700002843</t>
  </si>
  <si>
    <t>0700002513</t>
  </si>
  <si>
    <t>0700002766</t>
  </si>
  <si>
    <t>0700002861</t>
  </si>
  <si>
    <t>0700002862</t>
  </si>
  <si>
    <t>0700003010</t>
  </si>
  <si>
    <t>0700003302</t>
  </si>
  <si>
    <t>0700002847</t>
  </si>
  <si>
    <t>0700003227</t>
  </si>
  <si>
    <t>0700002877</t>
  </si>
  <si>
    <t>0700003039</t>
  </si>
  <si>
    <t>0700002535</t>
  </si>
  <si>
    <t>0700003037</t>
  </si>
  <si>
    <t>0700003045</t>
  </si>
  <si>
    <t>0700003181</t>
  </si>
  <si>
    <t>0900024532</t>
  </si>
  <si>
    <t>0900024540</t>
  </si>
  <si>
    <t>0700002140</t>
  </si>
  <si>
    <t>0900023553</t>
  </si>
  <si>
    <t>0700003395</t>
  </si>
  <si>
    <t>0700003204</t>
  </si>
  <si>
    <t>0700002927</t>
  </si>
  <si>
    <t>0700002139</t>
  </si>
  <si>
    <t>0700003444</t>
  </si>
  <si>
    <t>0900023519</t>
  </si>
  <si>
    <t>0700003423</t>
  </si>
  <si>
    <t>0700002899</t>
  </si>
  <si>
    <t>0700003120</t>
  </si>
  <si>
    <t>0700002547</t>
  </si>
  <si>
    <t>0700003431</t>
  </si>
  <si>
    <t>0700002557</t>
  </si>
  <si>
    <t>0700002900</t>
  </si>
  <si>
    <t>0700003054</t>
  </si>
  <si>
    <t>0700003062</t>
  </si>
  <si>
    <t>0700003102</t>
  </si>
  <si>
    <t>0700003105</t>
  </si>
  <si>
    <t>0700002892</t>
  </si>
  <si>
    <t>0700003138</t>
  </si>
  <si>
    <t>0700002341</t>
  </si>
  <si>
    <t>0700003348</t>
  </si>
  <si>
    <t>0700003085</t>
  </si>
  <si>
    <t>0700003230</t>
  </si>
  <si>
    <t>0900027137</t>
  </si>
  <si>
    <t>0700002399</t>
  </si>
  <si>
    <t>0700002397</t>
  </si>
  <si>
    <t>0700003449</t>
  </si>
  <si>
    <t>0700002647</t>
  </si>
  <si>
    <t>0700002573</t>
  </si>
  <si>
    <t>0700002732</t>
  </si>
  <si>
    <t>0700002582</t>
  </si>
  <si>
    <t>0700002950</t>
  </si>
  <si>
    <t>0700003392</t>
  </si>
  <si>
    <t>0700002951</t>
  </si>
  <si>
    <t>0700002681</t>
  </si>
  <si>
    <t>0700002589</t>
  </si>
  <si>
    <t>0700002699</t>
  </si>
  <si>
    <t>0700002799</t>
  </si>
  <si>
    <t>0700002590</t>
  </si>
  <si>
    <t>0700002415</t>
  </si>
  <si>
    <t>0700002712</t>
  </si>
  <si>
    <t>0700003376</t>
  </si>
  <si>
    <t>0020200517</t>
  </si>
  <si>
    <t>0700002815</t>
  </si>
  <si>
    <t>0700002442</t>
  </si>
  <si>
    <t>0700002452</t>
  </si>
  <si>
    <t>0700002966</t>
  </si>
  <si>
    <t>0700002595</t>
  </si>
  <si>
    <t>0700002596</t>
  </si>
  <si>
    <t>0700002424</t>
  </si>
  <si>
    <t>0700002963</t>
  </si>
  <si>
    <t>0700002962</t>
  </si>
  <si>
    <t>0700002819</t>
  </si>
  <si>
    <t>0700002434</t>
  </si>
  <si>
    <t>0700002439</t>
  </si>
  <si>
    <t>0700002445</t>
  </si>
  <si>
    <t>0700002964</t>
  </si>
  <si>
    <t>0700002967</t>
  </si>
  <si>
    <t>0700003293</t>
  </si>
  <si>
    <t>0700002468</t>
  </si>
  <si>
    <t>0700002979</t>
  </si>
  <si>
    <t>0700002488</t>
  </si>
  <si>
    <t>0700002480</t>
  </si>
  <si>
    <t>0700002738</t>
  </si>
  <si>
    <t>0700003472</t>
  </si>
  <si>
    <t>0700002976</t>
  </si>
  <si>
    <t>0700002734</t>
  </si>
  <si>
    <t>0700002980</t>
  </si>
  <si>
    <t>0700002765</t>
  </si>
  <si>
    <t>0700002983</t>
  </si>
  <si>
    <t>0700002754</t>
  </si>
  <si>
    <t>0700002499</t>
  </si>
  <si>
    <t>0700003225</t>
  </si>
  <si>
    <t>0700002995</t>
  </si>
  <si>
    <t>0700002770</t>
  </si>
  <si>
    <t>0700003304</t>
  </si>
  <si>
    <t>0700002521</t>
  </si>
  <si>
    <t>0700002781</t>
  </si>
  <si>
    <t>0700002629</t>
  </si>
  <si>
    <t>0700003306</t>
  </si>
  <si>
    <t>0700002523</t>
  </si>
  <si>
    <t>0700002524</t>
  </si>
  <si>
    <t>0700002845</t>
  </si>
  <si>
    <t>0700003013</t>
  </si>
  <si>
    <t>0700002984</t>
  </si>
  <si>
    <t>0700003032</t>
  </si>
  <si>
    <t>0700003029</t>
  </si>
  <si>
    <t>0700002882</t>
  </si>
  <si>
    <t>0700003040</t>
  </si>
  <si>
    <t>0700003049</t>
  </si>
  <si>
    <t>0900024515</t>
  </si>
  <si>
    <t>0700003200</t>
  </si>
  <si>
    <t>0700003147</t>
  </si>
  <si>
    <t>0700003474</t>
  </si>
  <si>
    <t>0700003233</t>
  </si>
  <si>
    <t>0700003398</t>
  </si>
  <si>
    <t>0700003273</t>
  </si>
  <si>
    <t>0900023555</t>
  </si>
  <si>
    <t>0700003397</t>
  </si>
  <si>
    <t>0700003420</t>
  </si>
  <si>
    <t>0700002366</t>
  </si>
  <si>
    <t>0700003418</t>
  </si>
  <si>
    <t>0900027220</t>
  </si>
  <si>
    <t>0700002394</t>
  </si>
  <si>
    <t>0700003073</t>
  </si>
  <si>
    <t>0700003126</t>
  </si>
  <si>
    <t>0700002889</t>
  </si>
  <si>
    <t>0700002550</t>
  </si>
  <si>
    <t>0700003357</t>
  </si>
  <si>
    <t>0700003061</t>
  </si>
  <si>
    <t>0700003079</t>
  </si>
  <si>
    <t>0700002874</t>
  </si>
  <si>
    <t>0700003146</t>
  </si>
  <si>
    <t>0700003065</t>
  </si>
  <si>
    <t>0700003080</t>
  </si>
  <si>
    <t>0700002894</t>
  </si>
  <si>
    <t>0700003135</t>
  </si>
  <si>
    <t>0700003122</t>
  </si>
  <si>
    <t>0700003086</t>
  </si>
  <si>
    <t>0700003415</t>
  </si>
  <si>
    <t>0700003094</t>
  </si>
  <si>
    <t>0700002895</t>
  </si>
  <si>
    <t>0700003450</t>
  </si>
  <si>
    <t>0700003462</t>
  </si>
  <si>
    <t>0700003455</t>
  </si>
  <si>
    <t>0700003461</t>
  </si>
  <si>
    <t>0700002943</t>
  </si>
  <si>
    <t>0700002659</t>
  </si>
  <si>
    <t>0700002641</t>
  </si>
  <si>
    <t>0700002655</t>
  </si>
  <si>
    <t>0700002576</t>
  </si>
  <si>
    <t>0700002942</t>
  </si>
  <si>
    <t>0700002633</t>
  </si>
  <si>
    <t>0700002428</t>
  </si>
  <si>
    <t>0700002662</t>
  </si>
  <si>
    <t>0700002663</t>
  </si>
  <si>
    <t>0700002667</t>
  </si>
  <si>
    <t>0700002669</t>
  </si>
  <si>
    <t>0700002955</t>
  </si>
  <si>
    <t>0700002690</t>
  </si>
  <si>
    <t>0700003471</t>
  </si>
  <si>
    <t>0700002796</t>
  </si>
  <si>
    <t>0700002111</t>
  </si>
  <si>
    <t>0700002717</t>
  </si>
  <si>
    <t>0700002423</t>
  </si>
  <si>
    <t>0700002803</t>
  </si>
  <si>
    <t>0700002959</t>
  </si>
  <si>
    <t>0700002419</t>
  </si>
  <si>
    <t>0700002420</t>
  </si>
  <si>
    <t>0700002720</t>
  </si>
  <si>
    <t>0700002447</t>
  </si>
  <si>
    <t>0700002696</t>
  </si>
  <si>
    <t>0700002449</t>
  </si>
  <si>
    <t>0700002454</t>
  </si>
  <si>
    <t>0700002455</t>
  </si>
  <si>
    <t>0700002457</t>
  </si>
  <si>
    <t>0700002472</t>
  </si>
  <si>
    <t>0700002739</t>
  </si>
  <si>
    <t>0700002826</t>
  </si>
  <si>
    <t>0700002464</t>
  </si>
  <si>
    <t>0700002485</t>
  </si>
  <si>
    <t>0700002492</t>
  </si>
  <si>
    <t>0700002742</t>
  </si>
  <si>
    <t>0700002830</t>
  </si>
  <si>
    <t>0700002834</t>
  </si>
  <si>
    <t>0700003296</t>
  </si>
  <si>
    <t>0700002751</t>
  </si>
  <si>
    <t>0700002602</t>
  </si>
  <si>
    <t>0700002858</t>
  </si>
  <si>
    <t>0700002758</t>
  </si>
  <si>
    <t>0700002760</t>
  </si>
  <si>
    <t>0700002989</t>
  </si>
  <si>
    <t>0700002514</t>
  </si>
  <si>
    <t>0700003255</t>
  </si>
  <si>
    <t>0700002516</t>
  </si>
  <si>
    <t>0700002114</t>
  </si>
  <si>
    <t>0700003257</t>
  </si>
  <si>
    <t>0700002998</t>
  </si>
  <si>
    <t>0700003307</t>
  </si>
  <si>
    <t>0700003002</t>
  </si>
  <si>
    <t>0700003004</t>
  </si>
  <si>
    <t>0700003008</t>
  </si>
  <si>
    <t>0700003009</t>
  </si>
  <si>
    <t>0700002848</t>
  </si>
  <si>
    <t>0700003260</t>
  </si>
  <si>
    <t>0700002880</t>
  </si>
  <si>
    <t>0700003321</t>
  </si>
  <si>
    <t>0700003034</t>
  </si>
  <si>
    <t>0700003315</t>
  </si>
  <si>
    <t>0700003319</t>
  </si>
  <si>
    <t>0700003424</t>
  </si>
  <si>
    <t>0900029260</t>
  </si>
  <si>
    <t>0700003152</t>
  </si>
  <si>
    <t>0700003157</t>
  </si>
  <si>
    <t>0700003367</t>
  </si>
  <si>
    <t>0700002357</t>
  </si>
  <si>
    <t>0900024534</t>
  </si>
  <si>
    <t>0700003172</t>
  </si>
  <si>
    <t>0700004219</t>
  </si>
  <si>
    <t>0700002372</t>
  </si>
  <si>
    <t>0900028887</t>
  </si>
  <si>
    <t>0700003072</t>
  </si>
  <si>
    <t>0700002117</t>
  </si>
  <si>
    <t>0700003145</t>
  </si>
  <si>
    <t>0700003136</t>
  </si>
  <si>
    <t>0700002903</t>
  </si>
  <si>
    <t>0700003323</t>
  </si>
  <si>
    <t>0700003143</t>
  </si>
  <si>
    <t>0700003465</t>
  </si>
  <si>
    <t>0700003484</t>
  </si>
  <si>
    <t>0700003485</t>
  </si>
  <si>
    <t>0700002165</t>
  </si>
  <si>
    <t>0700002156</t>
  </si>
  <si>
    <t>0700002124</t>
  </si>
  <si>
    <t>0700002125</t>
  </si>
  <si>
    <t>0700002141</t>
  </si>
  <si>
    <t>0700002142</t>
  </si>
  <si>
    <t>0700002143</t>
  </si>
  <si>
    <t>0700002213</t>
  </si>
  <si>
    <t>0700003487</t>
  </si>
  <si>
    <t>0700002163</t>
  </si>
  <si>
    <t>0700002164</t>
  </si>
  <si>
    <t>0700002162</t>
  </si>
  <si>
    <t>0700002167</t>
  </si>
  <si>
    <t>0700002194</t>
  </si>
  <si>
    <t>0700002182</t>
  </si>
  <si>
    <t>0700002193</t>
  </si>
  <si>
    <t>0700002211</t>
  </si>
  <si>
    <t>0700002214</t>
  </si>
  <si>
    <t>0700002301</t>
  </si>
  <si>
    <t>0700002227</t>
  </si>
  <si>
    <t>0700003486</t>
  </si>
  <si>
    <t>0700003701</t>
  </si>
  <si>
    <t>0700002215</t>
  </si>
  <si>
    <t>0700002195</t>
  </si>
  <si>
    <t>0700003738</t>
  </si>
  <si>
    <t>0700002238</t>
  </si>
  <si>
    <t>0700003755</t>
  </si>
  <si>
    <t>0700002319</t>
  </si>
  <si>
    <t>0700002317</t>
  </si>
  <si>
    <t>0700002320</t>
  </si>
  <si>
    <t>0700002318</t>
  </si>
  <si>
    <t>0700002305</t>
  </si>
  <si>
    <t>0700003714</t>
  </si>
  <si>
    <t>0700002316</t>
  </si>
  <si>
    <t>0700003761</t>
  </si>
  <si>
    <t>0700003730</t>
  </si>
  <si>
    <t>0700003737</t>
  </si>
  <si>
    <t>0700003759</t>
  </si>
  <si>
    <t>0700003729</t>
  </si>
  <si>
    <t>0700003740</t>
  </si>
  <si>
    <t>0700003766</t>
  </si>
  <si>
    <t>0700003728</t>
  </si>
  <si>
    <t>0700003758</t>
  </si>
  <si>
    <t>0700003763</t>
  </si>
  <si>
    <t>0700003747</t>
  </si>
  <si>
    <t>0700003752</t>
  </si>
  <si>
    <t>0700003751</t>
  </si>
  <si>
    <t>0700003773</t>
  </si>
  <si>
    <t>0700003772</t>
  </si>
  <si>
    <t>0700003866</t>
  </si>
  <si>
    <t>0700005576</t>
  </si>
  <si>
    <t>0700003775</t>
  </si>
  <si>
    <t>0700003858</t>
  </si>
  <si>
    <t>0700003770</t>
  </si>
  <si>
    <t>0700003860</t>
  </si>
  <si>
    <t>0700003865</t>
  </si>
  <si>
    <t>0700003859</t>
  </si>
  <si>
    <t>0700003769</t>
  </si>
  <si>
    <t>0700003862</t>
  </si>
  <si>
    <t>0700003863</t>
  </si>
  <si>
    <t>0700003873</t>
  </si>
  <si>
    <t>0700003872</t>
  </si>
  <si>
    <t>0700003887</t>
  </si>
  <si>
    <t>0700003886</t>
  </si>
  <si>
    <t>0700003929</t>
  </si>
  <si>
    <t>0700003890</t>
  </si>
  <si>
    <t>0700003888</t>
  </si>
  <si>
    <t>0700003889</t>
  </si>
  <si>
    <t>0700003930</t>
  </si>
  <si>
    <t>0700003921</t>
  </si>
  <si>
    <t>0700003922</t>
  </si>
  <si>
    <t>0700003928</t>
  </si>
  <si>
    <t>0700003966</t>
  </si>
  <si>
    <t>0700003957</t>
  </si>
  <si>
    <t>0700003959</t>
  </si>
  <si>
    <t>0700003960</t>
  </si>
  <si>
    <t>0700003958</t>
  </si>
  <si>
    <t>0700003967</t>
  </si>
  <si>
    <t>0700003996</t>
  </si>
  <si>
    <t>0700003999</t>
  </si>
  <si>
    <t>0700004000</t>
  </si>
  <si>
    <t>0700004038</t>
  </si>
  <si>
    <t>0700004043</t>
  </si>
  <si>
    <t>0700004036</t>
  </si>
  <si>
    <t>0700004042</t>
  </si>
  <si>
    <t>0700004052</t>
  </si>
  <si>
    <t>0700004054</t>
  </si>
  <si>
    <t>0700004039</t>
  </si>
  <si>
    <t>0700004051</t>
  </si>
  <si>
    <t>0700004059</t>
  </si>
  <si>
    <t>0700004055</t>
  </si>
  <si>
    <t>0700004067</t>
  </si>
  <si>
    <t>0700004068</t>
  </si>
  <si>
    <t>0900027462</t>
  </si>
  <si>
    <t>0700004123</t>
  </si>
  <si>
    <t>0700004070</t>
  </si>
  <si>
    <t>0700004107</t>
  </si>
  <si>
    <t>0700004108</t>
  </si>
  <si>
    <t>0700004109</t>
  </si>
  <si>
    <t>0700004073</t>
  </si>
  <si>
    <t>0700004110</t>
  </si>
  <si>
    <t>0700004121</t>
  </si>
  <si>
    <t>0700004148</t>
  </si>
  <si>
    <t>0700004147</t>
  </si>
  <si>
    <t>0700004176</t>
  </si>
  <si>
    <t>0700004163</t>
  </si>
  <si>
    <t>0700004134</t>
  </si>
  <si>
    <t>0700004135</t>
  </si>
  <si>
    <t>0700004161</t>
  </si>
  <si>
    <t>0700004216</t>
  </si>
  <si>
    <t>0700004150</t>
  </si>
  <si>
    <t>0700004185</t>
  </si>
  <si>
    <t>0700004184</t>
  </si>
  <si>
    <t>0700004199</t>
  </si>
  <si>
    <t>0700004211</t>
  </si>
  <si>
    <t>0700004212</t>
  </si>
  <si>
    <t>0700004217</t>
  </si>
  <si>
    <t>0700004237</t>
  </si>
  <si>
    <t>0700004218</t>
  </si>
  <si>
    <t>0700004259</t>
  </si>
  <si>
    <t>0700004263</t>
  </si>
  <si>
    <t>0700004261</t>
  </si>
  <si>
    <t>0700004286</t>
  </si>
  <si>
    <t>0700004297</t>
  </si>
  <si>
    <t>0700004328</t>
  </si>
  <si>
    <t>0700004287</t>
  </si>
  <si>
    <t>0700004291</t>
  </si>
  <si>
    <t>0700004292</t>
  </si>
  <si>
    <t>0700004329</t>
  </si>
  <si>
    <t>0700004295</t>
  </si>
  <si>
    <t>0700004368</t>
  </si>
  <si>
    <t>0700004349</t>
  </si>
  <si>
    <t>0700004383</t>
  </si>
  <si>
    <t>0700004348</t>
  </si>
  <si>
    <t>0700004366</t>
  </si>
  <si>
    <t>0700004380</t>
  </si>
  <si>
    <t>0700004385</t>
  </si>
  <si>
    <t>0700004377</t>
  </si>
  <si>
    <t>0700004382</t>
  </si>
  <si>
    <t>0700004379</t>
  </si>
  <si>
    <t>0700004413</t>
  </si>
  <si>
    <t>0700004414</t>
  </si>
  <si>
    <t>0700004397</t>
  </si>
  <si>
    <t>0700004473</t>
  </si>
  <si>
    <t>0700004436</t>
  </si>
  <si>
    <t>0700004461</t>
  </si>
  <si>
    <t>0700004463</t>
  </si>
  <si>
    <t>0700004471</t>
  </si>
  <si>
    <t>0700004502</t>
  </si>
  <si>
    <t>0700004472</t>
  </si>
  <si>
    <t>0700004474</t>
  </si>
  <si>
    <t>0700004486</t>
  </si>
  <si>
    <t>0700004504</t>
  </si>
  <si>
    <t>0700004511</t>
  </si>
  <si>
    <t>0700004508</t>
  </si>
  <si>
    <t>0700004537</t>
  </si>
  <si>
    <t>0700004512</t>
  </si>
  <si>
    <t>0700004515</t>
  </si>
  <si>
    <t>0700004557</t>
  </si>
  <si>
    <t>0700004556</t>
  </si>
  <si>
    <t>0700004573</t>
  </si>
  <si>
    <t>0700004509</t>
  </si>
  <si>
    <t>0700004574</t>
  </si>
  <si>
    <t>0700004613</t>
  </si>
  <si>
    <t>0700004592</t>
  </si>
  <si>
    <t>0700004611</t>
  </si>
  <si>
    <t>0700004612</t>
  </si>
  <si>
    <t>0700004616</t>
  </si>
  <si>
    <t>0700004614</t>
  </si>
  <si>
    <t>0700004621</t>
  </si>
  <si>
    <t>0700004617</t>
  </si>
  <si>
    <t>0700004623</t>
  </si>
  <si>
    <t>0700004631</t>
  </si>
  <si>
    <t>0700004624</t>
  </si>
  <si>
    <t>0700004642</t>
  </si>
  <si>
    <t>0700004648</t>
  </si>
  <si>
    <t>0700004644</t>
  </si>
  <si>
    <t>0700004676</t>
  </si>
  <si>
    <t>0900031364</t>
  </si>
  <si>
    <t>0700004728</t>
  </si>
  <si>
    <t>0700004725</t>
  </si>
  <si>
    <t>0700004780</t>
  </si>
  <si>
    <t>0700004801</t>
  </si>
  <si>
    <t>0700004750</t>
  </si>
  <si>
    <t>0700004743</t>
  </si>
  <si>
    <t>0700004762</t>
  </si>
  <si>
    <t>0700004777</t>
  </si>
  <si>
    <t>0700004791</t>
  </si>
  <si>
    <t>0700004766</t>
  </si>
  <si>
    <t>0700004776</t>
  </si>
  <si>
    <t>0700004765</t>
  </si>
  <si>
    <t>0700004764</t>
  </si>
  <si>
    <t>0700004784</t>
  </si>
  <si>
    <t>0700004785</t>
  </si>
  <si>
    <t>0700004831</t>
  </si>
  <si>
    <t>0700004851</t>
  </si>
  <si>
    <t>0700004865</t>
  </si>
  <si>
    <t>0700004559</t>
  </si>
  <si>
    <t>0700004835</t>
  </si>
  <si>
    <t>0700004844</t>
  </si>
  <si>
    <t>0700004845</t>
  </si>
  <si>
    <t>0700004854</t>
  </si>
  <si>
    <t>0700004863</t>
  </si>
  <si>
    <t>0700004911</t>
  </si>
  <si>
    <t>0700004916</t>
  </si>
  <si>
    <t>0700004918</t>
  </si>
  <si>
    <t>0700004967</t>
  </si>
  <si>
    <t>0700004977</t>
  </si>
  <si>
    <t>0700004986</t>
  </si>
  <si>
    <t>0700005002</t>
  </si>
  <si>
    <t>0700005001</t>
  </si>
  <si>
    <t>0700005003</t>
  </si>
  <si>
    <t>0700005120</t>
  </si>
  <si>
    <t>0700005021</t>
  </si>
  <si>
    <t>0700005026</t>
  </si>
  <si>
    <t>0700005039</t>
  </si>
  <si>
    <t>0700005046</t>
  </si>
  <si>
    <t>0700005058</t>
  </si>
  <si>
    <t>0700005059</t>
  </si>
  <si>
    <t>0700005088</t>
  </si>
  <si>
    <t>0700005093</t>
  </si>
  <si>
    <t>0700005156</t>
  </si>
  <si>
    <t>0700005204</t>
  </si>
  <si>
    <t>0700005205</t>
  </si>
  <si>
    <t>0700005220</t>
  </si>
  <si>
    <t>0700005165</t>
  </si>
  <si>
    <t>0700005175</t>
  </si>
  <si>
    <t>0700005203</t>
  </si>
  <si>
    <t>0700005191</t>
  </si>
  <si>
    <t>0700005218</t>
  </si>
  <si>
    <t>0700005200</t>
  </si>
  <si>
    <t>0700005223</t>
  </si>
  <si>
    <t>0700005224</t>
  </si>
  <si>
    <t>0700005252</t>
  </si>
  <si>
    <t>0700005241</t>
  </si>
  <si>
    <t>0700005251</t>
  </si>
  <si>
    <t>0700005237</t>
  </si>
  <si>
    <t>0700005289</t>
  </si>
  <si>
    <t>0700005288</t>
  </si>
  <si>
    <t>0700005282</t>
  </si>
  <si>
    <t>0700005293</t>
  </si>
  <si>
    <t>0700005283</t>
  </si>
  <si>
    <t>0700005323</t>
  </si>
  <si>
    <t>0700005322</t>
  </si>
  <si>
    <t>0700005341</t>
  </si>
  <si>
    <t>0700005319</t>
  </si>
  <si>
    <t>0700005351</t>
  </si>
  <si>
    <t>0700005356</t>
  </si>
  <si>
    <t>0700005352</t>
  </si>
  <si>
    <t>0700005378</t>
  </si>
  <si>
    <t>0700005391</t>
  </si>
  <si>
    <t>0700005394</t>
  </si>
  <si>
    <t>0700005395</t>
  </si>
  <si>
    <t>0700005432</t>
  </si>
  <si>
    <t>0700005421</t>
  </si>
  <si>
    <t>0700005433</t>
  </si>
  <si>
    <t>0700005492</t>
  </si>
  <si>
    <t>0700005446</t>
  </si>
  <si>
    <t>0700005438</t>
  </si>
  <si>
    <t>0700005458</t>
  </si>
  <si>
    <t>0700005453</t>
  </si>
  <si>
    <t>0700005461</t>
  </si>
  <si>
    <t>0700005459</t>
  </si>
  <si>
    <t>0700005465</t>
  </si>
  <si>
    <t>0700005488</t>
  </si>
  <si>
    <t>0700005494</t>
  </si>
  <si>
    <t>0700005487</t>
  </si>
  <si>
    <t>0700005460</t>
  </si>
  <si>
    <t>0700005506</t>
  </si>
  <si>
    <t>0700005531</t>
  </si>
  <si>
    <t>0700005556</t>
  </si>
  <si>
    <t>0700005565</t>
  </si>
  <si>
    <t>0700005587</t>
  </si>
  <si>
    <t>0700005567</t>
  </si>
  <si>
    <t>0700005568</t>
  </si>
  <si>
    <t>0700005512</t>
  </si>
  <si>
    <t>0700005579</t>
  </si>
  <si>
    <t>0700005582</t>
  </si>
  <si>
    <t>0700005583</t>
  </si>
  <si>
    <t>0700005580</t>
  </si>
  <si>
    <t>0700005591</t>
  </si>
  <si>
    <t>0700005589</t>
  </si>
  <si>
    <t>0700005590</t>
  </si>
  <si>
    <t>0900024708</t>
  </si>
  <si>
    <t>0700005577</t>
  </si>
  <si>
    <t>0700005808</t>
  </si>
  <si>
    <t>0700004213</t>
  </si>
  <si>
    <t>0900027979</t>
  </si>
  <si>
    <t>0900027914</t>
  </si>
  <si>
    <t>0700005586</t>
  </si>
  <si>
    <t>0900028497</t>
  </si>
  <si>
    <t>0700003923</t>
  </si>
  <si>
    <t>0700004367</t>
  </si>
  <si>
    <t>0700004196</t>
  </si>
  <si>
    <t>0700005448</t>
  </si>
  <si>
    <t>0700005588</t>
  </si>
  <si>
    <t>0700005578</t>
  </si>
  <si>
    <t>0700005501</t>
  </si>
  <si>
    <t>0700005623</t>
  </si>
  <si>
    <t>0700005686</t>
  </si>
  <si>
    <t>0700005633</t>
  </si>
  <si>
    <t>0700005642</t>
  </si>
  <si>
    <t>0700005616</t>
  </si>
  <si>
    <t>0700005644</t>
  </si>
  <si>
    <t>0700005648</t>
  </si>
  <si>
    <t>0700005617</t>
  </si>
  <si>
    <t>0700005700</t>
  </si>
  <si>
    <t>0700005706</t>
  </si>
  <si>
    <t>0700005618</t>
  </si>
  <si>
    <t>0700005712</t>
  </si>
  <si>
    <t>0700005809</t>
  </si>
  <si>
    <t>0700005829</t>
  </si>
  <si>
    <t>0700005825</t>
  </si>
  <si>
    <t>0700005837</t>
  </si>
  <si>
    <t>0700005892</t>
  </si>
  <si>
    <t>0700005931</t>
  </si>
  <si>
    <t>0700005893</t>
  </si>
  <si>
    <t>0700006015</t>
  </si>
  <si>
    <t>0700005922</t>
  </si>
  <si>
    <t>0700005944</t>
  </si>
  <si>
    <t>0700005976</t>
  </si>
  <si>
    <t>0700005960</t>
  </si>
  <si>
    <t>0700006006</t>
  </si>
  <si>
    <t>0700005979</t>
  </si>
  <si>
    <t>0700006031</t>
  </si>
  <si>
    <t>0700006037</t>
  </si>
  <si>
    <t>0700006053</t>
  </si>
  <si>
    <t>0700006026</t>
  </si>
  <si>
    <t>0900025301</t>
  </si>
  <si>
    <t>0700006076</t>
  </si>
  <si>
    <t>0700006097</t>
  </si>
  <si>
    <t>0700006111</t>
  </si>
  <si>
    <t>0700006034</t>
  </si>
  <si>
    <t>0700006112</t>
  </si>
  <si>
    <t>0700006166</t>
  </si>
  <si>
    <t>0700006165</t>
  </si>
  <si>
    <t>0700006172</t>
  </si>
  <si>
    <t>0700005719</t>
  </si>
  <si>
    <t>0700006174</t>
  </si>
  <si>
    <t>0700006154</t>
  </si>
  <si>
    <t>0700006168</t>
  </si>
  <si>
    <t>0700006195</t>
  </si>
  <si>
    <t>0700006211</t>
  </si>
  <si>
    <t>0700006268</t>
  </si>
  <si>
    <t>0700006269</t>
  </si>
  <si>
    <t>0700006297</t>
  </si>
  <si>
    <t>0700006078</t>
  </si>
  <si>
    <t>0700006198</t>
  </si>
  <si>
    <t>0700006212</t>
  </si>
  <si>
    <t>0700002759</t>
  </si>
  <si>
    <t>0700003254</t>
  </si>
  <si>
    <t>0700003443</t>
  </si>
  <si>
    <t>0700002130</t>
  </si>
  <si>
    <t>0900027050</t>
  </si>
  <si>
    <t>0700003906</t>
  </si>
  <si>
    <t>0700003951</t>
  </si>
  <si>
    <t>0700002507</t>
  </si>
  <si>
    <t>0700002769</t>
  </si>
  <si>
    <t>0700002520</t>
  </si>
  <si>
    <t>0700002608</t>
  </si>
  <si>
    <t>0700002530</t>
  </si>
  <si>
    <t>0700002867</t>
  </si>
  <si>
    <t>0700003031</t>
  </si>
  <si>
    <t>0700003267</t>
  </si>
  <si>
    <t>0900023622</t>
  </si>
  <si>
    <t>0700002938</t>
  </si>
  <si>
    <t>0700003244</t>
  </si>
  <si>
    <t>0700003205</t>
  </si>
  <si>
    <t>0700002929</t>
  </si>
  <si>
    <t>0700003413</t>
  </si>
  <si>
    <t>0700003401</t>
  </si>
  <si>
    <t>0700003417</t>
  </si>
  <si>
    <t>0900023796</t>
  </si>
  <si>
    <t>0900023601</t>
  </si>
  <si>
    <t>0700003176</t>
  </si>
  <si>
    <t>0700002849</t>
  </si>
  <si>
    <t>0700002542</t>
  </si>
  <si>
    <t>0020200525</t>
  </si>
  <si>
    <t>0700002556</t>
  </si>
  <si>
    <t>0900023707</t>
  </si>
  <si>
    <t>0700002990</t>
  </si>
  <si>
    <t>0700002515</t>
  </si>
  <si>
    <t>0700003303</t>
  </si>
  <si>
    <t>0700003385</t>
  </si>
  <si>
    <t>0700003308</t>
  </si>
  <si>
    <t>0700003283</t>
  </si>
  <si>
    <t>0700003206</t>
  </si>
  <si>
    <t>0700003193</t>
  </si>
  <si>
    <t>0700002931</t>
  </si>
  <si>
    <t>0700003234</t>
  </si>
  <si>
    <t>0700003412</t>
  </si>
  <si>
    <t>0700002364</t>
  </si>
  <si>
    <t>0700005089</t>
  </si>
  <si>
    <t>0700003101</t>
  </si>
  <si>
    <t>0700002901</t>
  </si>
  <si>
    <t>0700003370</t>
  </si>
  <si>
    <t>0700003016</t>
  </si>
  <si>
    <t>0700002616</t>
  </si>
  <si>
    <t>0700002787</t>
  </si>
  <si>
    <t>0700003113</t>
  </si>
  <si>
    <t>0700002774</t>
  </si>
  <si>
    <t>0700003408</t>
  </si>
  <si>
    <t>0700002923</t>
  </si>
  <si>
    <t>0700002924</t>
  </si>
  <si>
    <t>0700002373</t>
  </si>
  <si>
    <t>0700003249</t>
  </si>
  <si>
    <t>0700003192</t>
  </si>
  <si>
    <t>0700003349</t>
  </si>
  <si>
    <t>0700003339</t>
  </si>
  <si>
    <t>0700003402</t>
  </si>
  <si>
    <t>0700002930</t>
  </si>
  <si>
    <t>0700002918</t>
  </si>
  <si>
    <t>0700002121</t>
  </si>
  <si>
    <t>0700003148</t>
  </si>
  <si>
    <t>0700003327</t>
  </si>
  <si>
    <t>0700002782</t>
  </si>
  <si>
    <t>0700002907</t>
  </si>
  <si>
    <t>0700002615</t>
  </si>
  <si>
    <t>0700003305</t>
  </si>
  <si>
    <t>0700002611</t>
  </si>
  <si>
    <t>0900024514</t>
  </si>
  <si>
    <t>0700003432</t>
  </si>
  <si>
    <t>0700003350</t>
  </si>
  <si>
    <t>0700002939</t>
  </si>
  <si>
    <t>0700002378</t>
  </si>
  <si>
    <t>0700003211</t>
  </si>
  <si>
    <t>0700003215</t>
  </si>
  <si>
    <t>0700002350</t>
  </si>
  <si>
    <t>0900024065</t>
  </si>
  <si>
    <t>0700003196</t>
  </si>
  <si>
    <t>0700002919</t>
  </si>
  <si>
    <t>0700003347</t>
  </si>
  <si>
    <t>0700003171</t>
  </si>
  <si>
    <t>0700003174</t>
  </si>
  <si>
    <t>0900028891</t>
  </si>
  <si>
    <t>0900029269</t>
  </si>
  <si>
    <t>0700003089</t>
  </si>
  <si>
    <t>0700003063</t>
  </si>
  <si>
    <t>0700003071</t>
  </si>
  <si>
    <t>0900023703</t>
  </si>
  <si>
    <t>0700002592</t>
  </si>
  <si>
    <t>0700005125</t>
  </si>
  <si>
    <t>0700003259</t>
  </si>
  <si>
    <t>0700002614</t>
  </si>
  <si>
    <t>0700003186</t>
  </si>
  <si>
    <t>0700003162</t>
  </si>
  <si>
    <t>0700003154</t>
  </si>
  <si>
    <t>0700003195</t>
  </si>
  <si>
    <t>0700003159</t>
  </si>
  <si>
    <t>0700003399</t>
  </si>
  <si>
    <t>0700003340</t>
  </si>
  <si>
    <t>0700003422</t>
  </si>
  <si>
    <t>0900023995</t>
  </si>
  <si>
    <t>0900023759</t>
  </si>
  <si>
    <t>0700003354</t>
  </si>
  <si>
    <t>0700003125</t>
  </si>
  <si>
    <t>0700003130</t>
  </si>
  <si>
    <t>0700003228</t>
  </si>
  <si>
    <t>0700002617</t>
  </si>
  <si>
    <t>0700003066</t>
  </si>
  <si>
    <t>0700003112</t>
  </si>
  <si>
    <t>0900024646</t>
  </si>
  <si>
    <t>0700002733</t>
  </si>
  <si>
    <t>0700002860</t>
  </si>
  <si>
    <t>0700002997</t>
  </si>
  <si>
    <t>0700002505</t>
  </si>
  <si>
    <t>0700003312</t>
  </si>
  <si>
    <t>0700002913</t>
  </si>
  <si>
    <t>0900023551</t>
  </si>
  <si>
    <t>0700003189</t>
  </si>
  <si>
    <t>0700002920</t>
  </si>
  <si>
    <t>0700003411</t>
  </si>
  <si>
    <t>0900023769</t>
  </si>
  <si>
    <t>0700002921</t>
  </si>
  <si>
    <t>0700003278</t>
  </si>
  <si>
    <t>0700003099</t>
  </si>
  <si>
    <t>0700003020</t>
  </si>
  <si>
    <t>0700003084</t>
  </si>
  <si>
    <t>0700002559</t>
  </si>
  <si>
    <t>0700002564</t>
  </si>
  <si>
    <t>0700003111</t>
  </si>
  <si>
    <t>0700003231</t>
  </si>
  <si>
    <t>0700003035</t>
  </si>
  <si>
    <t>0700002612</t>
  </si>
  <si>
    <t>0700003258</t>
  </si>
  <si>
    <t>0700003365</t>
  </si>
  <si>
    <t>0900023566</t>
  </si>
  <si>
    <t>0700003334</t>
  </si>
  <si>
    <t>0900029258</t>
  </si>
  <si>
    <t>0700003426</t>
  </si>
  <si>
    <t>0700002915</t>
  </si>
  <si>
    <t>0700003163</t>
  </si>
  <si>
    <t>0700003429</t>
  </si>
  <si>
    <t>0700002933</t>
  </si>
  <si>
    <t>0700002932</t>
  </si>
  <si>
    <t>0700003119</t>
  </si>
  <si>
    <t>0700002888</t>
  </si>
  <si>
    <t>0700003103</t>
  </si>
  <si>
    <t>0700003064</t>
  </si>
  <si>
    <t>0700002872</t>
  </si>
  <si>
    <t>0700002893</t>
  </si>
  <si>
    <t>0700002562</t>
  </si>
  <si>
    <t>0700002887</t>
  </si>
  <si>
    <t>0700002398</t>
  </si>
  <si>
    <t>0700002762</t>
  </si>
  <si>
    <t>0700002613</t>
  </si>
  <si>
    <t>0900024013</t>
  </si>
  <si>
    <t>0900023554</t>
  </si>
  <si>
    <t>0700002936</t>
  </si>
  <si>
    <t>0700003214</t>
  </si>
  <si>
    <t>0700002940</t>
  </si>
  <si>
    <t>0700003168</t>
  </si>
  <si>
    <t>0900024181</t>
  </si>
  <si>
    <t>0700003165</t>
  </si>
  <si>
    <t>0700002626</t>
  </si>
  <si>
    <t>0700003263</t>
  </si>
  <si>
    <t>0700002886</t>
  </si>
  <si>
    <t>0700002560</t>
  </si>
  <si>
    <t>0700003320</t>
  </si>
  <si>
    <t>0700003019</t>
  </si>
  <si>
    <t>0020200560</t>
  </si>
  <si>
    <t>0700002597</t>
  </si>
  <si>
    <t>0700002623</t>
  </si>
  <si>
    <t>0700002118</t>
  </si>
  <si>
    <t>0900023451</t>
  </si>
  <si>
    <t>0700003482</t>
  </si>
  <si>
    <t>0700002129</t>
  </si>
  <si>
    <t>0700003476</t>
  </si>
  <si>
    <t>0700002161</t>
  </si>
  <si>
    <t>0700002123</t>
  </si>
  <si>
    <t>0700002166</t>
  </si>
  <si>
    <t>0700002286</t>
  </si>
  <si>
    <t>0700002192</t>
  </si>
  <si>
    <t>0700003753</t>
  </si>
  <si>
    <t>0700002228</t>
  </si>
  <si>
    <t>0700002304</t>
  </si>
  <si>
    <t>0700002303</t>
  </si>
  <si>
    <t>0700002231</t>
  </si>
  <si>
    <t>0700003711</t>
  </si>
  <si>
    <t>0700002233</t>
  </si>
  <si>
    <t>0700002237</t>
  </si>
  <si>
    <t>0700003726</t>
  </si>
  <si>
    <t>0700002239</t>
  </si>
  <si>
    <t>0700002293</t>
  </si>
  <si>
    <t>0700003757</t>
  </si>
  <si>
    <t>0700003727</t>
  </si>
  <si>
    <t>0700003871</t>
  </si>
  <si>
    <t>0700003864</t>
  </si>
  <si>
    <t>0700003868</t>
  </si>
  <si>
    <t>0700003927</t>
  </si>
  <si>
    <t>0700003970</t>
  </si>
  <si>
    <t>0700004037</t>
  </si>
  <si>
    <t>0700004053</t>
  </si>
  <si>
    <t>0700004060</t>
  </si>
  <si>
    <t>0700004066</t>
  </si>
  <si>
    <t>0700004075</t>
  </si>
  <si>
    <t>0700004126</t>
  </si>
  <si>
    <t>0700004198</t>
  </si>
  <si>
    <t>0700004200</t>
  </si>
  <si>
    <t>0700004178</t>
  </si>
  <si>
    <t>0700004330</t>
  </si>
  <si>
    <t>0700004340</t>
  </si>
  <si>
    <t>0700004346</t>
  </si>
  <si>
    <t>0700004462</t>
  </si>
  <si>
    <t>0700004331</t>
  </si>
  <si>
    <t>0700004345</t>
  </si>
  <si>
    <t>0700004370</t>
  </si>
  <si>
    <t>0700004356</t>
  </si>
  <si>
    <t>0700004381</t>
  </si>
  <si>
    <t>0700004387</t>
  </si>
  <si>
    <t>0700004384</t>
  </si>
  <si>
    <t>0700004439</t>
  </si>
  <si>
    <t>0700004415</t>
  </si>
  <si>
    <t>0700004429</t>
  </si>
  <si>
    <t>0700004430</t>
  </si>
  <si>
    <t>0700004507</t>
  </si>
  <si>
    <t>0700004565</t>
  </si>
  <si>
    <t>0700004510</t>
  </si>
  <si>
    <t>0700004558</t>
  </si>
  <si>
    <t>0700004561</t>
  </si>
  <si>
    <t>0700004562</t>
  </si>
  <si>
    <t>0700004513</t>
  </si>
  <si>
    <t>0700004572</t>
  </si>
  <si>
    <t>0700004540</t>
  </si>
  <si>
    <t>0700004651</t>
  </si>
  <si>
    <t>0700004629</t>
  </si>
  <si>
    <t>0700004647</t>
  </si>
  <si>
    <t>0700004679</t>
  </si>
  <si>
    <t>0700004677</t>
  </si>
  <si>
    <t>0700004723</t>
  </si>
  <si>
    <t>0700004719</t>
  </si>
  <si>
    <t>0700004730</t>
  </si>
  <si>
    <t>0700004793</t>
  </si>
  <si>
    <t>0700004855</t>
  </si>
  <si>
    <t>0700004881</t>
  </si>
  <si>
    <t>0700004887</t>
  </si>
  <si>
    <t>0700004885</t>
  </si>
  <si>
    <t>0700004954</t>
  </si>
  <si>
    <t>0700005016</t>
  </si>
  <si>
    <t>0700005011</t>
  </si>
  <si>
    <t>0700005004</t>
  </si>
  <si>
    <t>0700005061</t>
  </si>
  <si>
    <t>0700005094</t>
  </si>
  <si>
    <t>0700005117</t>
  </si>
  <si>
    <t>0700005147</t>
  </si>
  <si>
    <t>0700005146</t>
  </si>
  <si>
    <t>0700005193</t>
  </si>
  <si>
    <t>0700005290</t>
  </si>
  <si>
    <t>0700005285</t>
  </si>
  <si>
    <t>0700005284</t>
  </si>
  <si>
    <t>0700005353</t>
  </si>
  <si>
    <t>0700005379</t>
  </si>
  <si>
    <t>0700005376</t>
  </si>
  <si>
    <t>0700005377</t>
  </si>
  <si>
    <t>0900027593</t>
  </si>
  <si>
    <t>0700005399</t>
  </si>
  <si>
    <t>0700005402</t>
  </si>
  <si>
    <t>0700005428</t>
  </si>
  <si>
    <t>0700005434</t>
  </si>
  <si>
    <t>0700005447</t>
  </si>
  <si>
    <t>0700005405</t>
  </si>
  <si>
    <t>0700005445</t>
  </si>
  <si>
    <t>0700005462</t>
  </si>
  <si>
    <t>0700005452</t>
  </si>
  <si>
    <t>0700005491</t>
  </si>
  <si>
    <t>0700005486</t>
  </si>
  <si>
    <t>0700005490</t>
  </si>
  <si>
    <t>0700005498</t>
  </si>
  <si>
    <t>0700005511</t>
  </si>
  <si>
    <t>0700005502</t>
  </si>
  <si>
    <t>0700005546</t>
  </si>
  <si>
    <t>0700005551</t>
  </si>
  <si>
    <t>0700005507</t>
  </si>
  <si>
    <t>0020200510</t>
  </si>
  <si>
    <t>0900026441</t>
  </si>
  <si>
    <t>0700005595</t>
  </si>
  <si>
    <t>0700005548</t>
  </si>
  <si>
    <t>0400000375</t>
  </si>
  <si>
    <t>0700005561</t>
  </si>
  <si>
    <t>0700004133</t>
  </si>
  <si>
    <t>0700004884</t>
  </si>
  <si>
    <t>0700005631</t>
  </si>
  <si>
    <t>0700004026</t>
  </si>
  <si>
    <t>0700004369</t>
  </si>
  <si>
    <t>0700004678</t>
  </si>
  <si>
    <t>0700005621</t>
  </si>
  <si>
    <t>0700005622</t>
  </si>
  <si>
    <t>0700005711</t>
  </si>
  <si>
    <t>0700005635</t>
  </si>
  <si>
    <t>0700005840</t>
  </si>
  <si>
    <t>0700005938</t>
  </si>
  <si>
    <t>0700005725</t>
  </si>
  <si>
    <t>0700005683</t>
  </si>
  <si>
    <t>0700005945</t>
  </si>
  <si>
    <t>0700005977</t>
  </si>
  <si>
    <t>0700005163</t>
  </si>
  <si>
    <t>0700005919</t>
  </si>
  <si>
    <t>0700005970</t>
  </si>
  <si>
    <t>0700006038</t>
  </si>
  <si>
    <t>0700006035</t>
  </si>
  <si>
    <t>0700005457</t>
  </si>
  <si>
    <t>0700006098</t>
  </si>
  <si>
    <t>0700006147</t>
  </si>
  <si>
    <t>0700006093</t>
  </si>
  <si>
    <t>0700006173</t>
  </si>
  <si>
    <t>0700006155</t>
  </si>
  <si>
    <t>0700006164</t>
  </si>
  <si>
    <t>0700006167</t>
  </si>
  <si>
    <t>0700006267</t>
  </si>
  <si>
    <t>0700006306</t>
  </si>
  <si>
    <t>0700006319</t>
  </si>
  <si>
    <t>0700006316</t>
  </si>
  <si>
    <t>0900023798</t>
  </si>
  <si>
    <t>0700003331</t>
  </si>
  <si>
    <t>0900029243</t>
  </si>
  <si>
    <t>0700005095</t>
  </si>
  <si>
    <t>0700005400</t>
  </si>
  <si>
    <t>0700002583</t>
  </si>
  <si>
    <t>0700002463</t>
  </si>
  <si>
    <t>0700002973</t>
  </si>
  <si>
    <t>0700002838</t>
  </si>
  <si>
    <t>0700002606</t>
  </si>
  <si>
    <t>0700002778</t>
  </si>
  <si>
    <t>0700002878</t>
  </si>
  <si>
    <t>0700003183</t>
  </si>
  <si>
    <t>0700003156</t>
  </si>
  <si>
    <t>0700003188</t>
  </si>
  <si>
    <t>0700003313</t>
  </si>
  <si>
    <t>0700003209</t>
  </si>
  <si>
    <t>0900023795</t>
  </si>
  <si>
    <t>0900023901</t>
  </si>
  <si>
    <t>0700003325</t>
  </si>
  <si>
    <t>0700003110</t>
  </si>
  <si>
    <t>0700003142</t>
  </si>
  <si>
    <t>0900028649</t>
  </si>
  <si>
    <t>0900023821</t>
  </si>
  <si>
    <t>0700003452</t>
  </si>
  <si>
    <t>0700002561</t>
  </si>
  <si>
    <t>0700002723</t>
  </si>
  <si>
    <t>0700002601</t>
  </si>
  <si>
    <t>0700002477</t>
  </si>
  <si>
    <t>0700002115</t>
  </si>
  <si>
    <t>0700003208</t>
  </si>
  <si>
    <t>0700002941</t>
  </si>
  <si>
    <t>0700003274</t>
  </si>
  <si>
    <t>0700003407</t>
  </si>
  <si>
    <t>0700002343</t>
  </si>
  <si>
    <t>0900024189</t>
  </si>
  <si>
    <t>0700003240</t>
  </si>
  <si>
    <t>0700003326</t>
  </si>
  <si>
    <t>0700002884</t>
  </si>
  <si>
    <t>0700002891</t>
  </si>
  <si>
    <t>0700003243</t>
  </si>
  <si>
    <t>0700003328</t>
  </si>
  <si>
    <t>0700002885</t>
  </si>
  <si>
    <t>0700003108</t>
  </si>
  <si>
    <t>0700003107</t>
  </si>
  <si>
    <t>0700003082</t>
  </si>
  <si>
    <t>0900023574</t>
  </si>
  <si>
    <t>0900024516</t>
  </si>
  <si>
    <t>0700003457</t>
  </si>
  <si>
    <t>0700003458</t>
  </si>
  <si>
    <t>0700002857</t>
  </si>
  <si>
    <t>0700002744</t>
  </si>
  <si>
    <t>0900028176</t>
  </si>
  <si>
    <t>0700003216</t>
  </si>
  <si>
    <t>0700003190</t>
  </si>
  <si>
    <t>0700003343</t>
  </si>
  <si>
    <t>0700003271</t>
  </si>
  <si>
    <t>0700003198</t>
  </si>
  <si>
    <t>0700002935</t>
  </si>
  <si>
    <t>0700003128</t>
  </si>
  <si>
    <t>0700002788</t>
  </si>
  <si>
    <t>0700003353</t>
  </si>
  <si>
    <t>0700003115</t>
  </si>
  <si>
    <t>0900023454</t>
  </si>
  <si>
    <t>0700003460</t>
  </si>
  <si>
    <t>0700003453</t>
  </si>
  <si>
    <t>0700002585</t>
  </si>
  <si>
    <t>0700002708</t>
  </si>
  <si>
    <t>0700002470</t>
  </si>
  <si>
    <t>0700002771</t>
  </si>
  <si>
    <t>0700003022</t>
  </si>
  <si>
    <t>0700003046</t>
  </si>
  <si>
    <t>0900029045</t>
  </si>
  <si>
    <t>0700002922</t>
  </si>
  <si>
    <t>0700002375</t>
  </si>
  <si>
    <t>0700003194</t>
  </si>
  <si>
    <t>0700003275</t>
  </si>
  <si>
    <t>0700003091</t>
  </si>
  <si>
    <t>0700003097</t>
  </si>
  <si>
    <t>0700003056</t>
  </si>
  <si>
    <t>0700002910</t>
  </si>
  <si>
    <t>0700002908</t>
  </si>
  <si>
    <t>0700003141</t>
  </si>
  <si>
    <t>0700002555</t>
  </si>
  <si>
    <t>0900024553</t>
  </si>
  <si>
    <t>0700003459</t>
  </si>
  <si>
    <t>0700003464</t>
  </si>
  <si>
    <t>0700002591</t>
  </si>
  <si>
    <t>0700002721</t>
  </si>
  <si>
    <t>0700003290</t>
  </si>
  <si>
    <t>0700002764</t>
  </si>
  <si>
    <t>0700002497</t>
  </si>
  <si>
    <t>0900025156</t>
  </si>
  <si>
    <t>0700002783</t>
  </si>
  <si>
    <t>0700003317</t>
  </si>
  <si>
    <t>0700003030</t>
  </si>
  <si>
    <t>0900029089</t>
  </si>
  <si>
    <t>0700002937</t>
  </si>
  <si>
    <t>0700003336</t>
  </si>
  <si>
    <t>0700003337</t>
  </si>
  <si>
    <t>0700003268</t>
  </si>
  <si>
    <t>0700003202</t>
  </si>
  <si>
    <t>0900028890</t>
  </si>
  <si>
    <t>0700002340</t>
  </si>
  <si>
    <t>0700003342</t>
  </si>
  <si>
    <t>0900027219</t>
  </si>
  <si>
    <t>0700003127</t>
  </si>
  <si>
    <t>0700003092</t>
  </si>
  <si>
    <t>0700003106</t>
  </si>
  <si>
    <t>0700003129</t>
  </si>
  <si>
    <t>0700003137</t>
  </si>
  <si>
    <t>0700003356</t>
  </si>
  <si>
    <t>0700003087</t>
  </si>
  <si>
    <t>0700002906</t>
  </si>
  <si>
    <t>0700003116</t>
  </si>
  <si>
    <t>0900024410</t>
  </si>
  <si>
    <t>0700002493</t>
  </si>
  <si>
    <t>0700003297</t>
  </si>
  <si>
    <t>0700002987</t>
  </si>
  <si>
    <t>0700003012</t>
  </si>
  <si>
    <t>0900023452</t>
  </si>
  <si>
    <t>0700003199</t>
  </si>
  <si>
    <t>0700003180</t>
  </si>
  <si>
    <t>0700003151</t>
  </si>
  <si>
    <t>0700003246</t>
  </si>
  <si>
    <t>0700003346</t>
  </si>
  <si>
    <t>0700003338</t>
  </si>
  <si>
    <t>0700003155</t>
  </si>
  <si>
    <t>0700003416</t>
  </si>
  <si>
    <t>0700003281</t>
  </si>
  <si>
    <t>0700003265</t>
  </si>
  <si>
    <t>0900024416</t>
  </si>
  <si>
    <t>0700003442</t>
  </si>
  <si>
    <t>0700002825</t>
  </si>
  <si>
    <t>0700002772</t>
  </si>
  <si>
    <t>0700002871</t>
  </si>
  <si>
    <t>0700003179</t>
  </si>
  <si>
    <t>0700002122</t>
  </si>
  <si>
    <t>0700003203</t>
  </si>
  <si>
    <t>0700002926</t>
  </si>
  <si>
    <t>0700003270</t>
  </si>
  <si>
    <t>0700002342</t>
  </si>
  <si>
    <t>0700003167</t>
  </si>
  <si>
    <t>0700003117</t>
  </si>
  <si>
    <t>0700003015</t>
  </si>
  <si>
    <t>0700002362</t>
  </si>
  <si>
    <t>0700002704</t>
  </si>
  <si>
    <t>0700003295</t>
  </si>
  <si>
    <t>0700002784</t>
  </si>
  <si>
    <t>0700003182</t>
  </si>
  <si>
    <t>0700003212</t>
  </si>
  <si>
    <t>0700003187</t>
  </si>
  <si>
    <t>0700003341</t>
  </si>
  <si>
    <t>0900029268</t>
  </si>
  <si>
    <t>0700003344</t>
  </si>
  <si>
    <t>0700003173</t>
  </si>
  <si>
    <t>0700002344</t>
  </si>
  <si>
    <t>0700002119</t>
  </si>
  <si>
    <t>0700003330</t>
  </si>
  <si>
    <t>0700003131</t>
  </si>
  <si>
    <t>0700003055</t>
  </si>
  <si>
    <t>0700002902</t>
  </si>
  <si>
    <t>0700003358</t>
  </si>
  <si>
    <t>0700003446</t>
  </si>
  <si>
    <t>0700003483</t>
  </si>
  <si>
    <t>0700003480</t>
  </si>
  <si>
    <t>0700002226</t>
  </si>
  <si>
    <t>0700002232</t>
  </si>
  <si>
    <t>0700002292</t>
  </si>
  <si>
    <t>0700002289</t>
  </si>
  <si>
    <t>0700002295</t>
  </si>
  <si>
    <t>0700002302</t>
  </si>
  <si>
    <t>0700003712</t>
  </si>
  <si>
    <t>0700003756</t>
  </si>
  <si>
    <t>0700003702</t>
  </si>
  <si>
    <t>0700003713</t>
  </si>
  <si>
    <t>0700003771</t>
  </si>
  <si>
    <t>0700003764</t>
  </si>
  <si>
    <t>0700003746</t>
  </si>
  <si>
    <t>0700003774</t>
  </si>
  <si>
    <t>0700003767</t>
  </si>
  <si>
    <t>0700003861</t>
  </si>
  <si>
    <t>0700003897</t>
  </si>
  <si>
    <t>0700003896</t>
  </si>
  <si>
    <t>0700003997</t>
  </si>
  <si>
    <t>0700003998</t>
  </si>
  <si>
    <t>0700004040</t>
  </si>
  <si>
    <t>0700003968</t>
  </si>
  <si>
    <t>0700004041</t>
  </si>
  <si>
    <t>0700004044</t>
  </si>
  <si>
    <t>0700004045</t>
  </si>
  <si>
    <t>0700004056</t>
  </si>
  <si>
    <t>0700004057</t>
  </si>
  <si>
    <t>0700004072</t>
  </si>
  <si>
    <t>0700004106</t>
  </si>
  <si>
    <t>0900024154</t>
  </si>
  <si>
    <t>0700004146</t>
  </si>
  <si>
    <t>0700004149</t>
  </si>
  <si>
    <t>0700004165</t>
  </si>
  <si>
    <t>0700004162</t>
  </si>
  <si>
    <t>0700004164</t>
  </si>
  <si>
    <t>0700004183</t>
  </si>
  <si>
    <t>0700004181</t>
  </si>
  <si>
    <t>0700004182</t>
  </si>
  <si>
    <t>0700004236</t>
  </si>
  <si>
    <t>0700004256</t>
  </si>
  <si>
    <t>0700004264</t>
  </si>
  <si>
    <t>0700004258</t>
  </si>
  <si>
    <t>0700004276</t>
  </si>
  <si>
    <t>0700004293</t>
  </si>
  <si>
    <t>0700004347</t>
  </si>
  <si>
    <t>0700004376</t>
  </si>
  <si>
    <t>0700004386</t>
  </si>
  <si>
    <t>0700004396</t>
  </si>
  <si>
    <t>0700004378</t>
  </si>
  <si>
    <t>0700004426</t>
  </si>
  <si>
    <t>0700004437</t>
  </si>
  <si>
    <t>0700004456</t>
  </si>
  <si>
    <t>0700004487</t>
  </si>
  <si>
    <t>0700004503</t>
  </si>
  <si>
    <t>0700004539</t>
  </si>
  <si>
    <t>0700004536</t>
  </si>
  <si>
    <t>0700004538</t>
  </si>
  <si>
    <t>0700004581</t>
  </si>
  <si>
    <t>0700004591</t>
  </si>
  <si>
    <t>0700004625</t>
  </si>
  <si>
    <t>0700004682</t>
  </si>
  <si>
    <t>0700004683</t>
  </si>
  <si>
    <t>0700004681</t>
  </si>
  <si>
    <t>0700004724</t>
  </si>
  <si>
    <t>0700004783</t>
  </si>
  <si>
    <t>0700004761</t>
  </si>
  <si>
    <t>0700004804</t>
  </si>
  <si>
    <t>0700004832</t>
  </si>
  <si>
    <t>0700004833</t>
  </si>
  <si>
    <t>0700004852</t>
  </si>
  <si>
    <t>0700004864</t>
  </si>
  <si>
    <t>0700004843</t>
  </si>
  <si>
    <t>0700004871</t>
  </si>
  <si>
    <t>0700004862</t>
  </si>
  <si>
    <t>0700004896</t>
  </si>
  <si>
    <t>0700004917</t>
  </si>
  <si>
    <t>0700004931</t>
  </si>
  <si>
    <t>0700004928</t>
  </si>
  <si>
    <t>0700004953</t>
  </si>
  <si>
    <t>0700004971</t>
  </si>
  <si>
    <t>0700004976</t>
  </si>
  <si>
    <t>0700004987</t>
  </si>
  <si>
    <t>0700005057</t>
  </si>
  <si>
    <t>0700005062</t>
  </si>
  <si>
    <t>0700005116</t>
  </si>
  <si>
    <t>0700005121</t>
  </si>
  <si>
    <t>0700005152</t>
  </si>
  <si>
    <t>0700005151</t>
  </si>
  <si>
    <t>0700005169</t>
  </si>
  <si>
    <t>0700005170</t>
  </si>
  <si>
    <t>0700005194</t>
  </si>
  <si>
    <t>0700005222</t>
  </si>
  <si>
    <t>0700005236</t>
  </si>
  <si>
    <t>0700005256</t>
  </si>
  <si>
    <t>0700005292</t>
  </si>
  <si>
    <t>0700005316</t>
  </si>
  <si>
    <t>0700005342</t>
  </si>
  <si>
    <t>0700005361</t>
  </si>
  <si>
    <t>0700005380</t>
  </si>
  <si>
    <t>0700005392</t>
  </si>
  <si>
    <t>0700005440</t>
  </si>
  <si>
    <t>0700005451</t>
  </si>
  <si>
    <t>0700005449</t>
  </si>
  <si>
    <t>0700005454</t>
  </si>
  <si>
    <t>0700005493</t>
  </si>
  <si>
    <t>0700005558</t>
  </si>
  <si>
    <t>0700005547</t>
  </si>
  <si>
    <t>0700005557</t>
  </si>
  <si>
    <t>0700005593</t>
  </si>
  <si>
    <t>0700005592</t>
  </si>
  <si>
    <t>0700005594</t>
  </si>
  <si>
    <t>0700005584</t>
  </si>
  <si>
    <t>0700005626</t>
  </si>
  <si>
    <t>0700004564</t>
  </si>
  <si>
    <t>0700004742</t>
  </si>
  <si>
    <t>0020200569</t>
  </si>
  <si>
    <t>0700004782</t>
  </si>
  <si>
    <t>0700004071</t>
  </si>
  <si>
    <t>0700005056</t>
  </si>
  <si>
    <t>0700004653</t>
  </si>
  <si>
    <t>0700004635</t>
  </si>
  <si>
    <t>0700005427</t>
  </si>
  <si>
    <t>0700005620</t>
  </si>
  <si>
    <t>0700005624</t>
  </si>
  <si>
    <t>0700005643</t>
  </si>
  <si>
    <t>0700005625</t>
  </si>
  <si>
    <t>0700005682</t>
  </si>
  <si>
    <t>0700005687</t>
  </si>
  <si>
    <t>0700005681</t>
  </si>
  <si>
    <t>0700005636</t>
  </si>
  <si>
    <t>0700005627</t>
  </si>
  <si>
    <t>0700005802</t>
  </si>
  <si>
    <t>0700005826</t>
  </si>
  <si>
    <t>0700005799</t>
  </si>
  <si>
    <t>0700005868</t>
  </si>
  <si>
    <t>0700005860</t>
  </si>
  <si>
    <t>0700005834</t>
  </si>
  <si>
    <t>0700005871</t>
  </si>
  <si>
    <t>0700005734</t>
  </si>
  <si>
    <t>0700005832</t>
  </si>
  <si>
    <t>0700005870</t>
  </si>
  <si>
    <t>0700005872</t>
  </si>
  <si>
    <t>0700005916</t>
  </si>
  <si>
    <t>0700005951</t>
  </si>
  <si>
    <t>0700005869</t>
  </si>
  <si>
    <t>0700005921</t>
  </si>
  <si>
    <t>0700005955</t>
  </si>
  <si>
    <t>0700005984</t>
  </si>
  <si>
    <t>0700006042</t>
  </si>
  <si>
    <t>0700006047</t>
  </si>
  <si>
    <t>0700006043</t>
  </si>
  <si>
    <t>0700006027</t>
  </si>
  <si>
    <t>0700006080</t>
  </si>
  <si>
    <t>0700006100</t>
  </si>
  <si>
    <t>0700006132</t>
  </si>
  <si>
    <t>0700006142</t>
  </si>
  <si>
    <t>0700006151</t>
  </si>
  <si>
    <t>0700005894</t>
  </si>
  <si>
    <t>0700006228</t>
  </si>
  <si>
    <t>0700006320</t>
  </si>
  <si>
    <t>0700006241</t>
  </si>
  <si>
    <t>0700005199</t>
  </si>
  <si>
    <t>0700002785</t>
  </si>
  <si>
    <t>0700002909</t>
  </si>
  <si>
    <t>0700003292</t>
  </si>
  <si>
    <t>0700003316</t>
  </si>
  <si>
    <t>0700003311</t>
  </si>
  <si>
    <t>0700002749</t>
  </si>
  <si>
    <t>0700003322</t>
  </si>
  <si>
    <t>0700003314</t>
  </si>
  <si>
    <t>0900026464</t>
  </si>
  <si>
    <t>0700004966</t>
  </si>
  <si>
    <t>0900030533</t>
  </si>
  <si>
    <t>0700005403</t>
  </si>
  <si>
    <t>0700005838</t>
  </si>
  <si>
    <t>0900023147</t>
  </si>
  <si>
    <t>0900032541</t>
  </si>
  <si>
    <t>0700003024</t>
  </si>
  <si>
    <t>0500002591</t>
  </si>
  <si>
    <t>0900029295</t>
  </si>
  <si>
    <t>0900024385</t>
  </si>
  <si>
    <t>0800004894</t>
  </si>
  <si>
    <t>0800005574</t>
  </si>
  <si>
    <t>0700002879</t>
  </si>
  <si>
    <t>0800003858</t>
  </si>
  <si>
    <t>0800003826</t>
  </si>
  <si>
    <t>0800004828</t>
  </si>
  <si>
    <t>0800005000</t>
  </si>
  <si>
    <t>0900025017</t>
  </si>
  <si>
    <t>0900026221</t>
  </si>
  <si>
    <t>0700002404</t>
  </si>
  <si>
    <t>0700003050</t>
  </si>
  <si>
    <t>0700004924</t>
  </si>
  <si>
    <t>0700004321</t>
  </si>
  <si>
    <t>0700005038</t>
  </si>
  <si>
    <t>0700004337</t>
  </si>
  <si>
    <t>0700005566</t>
  </si>
  <si>
    <t>0700005107</t>
  </si>
  <si>
    <t>0700005119</t>
  </si>
  <si>
    <t>0700005166</t>
  </si>
  <si>
    <t>0700005198</t>
  </si>
  <si>
    <t>0700005489</t>
  </si>
  <si>
    <t>0700002522</t>
  </si>
  <si>
    <t>0700002541</t>
  </si>
  <si>
    <t>0700003355</t>
  </si>
  <si>
    <t>0700002496</t>
  </si>
  <si>
    <t>0700002543</t>
  </si>
  <si>
    <t>0700002429</t>
  </si>
  <si>
    <t>0900026426</t>
  </si>
  <si>
    <t>0700006011</t>
  </si>
  <si>
    <t>0400000379</t>
  </si>
  <si>
    <t>0700002352</t>
  </si>
  <si>
    <t>0700003478</t>
  </si>
  <si>
    <t>0700002354</t>
  </si>
  <si>
    <t>0700003360</t>
  </si>
  <si>
    <t>0700002363</t>
  </si>
  <si>
    <t>0700003361</t>
  </si>
  <si>
    <t>0700003448</t>
  </si>
  <si>
    <t>0900024613</t>
  </si>
  <si>
    <t>0700002865</t>
  </si>
  <si>
    <t>0700003447</t>
  </si>
  <si>
    <t>0700003765</t>
  </si>
  <si>
    <t>0700004952</t>
  </si>
  <si>
    <t>0900029388</t>
  </si>
  <si>
    <t>0900025679</t>
  </si>
  <si>
    <t>0900026685</t>
  </si>
  <si>
    <t>0900028360</t>
  </si>
  <si>
    <t>0900023938</t>
  </si>
  <si>
    <t>0900031370</t>
  </si>
  <si>
    <t>0900031453</t>
  </si>
  <si>
    <t>0900031391</t>
  </si>
  <si>
    <t>0900031484</t>
  </si>
  <si>
    <t>0900023877</t>
  </si>
  <si>
    <t>0900025922</t>
  </si>
  <si>
    <t>0500002596</t>
  </si>
  <si>
    <t>0900023092</t>
  </si>
  <si>
    <t>0900024040</t>
  </si>
  <si>
    <t>0700006194</t>
  </si>
  <si>
    <t>0700006208</t>
  </si>
  <si>
    <t>0700006206</t>
  </si>
  <si>
    <t>0900030331</t>
  </si>
  <si>
    <t>0900025188</t>
  </si>
  <si>
    <t>0700005639</t>
  </si>
  <si>
    <t>0700006317</t>
  </si>
  <si>
    <t>0700006226</t>
  </si>
  <si>
    <t>0700006347</t>
  </si>
  <si>
    <t>0700006325</t>
  </si>
  <si>
    <t>0700006332</t>
  </si>
  <si>
    <t>0700006349</t>
  </si>
  <si>
    <t>0700006371</t>
  </si>
  <si>
    <t>0700006358</t>
  </si>
  <si>
    <t>0700006372</t>
  </si>
  <si>
    <t>0700006360</t>
  </si>
  <si>
    <t>0700006346</t>
  </si>
  <si>
    <t>0700006333</t>
  </si>
  <si>
    <t>0700006359</t>
  </si>
  <si>
    <t>0900025244</t>
  </si>
  <si>
    <t>0700006374</t>
  </si>
  <si>
    <t>0700006352</t>
  </si>
  <si>
    <t>0700006348</t>
  </si>
  <si>
    <t>0700006381</t>
  </si>
  <si>
    <t>0700006377</t>
  </si>
  <si>
    <t>0700006382</t>
  </si>
  <si>
    <t>0700006393</t>
  </si>
  <si>
    <t>0700006413</t>
  </si>
  <si>
    <t>0700006407</t>
  </si>
  <si>
    <t>0700006416</t>
  </si>
  <si>
    <t>0700006384</t>
  </si>
  <si>
    <t>0700006424</t>
  </si>
  <si>
    <t>0700006423</t>
  </si>
  <si>
    <t>0700006425</t>
  </si>
  <si>
    <t>0700006385</t>
  </si>
  <si>
    <t>0700006421</t>
  </si>
  <si>
    <t>0700006383</t>
  </si>
  <si>
    <t>0700006417</t>
  </si>
  <si>
    <t>0700006324</t>
  </si>
  <si>
    <t>0700006442</t>
  </si>
  <si>
    <t>0900031933</t>
  </si>
  <si>
    <t>0700006441</t>
  </si>
  <si>
    <t>0700006444</t>
  </si>
  <si>
    <t>0700006466</t>
  </si>
  <si>
    <t>0700006483</t>
  </si>
  <si>
    <t>0700006468</t>
  </si>
  <si>
    <t>0700006485</t>
  </si>
  <si>
    <t>0700006497</t>
  </si>
  <si>
    <t>0700006487</t>
  </si>
  <si>
    <t>0700006511</t>
  </si>
  <si>
    <t>0700006501</t>
  </si>
  <si>
    <t>0700006414</t>
  </si>
  <si>
    <t>0700006505</t>
  </si>
  <si>
    <t>0700006527</t>
  </si>
  <si>
    <t>0700006504</t>
  </si>
  <si>
    <t>0700006498</t>
  </si>
  <si>
    <t>0700006500</t>
  </si>
  <si>
    <t>0700006533</t>
  </si>
  <si>
    <t>0700005628</t>
  </si>
  <si>
    <t>0700006538</t>
  </si>
  <si>
    <t>0700006529</t>
  </si>
  <si>
    <t>0700006526</t>
  </si>
  <si>
    <t>0700006564</t>
  </si>
  <si>
    <t>0700006534</t>
  </si>
  <si>
    <t>0700006518</t>
  </si>
  <si>
    <t>0700006513</t>
  </si>
  <si>
    <t>0700006536</t>
  </si>
  <si>
    <t>0700006520</t>
  </si>
  <si>
    <t>0700006570</t>
  </si>
  <si>
    <t>0700006514</t>
  </si>
  <si>
    <t>0700006562</t>
  </si>
  <si>
    <t>0700006589</t>
  </si>
  <si>
    <t>0700006216</t>
  </si>
  <si>
    <t>0700006581</t>
  </si>
  <si>
    <t>0700006590</t>
  </si>
  <si>
    <t>0700006595</t>
  </si>
  <si>
    <t>0700006609</t>
  </si>
  <si>
    <t>0700006607</t>
  </si>
  <si>
    <t>0700006569</t>
  </si>
  <si>
    <t>0700006592</t>
  </si>
  <si>
    <t>0700006620</t>
  </si>
  <si>
    <t>0700006635</t>
  </si>
  <si>
    <t>0700006600</t>
  </si>
  <si>
    <t>0700006636</t>
  </si>
  <si>
    <t>0700006617</t>
  </si>
  <si>
    <t>0700006209</t>
  </si>
  <si>
    <t>0700006616</t>
  </si>
  <si>
    <t>0700006657</t>
  </si>
  <si>
    <t>0700006666</t>
  </si>
  <si>
    <t>0700006598</t>
  </si>
  <si>
    <t>0700006587</t>
  </si>
  <si>
    <t>0700006671</t>
  </si>
  <si>
    <t>0700006638</t>
  </si>
  <si>
    <t>0700006503</t>
  </si>
  <si>
    <t>0700006669</t>
  </si>
  <si>
    <t>0700006637</t>
  </si>
  <si>
    <t>0700006683</t>
  </si>
  <si>
    <t>0700006639</t>
  </si>
  <si>
    <t>0700006675</t>
  </si>
  <si>
    <t>0700006597</t>
  </si>
  <si>
    <t>0700006188</t>
  </si>
  <si>
    <t>0700006706</t>
  </si>
  <si>
    <t>0700006691</t>
  </si>
  <si>
    <t>0700006710</t>
  </si>
  <si>
    <t>0700006696</t>
  </si>
  <si>
    <t>0700006658</t>
  </si>
  <si>
    <t>0700006712</t>
  </si>
  <si>
    <t>0700006713</t>
  </si>
  <si>
    <t>0700006642</t>
  </si>
  <si>
    <t>0700006726</t>
  </si>
  <si>
    <t>0700006596</t>
  </si>
  <si>
    <t>0700006732</t>
  </si>
  <si>
    <t>0700006599</t>
  </si>
  <si>
    <t>0700006728</t>
  </si>
  <si>
    <t>0700006733</t>
  </si>
  <si>
    <t>0700006741</t>
  </si>
  <si>
    <t>0700006730</t>
  </si>
  <si>
    <t>0700006715</t>
  </si>
  <si>
    <t>0900024961</t>
  </si>
  <si>
    <t>0700006743</t>
  </si>
  <si>
    <t>0700006740</t>
  </si>
  <si>
    <t>0700005924</t>
  </si>
  <si>
    <t>0700006539</t>
  </si>
  <si>
    <t>0700006737</t>
  </si>
  <si>
    <t>0900033455</t>
  </si>
  <si>
    <t>0700006755</t>
  </si>
  <si>
    <t>0700006758</t>
  </si>
  <si>
    <t>0700006769</t>
  </si>
  <si>
    <t>0700006759</t>
  </si>
  <si>
    <t>0700006745</t>
  </si>
  <si>
    <t>0700006771</t>
  </si>
  <si>
    <t>0700006773</t>
  </si>
  <si>
    <t>0700006768</t>
  </si>
  <si>
    <t>0700006775</t>
  </si>
  <si>
    <t>0700006764</t>
  </si>
  <si>
    <t>0700006781</t>
  </si>
  <si>
    <t>0700006782</t>
  </si>
  <si>
    <t>0700006784</t>
  </si>
  <si>
    <t>0700006772</t>
  </si>
  <si>
    <t>0700006793</t>
  </si>
  <si>
    <t>0700006792</t>
  </si>
  <si>
    <t>0700006807</t>
  </si>
  <si>
    <t>0700006808</t>
  </si>
  <si>
    <t>0700006791</t>
  </si>
  <si>
    <t>0700006823</t>
  </si>
  <si>
    <t>0700006820</t>
  </si>
  <si>
    <t>0700006756</t>
  </si>
  <si>
    <t>0700006821</t>
  </si>
  <si>
    <t>0700006801</t>
  </si>
  <si>
    <t>0700006825</t>
  </si>
  <si>
    <t>0700006832</t>
  </si>
  <si>
    <t>0700006135</t>
  </si>
  <si>
    <t>0700006816</t>
  </si>
  <si>
    <t>0700006833</t>
  </si>
  <si>
    <t>0700006831</t>
  </si>
  <si>
    <t>0700006824</t>
  </si>
  <si>
    <t>0700006819</t>
  </si>
  <si>
    <t>0700006794</t>
  </si>
  <si>
    <t>0900031500</t>
  </si>
  <si>
    <t>0700006850</t>
  </si>
  <si>
    <t>0700006865</t>
  </si>
  <si>
    <t>0700006867</t>
  </si>
  <si>
    <t>0700006868</t>
  </si>
  <si>
    <t>0700006871</t>
  </si>
  <si>
    <t>0700006760</t>
  </si>
  <si>
    <t>0700006866</t>
  </si>
  <si>
    <t>0700006876</t>
  </si>
  <si>
    <t>0700006882</t>
  </si>
  <si>
    <t>0700006879</t>
  </si>
  <si>
    <t>0700006881</t>
  </si>
  <si>
    <t>0700006896</t>
  </si>
  <si>
    <t>0700006901</t>
  </si>
  <si>
    <t>0700006884</t>
  </si>
  <si>
    <t>0700006880</t>
  </si>
  <si>
    <t>0700006905</t>
  </si>
  <si>
    <t>0700006912</t>
  </si>
  <si>
    <t>0700006914</t>
  </si>
  <si>
    <t>0700006922</t>
  </si>
  <si>
    <t>0700006913</t>
  </si>
  <si>
    <t>0700006923</t>
  </si>
  <si>
    <t>0700006014</t>
  </si>
  <si>
    <t>0700006921</t>
  </si>
  <si>
    <t>0700006902</t>
  </si>
  <si>
    <t>0700006925</t>
  </si>
  <si>
    <t>0700006934</t>
  </si>
  <si>
    <t>0700006911</t>
  </si>
  <si>
    <t>0700006938</t>
  </si>
  <si>
    <t>0700006924</t>
  </si>
  <si>
    <t>0700006939</t>
  </si>
  <si>
    <t>0700006942</t>
  </si>
  <si>
    <t>0700006619</t>
  </si>
  <si>
    <t>0700006949</t>
  </si>
  <si>
    <t>0700006945</t>
  </si>
  <si>
    <t>0700006946</t>
  </si>
  <si>
    <t>0700006941</t>
  </si>
  <si>
    <t>0700006944</t>
  </si>
  <si>
    <t>0700006932</t>
  </si>
  <si>
    <t>0700006933</t>
  </si>
  <si>
    <t>0700006940</t>
  </si>
  <si>
    <t>0700006606</t>
  </si>
  <si>
    <t>0700006904</t>
  </si>
  <si>
    <t>0700006951</t>
  </si>
  <si>
    <t>0700006955</t>
  </si>
  <si>
    <t>0700006948</t>
  </si>
  <si>
    <t>0700006714</t>
  </si>
  <si>
    <t>0700006970</t>
  </si>
  <si>
    <t>0700006969</t>
  </si>
  <si>
    <t>0700006956</t>
  </si>
  <si>
    <t>0700006974</t>
  </si>
  <si>
    <t>0700006959</t>
  </si>
  <si>
    <t>0700006976</t>
  </si>
  <si>
    <t>0700006682</t>
  </si>
  <si>
    <t>0700006977</t>
  </si>
  <si>
    <t>0700006978</t>
  </si>
  <si>
    <t>0700006984</t>
  </si>
  <si>
    <t>0700006980</t>
  </si>
  <si>
    <t>0700006999</t>
  </si>
  <si>
    <t>0700006997</t>
  </si>
  <si>
    <t>0700007001</t>
  </si>
  <si>
    <t>0900033581</t>
  </si>
  <si>
    <t>0700006996</t>
  </si>
  <si>
    <t>0700006985</t>
  </si>
  <si>
    <t>0700007002</t>
  </si>
  <si>
    <t>0700007005</t>
  </si>
  <si>
    <t>0700006915</t>
  </si>
  <si>
    <t>0700006987</t>
  </si>
  <si>
    <t>0700007026</t>
  </si>
  <si>
    <t>0700007027</t>
  </si>
  <si>
    <t>0700006937</t>
  </si>
  <si>
    <t>0700006986</t>
  </si>
  <si>
    <t>0700007010</t>
  </si>
  <si>
    <t>0700007030</t>
  </si>
  <si>
    <t>0700007028</t>
  </si>
  <si>
    <t>0700007036</t>
  </si>
  <si>
    <t>0900025555</t>
  </si>
  <si>
    <t>0700006673</t>
  </si>
  <si>
    <t>0700007041</t>
  </si>
  <si>
    <t>0700007038</t>
  </si>
  <si>
    <t>0700007051</t>
  </si>
  <si>
    <t>0700007009</t>
  </si>
  <si>
    <t>0700006849</t>
  </si>
  <si>
    <t>0700007040</t>
  </si>
  <si>
    <t>0700007054</t>
  </si>
  <si>
    <t>0700007045</t>
  </si>
  <si>
    <t>0700007055</t>
  </si>
  <si>
    <t>0700007052</t>
  </si>
  <si>
    <t>0700007006</t>
  </si>
  <si>
    <t>0700007063</t>
  </si>
  <si>
    <t>0700006979</t>
  </si>
  <si>
    <t>0700007066</t>
  </si>
  <si>
    <t>0700006983</t>
  </si>
  <si>
    <t>0700007065</t>
  </si>
  <si>
    <t>0700006872</t>
  </si>
  <si>
    <t>0900025513</t>
  </si>
  <si>
    <t>0700007068</t>
  </si>
  <si>
    <t>0700007062</t>
  </si>
  <si>
    <t>0700007102</t>
  </si>
  <si>
    <t>0700007096</t>
  </si>
  <si>
    <t>0700007104</t>
  </si>
  <si>
    <t>0700007100</t>
  </si>
  <si>
    <t>0700007101</t>
  </si>
  <si>
    <t>0700007106</t>
  </si>
  <si>
    <t>0700007097</t>
  </si>
  <si>
    <t>0700007110</t>
  </si>
  <si>
    <t>0700007111</t>
  </si>
  <si>
    <t>0700007113</t>
  </si>
  <si>
    <t>0700007116</t>
  </si>
  <si>
    <t>0700007114</t>
  </si>
  <si>
    <t>0700007109</t>
  </si>
  <si>
    <t>0700007117</t>
  </si>
  <si>
    <t>0700007084</t>
  </si>
  <si>
    <t>0700007112</t>
  </si>
  <si>
    <t>0700007122</t>
  </si>
  <si>
    <t>0700007124</t>
  </si>
  <si>
    <t>0700007123</t>
  </si>
  <si>
    <t>0700007118</t>
  </si>
  <si>
    <t>0700007120</t>
  </si>
  <si>
    <t>0700007156</t>
  </si>
  <si>
    <t>0700007119</t>
  </si>
  <si>
    <t>0700007161</t>
  </si>
  <si>
    <t>0700007157</t>
  </si>
  <si>
    <t>0700007163</t>
  </si>
  <si>
    <t>0700007164</t>
  </si>
  <si>
    <t>0700007187</t>
  </si>
  <si>
    <t>0700007201</t>
  </si>
  <si>
    <t>0700007202</t>
  </si>
  <si>
    <t>0700007203</t>
  </si>
  <si>
    <t>0700007204</t>
  </si>
  <si>
    <t>0700007207</t>
  </si>
  <si>
    <t>0700007210</t>
  </si>
  <si>
    <t>0700007212</t>
  </si>
  <si>
    <t>0700007213</t>
  </si>
  <si>
    <t>0700007211</t>
  </si>
  <si>
    <t>0700007206</t>
  </si>
  <si>
    <t>0700007215</t>
  </si>
  <si>
    <t>0700007186</t>
  </si>
  <si>
    <t>0700007224</t>
  </si>
  <si>
    <t>0700007222</t>
  </si>
  <si>
    <t>0700007241</t>
  </si>
  <si>
    <t>0700007221</t>
  </si>
  <si>
    <t>0700007188</t>
  </si>
  <si>
    <t>0700007258</t>
  </si>
  <si>
    <t>0700007257</t>
  </si>
  <si>
    <t>0700007250</t>
  </si>
  <si>
    <t>0700007247</t>
  </si>
  <si>
    <t>0700007259</t>
  </si>
  <si>
    <t>0700007266</t>
  </si>
  <si>
    <t>0700007268</t>
  </si>
  <si>
    <t>0700007267</t>
  </si>
  <si>
    <t>0700007269</t>
  </si>
  <si>
    <t>0700005952</t>
  </si>
  <si>
    <t>0700007289</t>
  </si>
  <si>
    <t>0700007270</t>
  </si>
  <si>
    <t>0700007299</t>
  </si>
  <si>
    <t>0700007290</t>
  </si>
  <si>
    <t>0700007300</t>
  </si>
  <si>
    <t>20611168498</t>
  </si>
  <si>
    <t>20611071605</t>
  </si>
  <si>
    <t>20611110511</t>
  </si>
  <si>
    <t>20610617027</t>
  </si>
  <si>
    <t>0700007302</t>
  </si>
  <si>
    <t>FIBER COMUNICACIONES PERU S.A.C.S</t>
  </si>
  <si>
    <t>SOL FLORES</t>
  </si>
  <si>
    <t>JUAN PINTO</t>
  </si>
  <si>
    <t>0700007236</t>
  </si>
  <si>
    <t>FELIPE BEDOYA ZAPANA E.I.R.LTDA.</t>
  </si>
  <si>
    <t>INVERSOL RECARGA CENTRO E.I.R.L.</t>
  </si>
  <si>
    <t>CHRISTIAN LLANOS</t>
  </si>
  <si>
    <t>0700007286</t>
  </si>
  <si>
    <t>HEMA TECHNOLOGY SERVICIOS GENERALES S.A.</t>
  </si>
  <si>
    <t>0700007205</t>
  </si>
  <si>
    <t>SOCIAL NETWORKS PERU S.A.C.</t>
  </si>
  <si>
    <t>0700007310</t>
  </si>
  <si>
    <t>ARIEZ TELECOM E.I.R.L.</t>
  </si>
  <si>
    <t>20611059559</t>
  </si>
  <si>
    <t>20312830940</t>
  </si>
  <si>
    <t>20610385118</t>
  </si>
  <si>
    <t>20609756005</t>
  </si>
  <si>
    <t>20610539077</t>
  </si>
  <si>
    <t>20611277670</t>
  </si>
  <si>
    <t>0900023033</t>
  </si>
  <si>
    <t>AMG INTERNATIONAL EIRL</t>
  </si>
  <si>
    <t>JUAN RIVAS</t>
  </si>
  <si>
    <t>JOSE BRAVO</t>
  </si>
  <si>
    <t>0700007313</t>
  </si>
  <si>
    <t>CONNETSUR COMUNICACIONES S.A.C.</t>
  </si>
  <si>
    <t>0700007214</t>
  </si>
  <si>
    <t>PC TELECOM S.A.C.</t>
  </si>
  <si>
    <t>20392871455</t>
  </si>
  <si>
    <t>20609840707</t>
  </si>
  <si>
    <t>20610202692</t>
  </si>
  <si>
    <t>0700007288</t>
  </si>
  <si>
    <t>0700007307</t>
  </si>
  <si>
    <t>G2B TELECOMUNICACIONES  E.I.R.L</t>
  </si>
  <si>
    <t>0700007303</t>
  </si>
  <si>
    <t>Z &amp; L PERU S.A.C.</t>
  </si>
  <si>
    <t>0700007311</t>
  </si>
  <si>
    <t>MI DIGITAL WORLD S.A.C.</t>
  </si>
  <si>
    <t>ALEJANDRO ARIAS</t>
  </si>
  <si>
    <t>20611185660</t>
  </si>
  <si>
    <t>20610988025</t>
  </si>
  <si>
    <t>20607752975</t>
  </si>
  <si>
    <t>ANA GOMEZ</t>
  </si>
  <si>
    <t>0700006783</t>
  </si>
  <si>
    <t>0700007322</t>
  </si>
  <si>
    <t>CHAVEZ QUINTANA ESTELA</t>
  </si>
  <si>
    <t>HANSA ANDINA S.A.C.</t>
  </si>
  <si>
    <t>SEMI PERU MONTAJES INDUSTRIALES S.A.C..</t>
  </si>
  <si>
    <t>0700007328</t>
  </si>
  <si>
    <t>DI ANGHELO FERNANDO</t>
  </si>
  <si>
    <t>MARIO YECKLE</t>
  </si>
  <si>
    <t>0700007324</t>
  </si>
  <si>
    <t>MAYHEL TELECOMUNICACIONES S.A.C.</t>
  </si>
  <si>
    <t>0700007325</t>
  </si>
  <si>
    <t>INVERSIONES RMK S.A.C</t>
  </si>
  <si>
    <t>JULIO JUAN DIEZ</t>
  </si>
  <si>
    <t>0900033810</t>
  </si>
  <si>
    <t>EMERAL LOGISTICS S.A.C.</t>
  </si>
  <si>
    <t>0700007312</t>
  </si>
  <si>
    <t>PALACIOS REYES SANDRA DEL PILAR</t>
  </si>
  <si>
    <t>10482440768</t>
  </si>
  <si>
    <t>10758858915</t>
  </si>
  <si>
    <t>20611158492</t>
  </si>
  <si>
    <t>20602816690</t>
  </si>
  <si>
    <t>20605603336</t>
  </si>
  <si>
    <t>10328294121</t>
  </si>
  <si>
    <t>0700007327</t>
  </si>
  <si>
    <t>BENITES CASTRO JOSE FRANCISCO</t>
  </si>
  <si>
    <t>0700007344</t>
  </si>
  <si>
    <t>MARTINEZ ROMERO ALEXANDER ROBINSON</t>
  </si>
  <si>
    <t>0700007339</t>
  </si>
  <si>
    <t>IMPORTS L &amp; R E.I.R.L.</t>
  </si>
  <si>
    <t>0700007323</t>
  </si>
  <si>
    <t>TOCHON PIEROLA MARILI</t>
  </si>
  <si>
    <t>0700007315</t>
  </si>
  <si>
    <t>CARLITEL S.A.C</t>
  </si>
  <si>
    <t>10026688430</t>
  </si>
  <si>
    <t>10327335834</t>
  </si>
  <si>
    <t>20609923556</t>
  </si>
  <si>
    <t>10461825368</t>
  </si>
  <si>
    <t>20609414767</t>
  </si>
  <si>
    <t>JORGE MOSCOL</t>
  </si>
  <si>
    <t>0700007330</t>
  </si>
  <si>
    <t>CORPORACION IWASI S.A.C.</t>
  </si>
  <si>
    <t>RICARDO HUAMAN</t>
  </si>
  <si>
    <t>20611206756</t>
  </si>
  <si>
    <t>0700007337</t>
  </si>
  <si>
    <t>H &amp; G SOLUCIONES DE NEGOCIOS S.A.C.</t>
  </si>
  <si>
    <t>0700007308</t>
  </si>
  <si>
    <t>A &amp; A TECNOLOGIA Y SERVICIOS S.A.C.</t>
  </si>
  <si>
    <t>20611283734</t>
  </si>
  <si>
    <t>20610804919</t>
  </si>
  <si>
    <t>0700007338</t>
  </si>
  <si>
    <t>RICO MACALOPU MARICIELO DEL ROSARIO</t>
  </si>
  <si>
    <t>0900023124</t>
  </si>
  <si>
    <t>EYSER DISTRIBUCIONES SCRL</t>
  </si>
  <si>
    <t>TELEVENTAS / CONTACT CENTER/CACE</t>
  </si>
  <si>
    <t>ALBIZIM SAC</t>
  </si>
  <si>
    <t>CACE</t>
  </si>
  <si>
    <t>VICTOR CORTEZ</t>
  </si>
  <si>
    <t>WALTER ARANIBAR</t>
  </si>
  <si>
    <t>URSULA VIZCARRA</t>
  </si>
  <si>
    <t>JOSE MEZA</t>
  </si>
  <si>
    <t>0700007340</t>
  </si>
  <si>
    <t>CHACALIAZA GUTIERREZ DIEGO</t>
  </si>
  <si>
    <t>0700007304</t>
  </si>
  <si>
    <t>PORTUM SOCIAL MEDIA MARKETING EIRL</t>
  </si>
  <si>
    <t>10730488446</t>
  </si>
  <si>
    <t>20448227929</t>
  </si>
  <si>
    <t>20611135093</t>
  </si>
  <si>
    <t>10703460424</t>
  </si>
  <si>
    <t>20605503862</t>
  </si>
  <si>
    <t>ASTEC MOVIL E.I.R.L.</t>
  </si>
  <si>
    <t>0700007354</t>
  </si>
  <si>
    <t>A&amp;J SERVICIOS DE TELECOMUNICACIONES</t>
  </si>
  <si>
    <t>0700007355</t>
  </si>
  <si>
    <t>SKYNET PERU E.I.R.L.</t>
  </si>
  <si>
    <t>KAREN DIAZ</t>
  </si>
  <si>
    <t>20611288167</t>
  </si>
  <si>
    <t>20609348969</t>
  </si>
  <si>
    <t>20611405864</t>
  </si>
  <si>
    <t>0700007345</t>
  </si>
  <si>
    <t>0700007351</t>
  </si>
  <si>
    <t>ASCHERI SALDAÑA FIORELLI</t>
  </si>
  <si>
    <t>0700007360</t>
  </si>
  <si>
    <t>MR TELECOMUNICACIONES E INVERSIONES</t>
  </si>
  <si>
    <t>10909911414</t>
  </si>
  <si>
    <t>20611494271</t>
  </si>
  <si>
    <t>0700007357</t>
  </si>
  <si>
    <t>CCOPA QUESSO GUALBER RONALDINO</t>
  </si>
  <si>
    <t>0700007361</t>
  </si>
  <si>
    <t>VOZ-X GROUP S.A.C.</t>
  </si>
  <si>
    <t>10767478432</t>
  </si>
  <si>
    <t>20611611189</t>
  </si>
  <si>
    <t>COVISIAN ESPAÑA S.L. SOCIEDAD UNIP</t>
  </si>
  <si>
    <t>0700007329</t>
  </si>
  <si>
    <t>MOVILES PLANET Y COMUNICACIONES E.I</t>
  </si>
  <si>
    <t>0700007353</t>
  </si>
  <si>
    <t>TELETALK S.A.C.</t>
  </si>
  <si>
    <t>ZEGARRA ABANTO DIANA KAREN</t>
  </si>
  <si>
    <t>JUAN CARLOS MEDINA</t>
  </si>
  <si>
    <t>MULTISERVICIOS DVASLO E.I.R.L</t>
  </si>
  <si>
    <t>0700007365</t>
  </si>
  <si>
    <t>0700007372</t>
  </si>
  <si>
    <t>20610283161</t>
  </si>
  <si>
    <t>20611019921</t>
  </si>
  <si>
    <t>10704172716</t>
  </si>
  <si>
    <t>20611723416</t>
  </si>
  <si>
    <t>0700002916</t>
  </si>
  <si>
    <t>0700006565</t>
  </si>
  <si>
    <t>0700006736</t>
  </si>
  <si>
    <t>0700007037</t>
  </si>
  <si>
    <t>0700007386</t>
  </si>
  <si>
    <t>WAYRATEC S.A.C.</t>
  </si>
  <si>
    <t>0700007371</t>
  </si>
  <si>
    <t>ODAPHONE S.R.L.</t>
  </si>
  <si>
    <t>20611813172</t>
  </si>
  <si>
    <t>20611276321</t>
  </si>
  <si>
    <t>0700007388</t>
  </si>
  <si>
    <t>OROZCO GOMEZ NAHIDU FIDELINA</t>
  </si>
  <si>
    <t>0700007389</t>
  </si>
  <si>
    <t>FAJARDO GIRAO TELECOM CENTRO S.A.C.</t>
  </si>
  <si>
    <t>0700007363</t>
  </si>
  <si>
    <t>INFINITO SERVICIOS TECNOLOGICOS S.A</t>
  </si>
  <si>
    <t>10484220145</t>
  </si>
  <si>
    <t>20611316594</t>
  </si>
  <si>
    <t>20611456752</t>
  </si>
  <si>
    <t>0700007396</t>
  </si>
  <si>
    <t>MOBILE TECHNOLOGY E.I.R.L</t>
  </si>
  <si>
    <t>0700007390</t>
  </si>
  <si>
    <t>TELECOMUNICACIONES SU MOVIL S.A.C.</t>
  </si>
  <si>
    <t>HANSSED ORTIZ</t>
  </si>
  <si>
    <t>20611497106</t>
  </si>
  <si>
    <t>20611449713</t>
  </si>
  <si>
    <t>0700007399</t>
  </si>
  <si>
    <t>CELULARES Y ACCESORIOS MIMTEL E.I.R.L.</t>
  </si>
  <si>
    <t>20611313196</t>
  </si>
  <si>
    <t>0700007364</t>
  </si>
  <si>
    <t>ML SMART SOLUTION E.I.R.L.</t>
  </si>
  <si>
    <t>0700007387</t>
  </si>
  <si>
    <t>TELEMARTIN E.I.R.L.</t>
  </si>
  <si>
    <t>0700007400</t>
  </si>
  <si>
    <t>TELECOMUNICACIONES SERVITEC YERALD</t>
  </si>
  <si>
    <t>20606250739</t>
  </si>
  <si>
    <t>20611564229</t>
  </si>
  <si>
    <t>20611569905</t>
  </si>
  <si>
    <t>0700007407</t>
  </si>
  <si>
    <t>ARROYO COMUNICACIONES E.I.R.L.</t>
  </si>
  <si>
    <t>20601855560</t>
  </si>
  <si>
    <t>TELEVENTAS / CONTACT CENTER/CACE/DAC TELCO 1</t>
  </si>
  <si>
    <t>0700007411</t>
  </si>
  <si>
    <t>TORRES MAMANI ROSA ERIKA</t>
  </si>
  <si>
    <t>10625641409</t>
  </si>
  <si>
    <t>0700007336</t>
  </si>
  <si>
    <t>GRUPO BITATEL PERU S.A.C.</t>
  </si>
  <si>
    <t>ANDREA PASTRANA</t>
  </si>
  <si>
    <t>20611250763</t>
  </si>
  <si>
    <t>0700007406</t>
  </si>
  <si>
    <t>GRUPO &amp; INVERSIONES LUHARD S.A.C.</t>
  </si>
  <si>
    <t>20609027984</t>
  </si>
  <si>
    <t>0700007414</t>
  </si>
  <si>
    <t>ALKOHLAGRO S.A.C</t>
  </si>
  <si>
    <t>0700007416</t>
  </si>
  <si>
    <t>TELCO INTEGRALES DEL ORIENTE SAC</t>
  </si>
  <si>
    <t>20607700029</t>
  </si>
  <si>
    <t>20610488936</t>
  </si>
  <si>
    <t>0700007415</t>
  </si>
  <si>
    <t>MARIA ISABEL AVALOS ARBOLEDA</t>
  </si>
  <si>
    <t>MAKOLL S.A.C.</t>
  </si>
  <si>
    <t>0700007341</t>
  </si>
  <si>
    <t>10266231097</t>
  </si>
  <si>
    <t>20563760975</t>
  </si>
  <si>
    <t>0700007412</t>
  </si>
  <si>
    <t>CORPORACION JPM RECORDS S.A.C.</t>
  </si>
  <si>
    <t>0700007413</t>
  </si>
  <si>
    <t>KONECTAR BPO S.A.C.</t>
  </si>
  <si>
    <t>0700007408</t>
  </si>
  <si>
    <t>TELGIMEC S.A.C.</t>
  </si>
  <si>
    <t>0700007418</t>
  </si>
  <si>
    <t>RIVER EMPRESAS E.I.R.L.</t>
  </si>
  <si>
    <t>0700007356</t>
  </si>
  <si>
    <t xml:space="preserve">JAVA RED PERU S.A.C.
</t>
  </si>
  <si>
    <t xml:space="preserve">
PAULO DEL CARPIO
</t>
  </si>
  <si>
    <t>0700007421</t>
  </si>
  <si>
    <t>KRR CONTAC CENTER S.A.C.</t>
  </si>
  <si>
    <t>20608892126</t>
  </si>
  <si>
    <t>20609998947</t>
  </si>
  <si>
    <t>20610954287</t>
  </si>
  <si>
    <t>20611752297</t>
  </si>
  <si>
    <t>20611349115</t>
  </si>
  <si>
    <t>20611924837</t>
  </si>
  <si>
    <t>NOMBRE PDV</t>
  </si>
  <si>
    <t>0700007409</t>
  </si>
  <si>
    <t>PRIME CONNECTION S.A.C.</t>
  </si>
  <si>
    <t>0700007423</t>
  </si>
  <si>
    <t>R &amp; G COMUNICACIONES E.I.R.L</t>
  </si>
  <si>
    <t>0700007422</t>
  </si>
  <si>
    <t>NOES COMUNICACIONES E.I.R.L</t>
  </si>
  <si>
    <t>20611748010</t>
  </si>
  <si>
    <t>20611965169</t>
  </si>
  <si>
    <t>20611989157</t>
  </si>
  <si>
    <t>GUTIERREZ MAMANI MAURICIA</t>
  </si>
  <si>
    <t>LUCANO HERRERA LENIN</t>
  </si>
  <si>
    <t>0700007420</t>
  </si>
  <si>
    <t>MULTISERVICIOS SMART MOVILES</t>
  </si>
  <si>
    <t>0700007425</t>
  </si>
  <si>
    <t>MURGA ROBLES MAYKI JORDY</t>
  </si>
  <si>
    <t>20611991445</t>
  </si>
  <si>
    <t>10706116562</t>
  </si>
  <si>
    <t>GRUPO CASACEL PERU E.I.R.L.</t>
  </si>
  <si>
    <t>20611881135</t>
  </si>
  <si>
    <t>0700006674</t>
  </si>
  <si>
    <t>0700007426</t>
  </si>
  <si>
    <t>0700007428</t>
  </si>
  <si>
    <t>CADITEL COMUNICACIONES S.A.C.</t>
  </si>
  <si>
    <t>0700007432</t>
  </si>
  <si>
    <t>MAD TEL S.A.C.</t>
  </si>
  <si>
    <t>0700007430</t>
  </si>
  <si>
    <t>BARRETO GONZALES JAIME OSCAR</t>
  </si>
  <si>
    <t>20611887958</t>
  </si>
  <si>
    <t>20611597763</t>
  </si>
  <si>
    <t>10453266902</t>
  </si>
  <si>
    <t>CORPORACION SAPIA S.A.</t>
  </si>
  <si>
    <t>KARINA TELLO</t>
  </si>
  <si>
    <t>LUIS ROALCABA</t>
  </si>
  <si>
    <t>0700007433</t>
  </si>
  <si>
    <t>RODRIGUEZ REYNA ROXANA MARYLIN</t>
  </si>
  <si>
    <t>0700007427</t>
  </si>
  <si>
    <t>MOBILE SUN S.A.C.</t>
  </si>
  <si>
    <t>OSCAR VERA</t>
  </si>
  <si>
    <t>20100083362</t>
  </si>
  <si>
    <t>10469063483</t>
  </si>
  <si>
    <t>20611904607</t>
  </si>
  <si>
    <t>0020200500</t>
  </si>
  <si>
    <t>0700007306</t>
  </si>
  <si>
    <t>GROUP DIM PERU E.I.R.L.</t>
  </si>
  <si>
    <t>20610122842</t>
  </si>
  <si>
    <t>ARANIS SOLUCIONES DIGITALES S.A.C.</t>
  </si>
  <si>
    <t>CONEXION DIGITAL E.I.R.L.</t>
  </si>
  <si>
    <t>0700006292</t>
  </si>
  <si>
    <t>GRUPO IMPERIUM CENTER E.I.R.L.</t>
  </si>
  <si>
    <t>20612187887</t>
  </si>
  <si>
    <t>20612200204</t>
  </si>
  <si>
    <t>20606538848</t>
  </si>
  <si>
    <t>0700007454</t>
  </si>
  <si>
    <t>0700007453</t>
  </si>
  <si>
    <t>0700007452</t>
  </si>
  <si>
    <t>COMPANY D &amp; C TELECOM E.I.R.L.</t>
  </si>
  <si>
    <t>0700007456</t>
  </si>
  <si>
    <t>GLOBAL ENGINEERING AND MANAGEMENT</t>
  </si>
  <si>
    <t>0900029298</t>
  </si>
  <si>
    <t>DAC FOES</t>
  </si>
  <si>
    <t>20611914483</t>
  </si>
  <si>
    <t>20612208469</t>
  </si>
  <si>
    <t>20610173285</t>
  </si>
  <si>
    <t>0700007457</t>
  </si>
  <si>
    <t>ESTANDRA E.I.R.L.</t>
  </si>
  <si>
    <t>20610874194</t>
  </si>
  <si>
    <t>Se entrego a Milagros en Julio 2023, enviar contratos</t>
  </si>
  <si>
    <t>0700007458</t>
  </si>
  <si>
    <t>PALACIOS ALTAMIRANO ERIKA LILIANA</t>
  </si>
  <si>
    <t>0700007459</t>
  </si>
  <si>
    <t>QUISPE AYALES RODOLFO</t>
  </si>
  <si>
    <t>NANO SANCHEZ JACKELINE PAOLA</t>
  </si>
  <si>
    <t>JUAN ALONSO PEREZ</t>
  </si>
  <si>
    <t>DAM SMARTCOM CONSULTING E.I.R.L.</t>
  </si>
  <si>
    <t>10468023461</t>
  </si>
  <si>
    <t>10479779487</t>
  </si>
  <si>
    <t>10601131591</t>
  </si>
  <si>
    <t>20612169196</t>
  </si>
  <si>
    <t>0700007460</t>
  </si>
  <si>
    <t>0700007435</t>
  </si>
  <si>
    <t>0700007471</t>
  </si>
  <si>
    <t>DB TELECOMUNICACIONES POLITA</t>
  </si>
  <si>
    <t>20611505532</t>
  </si>
  <si>
    <t>FIORELLA FLORES</t>
  </si>
  <si>
    <t>0700007465</t>
  </si>
  <si>
    <t>MOVILPLUS CYR E.I.R.L.</t>
  </si>
  <si>
    <t>0700007461</t>
  </si>
  <si>
    <t>FIBERTEL AG CONSTRUCCIONES SAC</t>
  </si>
  <si>
    <t>20612409499</t>
  </si>
  <si>
    <t>20602116132</t>
  </si>
  <si>
    <t>DANVAL TELECOMUNICACIONES E.I.R.L.</t>
  </si>
  <si>
    <t>CORPORACION JPM PERU S.A.C.</t>
  </si>
  <si>
    <t>HENRY POVES</t>
  </si>
  <si>
    <t>0700007477</t>
  </si>
  <si>
    <t>TELCOM RVN S.A.C.</t>
  </si>
  <si>
    <t>20610086749</t>
  </si>
  <si>
    <t>20611677635</t>
  </si>
  <si>
    <t>20612393096</t>
  </si>
  <si>
    <t>KILLA NOVA TECH S.C.R.L.</t>
  </si>
  <si>
    <t>SE RETIRO DEL DAC x ANALISTA, CORREO ENVIADO POR K.FLORES EL DIA 10/05/2024</t>
  </si>
  <si>
    <t>0700007474</t>
  </si>
  <si>
    <t>20611976080</t>
  </si>
  <si>
    <t>0700007464</t>
  </si>
  <si>
    <t>0700007473</t>
  </si>
  <si>
    <t>GRUPO INNOVA &amp; SHOP S.A.C.</t>
  </si>
  <si>
    <t>MOKSHA VQ INVERSIONES Y CONSULTORIA</t>
  </si>
  <si>
    <t>ESPINO ANGULO LINCEY NICOLL</t>
  </si>
  <si>
    <t>OMAR SALAZAR</t>
  </si>
  <si>
    <t>SERGIO MIGUEL</t>
  </si>
  <si>
    <t>20612339474</t>
  </si>
  <si>
    <t>20612166863</t>
  </si>
  <si>
    <t>10741202536</t>
  </si>
  <si>
    <t>0700007472</t>
  </si>
  <si>
    <t>0700007475</t>
  </si>
  <si>
    <t>0700007481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</si>
</sst>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26" x14ac:knownFonts="1">
    <font>
      <sz val="11"/>
      <color theme="1"/>
      <name val="Calibri"/>
      <family val="2"/>
      <scheme val="minor"/>
    </font>
    <font>
      <sz val="8"/>
      <color theme="1"/>
      <name val="Calibri"/>
      <family val="2"/>
      <scheme val="minor"/>
    </font>
    <font>
      <b/>
      <sz val="8"/>
      <color theme="1"/>
      <name val="Calibri"/>
      <family val="2"/>
      <scheme val="minor"/>
    </font>
    <font>
      <b/>
      <sz val="8"/>
      <color theme="0"/>
      <name val="Calibri"/>
      <family val="2"/>
      <scheme val="minor"/>
    </font>
    <font>
      <sz val="10"/>
      <name val="Arial"/>
      <family val="2"/>
    </font>
    <font>
      <sz val="9"/>
      <color indexed="81"/>
      <name val="Tahoma"/>
      <family val="2"/>
    </font>
    <font>
      <b/>
      <sz val="9"/>
      <color indexed="81"/>
      <name val="Tahoma"/>
      <family val="2"/>
    </font>
    <font>
      <sz val="8"/>
      <color rgb="FF000000"/>
      <name val="Calibri"/>
      <family val="2"/>
      <scheme val="minor"/>
    </font>
    <font>
      <sz val="8"/>
      <color rgb="FF000000"/>
      <name val="Calibri"/>
      <family val="2"/>
    </font>
    <font>
      <b/>
      <sz val="9"/>
      <color rgb="FF000000"/>
      <name val="Calibri"/>
      <family val="2"/>
    </font>
    <font>
      <sz val="9"/>
      <color rgb="FF000000"/>
      <name val="Calibri"/>
      <family val="2"/>
    </font>
    <font>
      <sz val="9"/>
      <color theme="1"/>
      <name val="Calibri"/>
      <family val="2"/>
    </font>
    <font>
      <sz val="8"/>
      <color theme="1"/>
      <name val="Calibri"/>
      <family val="2"/>
    </font>
    <font>
      <sz val="9"/>
      <color theme="1"/>
      <name val="Arial"/>
      <family val="2"/>
    </font>
    <font>
      <sz val="9"/>
      <color theme="1"/>
      <name val="Calibri"/>
      <family val="2"/>
      <scheme val="minor"/>
    </font>
    <font>
      <sz val="10"/>
      <color theme="1"/>
      <name val="Calibri"/>
      <family val="2"/>
    </font>
    <font>
      <sz val="9"/>
      <color rgb="FF000000"/>
      <name val="Calibri"/>
      <family val="2"/>
      <scheme val="minor"/>
    </font>
    <font>
      <b/>
      <sz val="8"/>
      <name val="Calibri"/>
      <family val="2"/>
      <scheme val="minor"/>
    </font>
    <font>
      <sz val="8"/>
      <color theme="1"/>
      <name val="Arial"/>
      <family val="2"/>
    </font>
    <font>
      <sz val="8"/>
      <color rgb="FF000000"/>
      <name val="Tahoma"/>
      <family val="2"/>
    </font>
    <font>
      <b/>
      <sz val="8"/>
      <color theme="0"/>
      <name val="Calibri"/>
      <family val="2"/>
    </font>
    <font>
      <sz val="10"/>
      <color indexed="8"/>
      <name val="Arial"/>
      <family val="2"/>
    </font>
    <font>
      <sz val="8"/>
      <color rgb="FF201F1E"/>
      <name val="Calibri"/>
      <family val="2"/>
      <scheme val="minor"/>
    </font>
    <font>
      <sz val="8"/>
      <name val="Arial"/>
      <family val="2"/>
    </font>
    <font>
      <b/>
      <sz val="11"/>
      <color theme="1"/>
      <name val="Calibri"/>
      <family val="2"/>
      <scheme val="minor"/>
    </font>
    <font>
      <sz val="8"/>
      <color theme="0"/>
      <name val="Calibri"/>
      <family val="2"/>
      <scheme val="minor"/>
    </font>
  </fonts>
  <fills count="12">
    <fill>
      <patternFill patternType="none"/>
    </fill>
    <fill>
      <patternFill patternType="gray125"/>
    </fill>
    <fill>
      <patternFill patternType="solid">
        <fgColor theme="4" tint="0.79998168889431442"/>
        <bgColor indexed="64"/>
      </patternFill>
    </fill>
    <fill>
      <patternFill patternType="solid">
        <fgColor rgb="FFC00000"/>
        <bgColor indexed="64"/>
      </patternFill>
    </fill>
    <fill>
      <patternFill patternType="solid">
        <fgColor rgb="FFEE7922"/>
        <bgColor indexed="64"/>
      </patternFill>
    </fill>
    <fill>
      <patternFill patternType="solid">
        <fgColor theme="0"/>
        <bgColor indexed="64"/>
      </patternFill>
    </fill>
    <fill>
      <patternFill patternType="solid">
        <fgColor rgb="FFD7E7F5"/>
        <bgColor indexed="64"/>
      </patternFill>
    </fill>
    <fill>
      <patternFill patternType="solid">
        <fgColor rgb="FFFFFFFF"/>
        <bgColor indexed="64"/>
      </patternFill>
    </fill>
    <fill>
      <patternFill patternType="solid">
        <fgColor rgb="FFFFFF00"/>
        <bgColor indexed="64"/>
      </patternFill>
    </fill>
    <fill>
      <patternFill patternType="solid">
        <fgColor theme="1"/>
        <bgColor indexed="64"/>
      </patternFill>
    </fill>
    <fill>
      <patternFill patternType="solid">
        <fgColor rgb="FFFF0000"/>
        <bgColor indexed="64"/>
      </patternFill>
    </fill>
    <fill>
      <patternFill patternType="solid">
        <fgColor theme="5" tint="-0.24997711111789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diagonal/>
    </border>
    <border>
      <left/>
      <right style="medium">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theme="4" tint="0.79998168889431442"/>
      </left>
      <right style="thin">
        <color theme="4" tint="0.79998168889431442"/>
      </right>
      <top/>
      <bottom/>
      <diagonal/>
    </border>
  </borders>
  <cellStyleXfs count="5">
    <xf numFmtId="0" fontId="0" fillId="0" borderId="0"/>
    <xf numFmtId="0" fontId="4" fillId="0" borderId="0"/>
    <xf numFmtId="0" fontId="4" fillId="0" borderId="0"/>
    <xf numFmtId="0" fontId="4" fillId="0" borderId="0">
      <alignment vertical="top"/>
    </xf>
    <xf numFmtId="0" fontId="21" fillId="0" borderId="0" applyFill="0" applyBorder="0"/>
  </cellStyleXfs>
  <cellXfs count="134">
    <xf numFmtId="0" fontId="0" fillId="0" borderId="0" xfId="0"/>
    <xf numFmtId="0" fontId="1" fillId="0" borderId="0" xfId="0" applyFont="1"/>
    <xf numFmtId="0" fontId="1" fillId="0" borderId="0" xfId="0" applyFont="1" applyAlignment="1">
      <alignment horizontal="center"/>
    </xf>
    <xf numFmtId="0" fontId="2" fillId="0" borderId="0" xfId="0" applyFont="1" applyAlignment="1">
      <alignment horizontal="center" vertical="center"/>
    </xf>
    <xf numFmtId="0" fontId="2" fillId="2" borderId="0" xfId="0" applyFont="1" applyFill="1" applyAlignment="1">
      <alignment horizontal="center"/>
    </xf>
    <xf numFmtId="0" fontId="3" fillId="4" borderId="0" xfId="0" applyFont="1" applyFill="1" applyBorder="1" applyAlignment="1">
      <alignment horizontal="center" vertical="center"/>
    </xf>
    <xf numFmtId="0" fontId="1" fillId="0" borderId="0" xfId="0" applyFont="1" applyBorder="1"/>
    <xf numFmtId="0" fontId="1" fillId="0" borderId="0" xfId="0" applyFont="1" applyBorder="1" applyAlignment="1">
      <alignment horizontal="center" vertical="center"/>
    </xf>
    <xf numFmtId="14" fontId="1" fillId="0" borderId="0" xfId="0" applyNumberFormat="1" applyFont="1" applyAlignment="1">
      <alignment horizontal="center"/>
    </xf>
    <xf numFmtId="0" fontId="1" fillId="0" borderId="0" xfId="0" applyFont="1" applyBorder="1" applyAlignment="1">
      <alignment horizontal="center"/>
    </xf>
    <xf numFmtId="0" fontId="1" fillId="0" borderId="0" xfId="0" applyFont="1" applyAlignment="1">
      <alignment horizontal="center" vertical="center"/>
    </xf>
    <xf numFmtId="0" fontId="7" fillId="0" borderId="0" xfId="0" applyFont="1" applyAlignment="1">
      <alignment horizontal="center"/>
    </xf>
    <xf numFmtId="0" fontId="7" fillId="0" borderId="0" xfId="0" applyFont="1"/>
    <xf numFmtId="0" fontId="1" fillId="0" borderId="1" xfId="0" applyFont="1" applyBorder="1" applyAlignment="1">
      <alignment horizontal="center"/>
    </xf>
    <xf numFmtId="0" fontId="1" fillId="0" borderId="1" xfId="0" applyFont="1" applyBorder="1"/>
    <xf numFmtId="0" fontId="11" fillId="7" borderId="3" xfId="0" applyFont="1" applyFill="1" applyBorder="1" applyAlignment="1">
      <alignment horizontal="center" vertical="center"/>
    </xf>
    <xf numFmtId="0" fontId="10" fillId="7" borderId="2" xfId="0" applyFont="1" applyFill="1" applyBorder="1" applyAlignment="1">
      <alignment horizontal="left" vertical="center" wrapText="1"/>
    </xf>
    <xf numFmtId="0" fontId="10" fillId="7" borderId="3" xfId="0" applyFont="1" applyFill="1" applyBorder="1" applyAlignment="1">
      <alignment horizontal="left" vertical="center"/>
    </xf>
    <xf numFmtId="0" fontId="9" fillId="6" borderId="1" xfId="0" applyFont="1" applyFill="1" applyBorder="1" applyAlignment="1">
      <alignment horizontal="center" vertical="center"/>
    </xf>
    <xf numFmtId="0" fontId="9" fillId="6" borderId="1" xfId="0" applyFont="1" applyFill="1" applyBorder="1" applyAlignment="1">
      <alignment horizontal="center" vertical="center" wrapText="1"/>
    </xf>
    <xf numFmtId="0" fontId="10" fillId="7" borderId="1" xfId="0" applyFont="1" applyFill="1" applyBorder="1" applyAlignment="1">
      <alignment horizontal="center" vertical="center" wrapText="1"/>
    </xf>
    <xf numFmtId="0" fontId="12" fillId="0" borderId="1" xfId="0" applyFont="1" applyBorder="1" applyAlignment="1">
      <alignment horizontal="left" vertical="center" wrapText="1"/>
    </xf>
    <xf numFmtId="0" fontId="10" fillId="7" borderId="3" xfId="0" applyFont="1" applyFill="1" applyBorder="1" applyAlignment="1">
      <alignment horizontal="left" vertical="center" wrapText="1"/>
    </xf>
    <xf numFmtId="0" fontId="11" fillId="7" borderId="1" xfId="0" applyFont="1" applyFill="1" applyBorder="1" applyAlignment="1">
      <alignment horizontal="left" vertical="center"/>
    </xf>
    <xf numFmtId="0" fontId="11" fillId="7" borderId="3" xfId="0" applyFont="1" applyFill="1" applyBorder="1" applyAlignment="1">
      <alignment horizontal="left" vertical="center"/>
    </xf>
    <xf numFmtId="0" fontId="10" fillId="8" borderId="1" xfId="0" applyFont="1" applyFill="1" applyBorder="1" applyAlignment="1">
      <alignment horizontal="left" vertical="center" wrapText="1"/>
    </xf>
    <xf numFmtId="0" fontId="13" fillId="7" borderId="1" xfId="0" applyFont="1" applyFill="1" applyBorder="1" applyAlignment="1">
      <alignment horizontal="left" vertical="center"/>
    </xf>
    <xf numFmtId="0" fontId="13" fillId="8" borderId="1" xfId="0" applyFont="1" applyFill="1" applyBorder="1" applyAlignment="1">
      <alignment horizontal="left" vertical="center"/>
    </xf>
    <xf numFmtId="0" fontId="14" fillId="7" borderId="1" xfId="0" applyFont="1" applyFill="1" applyBorder="1" applyAlignment="1">
      <alignment horizontal="left" vertical="center"/>
    </xf>
    <xf numFmtId="0" fontId="9" fillId="6" borderId="4" xfId="0" applyFont="1" applyFill="1" applyBorder="1" applyAlignment="1">
      <alignment horizontal="center" vertical="center" wrapText="1"/>
    </xf>
    <xf numFmtId="0" fontId="9" fillId="6" borderId="4" xfId="0" applyFont="1" applyFill="1" applyBorder="1" applyAlignment="1">
      <alignment horizontal="center" vertical="center"/>
    </xf>
    <xf numFmtId="0" fontId="15" fillId="0" borderId="1" xfId="0" applyFont="1" applyBorder="1" applyAlignment="1">
      <alignment vertical="center" wrapText="1"/>
    </xf>
    <xf numFmtId="0" fontId="15" fillId="0" borderId="1" xfId="0" applyFont="1" applyBorder="1" applyAlignment="1">
      <alignment horizontal="left" vertical="center" wrapText="1"/>
    </xf>
    <xf numFmtId="0" fontId="0" fillId="0" borderId="5" xfId="0" applyBorder="1"/>
    <xf numFmtId="0" fontId="9" fillId="6" borderId="6" xfId="0" applyFont="1" applyFill="1" applyBorder="1" applyAlignment="1">
      <alignment horizontal="center" vertical="center"/>
    </xf>
    <xf numFmtId="0" fontId="10" fillId="7" borderId="6" xfId="0" applyFont="1" applyFill="1" applyBorder="1" applyAlignment="1">
      <alignment horizontal="left" vertical="center"/>
    </xf>
    <xf numFmtId="0" fontId="10" fillId="7" borderId="0" xfId="0" applyFont="1" applyFill="1" applyBorder="1" applyAlignment="1">
      <alignment horizontal="left" vertical="center"/>
    </xf>
    <xf numFmtId="0" fontId="15" fillId="0" borderId="6" xfId="0" applyFont="1" applyBorder="1" applyAlignment="1">
      <alignment vertical="center" wrapText="1"/>
    </xf>
    <xf numFmtId="0" fontId="0" fillId="0" borderId="1" xfId="0" applyBorder="1"/>
    <xf numFmtId="0" fontId="7" fillId="0" borderId="1" xfId="0" applyFont="1" applyBorder="1"/>
    <xf numFmtId="0" fontId="16" fillId="0" borderId="1" xfId="0" applyFont="1" applyBorder="1"/>
    <xf numFmtId="0" fontId="3" fillId="3" borderId="0" xfId="0" applyFont="1" applyFill="1" applyAlignment="1">
      <alignment horizontal="center" vertical="center"/>
    </xf>
    <xf numFmtId="14" fontId="3" fillId="3" borderId="0" xfId="0" applyNumberFormat="1" applyFont="1" applyFill="1" applyAlignment="1">
      <alignment horizontal="center" vertical="center"/>
    </xf>
    <xf numFmtId="49" fontId="3" fillId="3" borderId="0" xfId="0" applyNumberFormat="1" applyFont="1" applyFill="1" applyAlignment="1">
      <alignment horizontal="center" vertical="center"/>
    </xf>
    <xf numFmtId="14" fontId="17" fillId="8" borderId="0" xfId="0" applyNumberFormat="1" applyFont="1" applyFill="1" applyAlignment="1">
      <alignment horizontal="center" vertical="center"/>
    </xf>
    <xf numFmtId="0" fontId="8" fillId="7" borderId="1" xfId="0" applyFont="1" applyFill="1" applyBorder="1" applyAlignment="1">
      <alignment horizontal="center" vertical="center" wrapText="1"/>
    </xf>
    <xf numFmtId="0" fontId="12" fillId="7" borderId="1" xfId="0" applyFont="1" applyFill="1" applyBorder="1" applyAlignment="1">
      <alignment horizontal="center" vertical="center"/>
    </xf>
    <xf numFmtId="0" fontId="8" fillId="7" borderId="1" xfId="0" applyFont="1" applyFill="1" applyBorder="1" applyAlignment="1">
      <alignment horizontal="center" vertical="center"/>
    </xf>
    <xf numFmtId="0" fontId="8" fillId="8" borderId="1" xfId="0" applyFont="1" applyFill="1" applyBorder="1" applyAlignment="1">
      <alignment horizontal="center" vertical="center" wrapText="1"/>
    </xf>
    <xf numFmtId="0" fontId="8" fillId="0" borderId="1" xfId="0" applyFont="1" applyBorder="1" applyAlignment="1">
      <alignment vertical="center"/>
    </xf>
    <xf numFmtId="0" fontId="18" fillId="0" borderId="1" xfId="0" applyFont="1" applyBorder="1" applyAlignment="1">
      <alignment horizontal="center" vertical="center"/>
    </xf>
    <xf numFmtId="0" fontId="18" fillId="7" borderId="1" xfId="0" applyFont="1" applyFill="1" applyBorder="1" applyAlignment="1">
      <alignment horizontal="center" vertical="center"/>
    </xf>
    <xf numFmtId="0" fontId="8" fillId="0" borderId="1" xfId="0" applyFont="1" applyBorder="1" applyAlignment="1">
      <alignment horizontal="center" vertical="center"/>
    </xf>
    <xf numFmtId="0" fontId="18" fillId="8" borderId="1" xfId="0" applyFont="1" applyFill="1" applyBorder="1" applyAlignment="1">
      <alignment horizontal="center" vertical="center"/>
    </xf>
    <xf numFmtId="0" fontId="8" fillId="0" borderId="1" xfId="0" applyFont="1" applyBorder="1" applyAlignment="1">
      <alignment horizontal="center" vertical="center" wrapText="1"/>
    </xf>
    <xf numFmtId="0" fontId="12" fillId="8" borderId="1" xfId="0" applyFont="1" applyFill="1" applyBorder="1" applyAlignment="1">
      <alignment horizontal="center" vertical="center"/>
    </xf>
    <xf numFmtId="0" fontId="8" fillId="0" borderId="1" xfId="0" applyFont="1" applyBorder="1" applyAlignment="1">
      <alignment vertical="center" wrapText="1"/>
    </xf>
    <xf numFmtId="0" fontId="12" fillId="0" borderId="1" xfId="0" applyFont="1" applyBorder="1" applyAlignment="1">
      <alignment horizontal="center" vertical="center"/>
    </xf>
    <xf numFmtId="0" fontId="8" fillId="7" borderId="1" xfId="0" applyFont="1" applyFill="1" applyBorder="1" applyAlignment="1">
      <alignment horizontal="right" vertical="center"/>
    </xf>
    <xf numFmtId="0" fontId="8" fillId="7" borderId="1" xfId="0" applyFont="1" applyFill="1" applyBorder="1" applyAlignment="1">
      <alignment vertical="center" wrapText="1"/>
    </xf>
    <xf numFmtId="0" fontId="19" fillId="0" borderId="1" xfId="0" applyFont="1" applyBorder="1" applyAlignment="1">
      <alignment horizontal="center" vertical="center"/>
    </xf>
    <xf numFmtId="0" fontId="12" fillId="7" borderId="1" xfId="0" applyFont="1" applyFill="1" applyBorder="1" applyAlignment="1">
      <alignment horizontal="center" vertical="center" wrapText="1"/>
    </xf>
    <xf numFmtId="0" fontId="19" fillId="7" borderId="1" xfId="0" applyFont="1" applyFill="1" applyBorder="1" applyAlignment="1">
      <alignment horizontal="center" vertical="center"/>
    </xf>
    <xf numFmtId="14" fontId="1" fillId="0" borderId="0" xfId="0" applyNumberFormat="1" applyFont="1"/>
    <xf numFmtId="0" fontId="9" fillId="6" borderId="7" xfId="0" applyFont="1" applyFill="1" applyBorder="1" applyAlignment="1">
      <alignment horizontal="center" vertical="center"/>
    </xf>
    <xf numFmtId="14" fontId="0" fillId="0" borderId="0" xfId="0" applyNumberFormat="1"/>
    <xf numFmtId="0" fontId="8" fillId="0" borderId="0" xfId="0" applyFont="1" applyAlignment="1">
      <alignment vertical="center"/>
    </xf>
    <xf numFmtId="0" fontId="7" fillId="0" borderId="0" xfId="0" applyFont="1" applyAlignment="1">
      <alignment horizontal="left"/>
    </xf>
    <xf numFmtId="0" fontId="1" fillId="0" borderId="0" xfId="0" applyFont="1" applyAlignment="1">
      <alignment horizontal="left"/>
    </xf>
    <xf numFmtId="0" fontId="0" fillId="0" borderId="0" xfId="0" pivotButton="1"/>
    <xf numFmtId="0" fontId="0" fillId="0" borderId="0" xfId="0" applyAlignment="1">
      <alignment horizontal="left"/>
    </xf>
    <xf numFmtId="0" fontId="0" fillId="0" borderId="0" xfId="0" applyNumberFormat="1"/>
    <xf numFmtId="0" fontId="8" fillId="0" borderId="1" xfId="0" applyFont="1" applyFill="1" applyBorder="1" applyAlignment="1">
      <alignment horizontal="center" vertical="center" wrapText="1"/>
    </xf>
    <xf numFmtId="4" fontId="0" fillId="0" borderId="0" xfId="0" applyNumberFormat="1"/>
    <xf numFmtId="0" fontId="1" fillId="0" borderId="0" xfId="0" applyFont="1" applyAlignment="1"/>
    <xf numFmtId="0" fontId="1" fillId="0" borderId="0" xfId="0" applyFont="1" applyFill="1" applyBorder="1" applyAlignment="1">
      <alignment horizontal="center" vertical="center"/>
    </xf>
    <xf numFmtId="0" fontId="1" fillId="5" borderId="1" xfId="0" applyNumberFormat="1" applyFont="1" applyFill="1" applyBorder="1" applyAlignment="1">
      <alignment horizontal="center" vertical="center" wrapText="1"/>
    </xf>
    <xf numFmtId="49" fontId="1" fillId="0" borderId="1" xfId="0" applyNumberFormat="1" applyFont="1" applyBorder="1" applyAlignment="1">
      <alignment horizontal="center" vertical="center" wrapText="1"/>
    </xf>
    <xf numFmtId="0" fontId="20" fillId="9" borderId="1" xfId="0" applyFont="1" applyFill="1" applyBorder="1" applyAlignment="1">
      <alignment horizontal="center" vertical="center" wrapText="1"/>
    </xf>
    <xf numFmtId="0" fontId="10" fillId="7" borderId="1" xfId="0" applyFont="1" applyFill="1" applyBorder="1" applyAlignment="1">
      <alignment horizontal="left" vertical="center"/>
    </xf>
    <xf numFmtId="0" fontId="10" fillId="0" borderId="6" xfId="0" applyFont="1" applyBorder="1" applyAlignment="1">
      <alignment horizontal="left" vertical="center"/>
    </xf>
    <xf numFmtId="0" fontId="10" fillId="0" borderId="1" xfId="0" applyFont="1" applyBorder="1" applyAlignment="1">
      <alignment horizontal="left" vertical="center"/>
    </xf>
    <xf numFmtId="0" fontId="10" fillId="7" borderId="1" xfId="0" applyFont="1" applyFill="1" applyBorder="1" applyAlignment="1">
      <alignment horizontal="left" vertical="center" wrapText="1"/>
    </xf>
    <xf numFmtId="0" fontId="11" fillId="7" borderId="1" xfId="0" applyFont="1" applyFill="1" applyBorder="1" applyAlignment="1">
      <alignment horizontal="center" vertical="center"/>
    </xf>
    <xf numFmtId="0" fontId="13" fillId="0" borderId="1" xfId="0" applyFont="1" applyBorder="1" applyAlignment="1">
      <alignment horizontal="left" vertical="center"/>
    </xf>
    <xf numFmtId="49" fontId="1" fillId="0" borderId="0" xfId="0" quotePrefix="1" applyNumberFormat="1" applyFont="1" applyAlignment="1">
      <alignment horizontal="center"/>
    </xf>
    <xf numFmtId="49" fontId="1" fillId="0" borderId="0" xfId="0" applyNumberFormat="1" applyFont="1" applyAlignment="1">
      <alignment horizontal="center"/>
    </xf>
    <xf numFmtId="0" fontId="1" fillId="0" borderId="0" xfId="0" quotePrefix="1" applyFont="1" applyAlignment="1">
      <alignment horizontal="center"/>
    </xf>
    <xf numFmtId="0" fontId="22" fillId="0" borderId="0" xfId="0" applyFont="1"/>
    <xf numFmtId="14" fontId="23" fillId="0" borderId="0" xfId="2" applyNumberFormat="1" applyFont="1" applyBorder="1" applyAlignment="1">
      <alignment horizontal="center"/>
    </xf>
    <xf numFmtId="49" fontId="7" fillId="0" borderId="0" xfId="0" applyNumberFormat="1" applyFont="1" applyAlignment="1">
      <alignment horizontal="center"/>
    </xf>
    <xf numFmtId="0" fontId="3" fillId="10" borderId="9" xfId="0" applyFont="1" applyFill="1" applyBorder="1" applyAlignment="1">
      <alignment horizontal="center" vertical="center"/>
    </xf>
    <xf numFmtId="49" fontId="3" fillId="10" borderId="9" xfId="0" applyNumberFormat="1" applyFont="1" applyFill="1" applyBorder="1" applyAlignment="1">
      <alignment horizontal="center" vertical="center"/>
    </xf>
    <xf numFmtId="14" fontId="3" fillId="10" borderId="9" xfId="0" applyNumberFormat="1" applyFont="1" applyFill="1" applyBorder="1" applyAlignment="1">
      <alignment horizontal="center" vertical="center"/>
    </xf>
    <xf numFmtId="14" fontId="17" fillId="10" borderId="9" xfId="0" applyNumberFormat="1" applyFont="1" applyFill="1" applyBorder="1" applyAlignment="1">
      <alignment horizontal="center" vertical="center"/>
    </xf>
    <xf numFmtId="0" fontId="3" fillId="11" borderId="9" xfId="0" applyFont="1" applyFill="1" applyBorder="1" applyAlignment="1">
      <alignment horizontal="center" vertical="center"/>
    </xf>
    <xf numFmtId="0" fontId="24" fillId="8" borderId="0" xfId="0" applyFont="1" applyFill="1"/>
    <xf numFmtId="0" fontId="1" fillId="0" borderId="0" xfId="0" applyFont="1" applyAlignment="1">
      <alignment horizontal="center" wrapText="1"/>
    </xf>
    <xf numFmtId="0" fontId="1" fillId="0" borderId="0" xfId="0" applyNumberFormat="1" applyFont="1" applyAlignment="1">
      <alignment horizontal="center"/>
    </xf>
    <xf numFmtId="0" fontId="1" fillId="0" borderId="0" xfId="0" quotePrefix="1" applyNumberFormat="1" applyFont="1" applyAlignment="1">
      <alignment horizontal="center"/>
    </xf>
    <xf numFmtId="164" fontId="23" fillId="0" borderId="0" xfId="0" applyNumberFormat="1" applyFont="1" applyFill="1" applyAlignment="1">
      <alignment horizontal="right"/>
    </xf>
    <xf numFmtId="164" fontId="23" fillId="0" borderId="0" xfId="0" applyNumberFormat="1" applyFont="1" applyFill="1" applyAlignment="1">
      <alignment horizontal="center"/>
    </xf>
    <xf numFmtId="14" fontId="25" fillId="3" borderId="0" xfId="0" applyNumberFormat="1" applyFont="1" applyFill="1" applyAlignment="1">
      <alignment horizontal="center" vertical="center"/>
    </xf>
    <xf numFmtId="164" fontId="23" fillId="0" borderId="0" xfId="0" applyNumberFormat="1" applyFont="1" applyFill="1" applyAlignment="1">
      <alignment horizontal="center" vertical="center"/>
    </xf>
    <xf numFmtId="164" fontId="23" fillId="0" borderId="0" xfId="0" applyNumberFormat="1" applyFont="1" applyFill="1" applyBorder="1" applyAlignment="1">
      <alignment horizontal="right"/>
    </xf>
    <xf numFmtId="0" fontId="2" fillId="0" borderId="0" xfId="0" applyFont="1" applyAlignment="1"/>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20" fillId="9" borderId="8" xfId="0" applyFont="1" applyFill="1" applyBorder="1" applyAlignment="1">
      <alignment vertical="center" wrapText="1"/>
    </xf>
    <xf numFmtId="0" fontId="20" fillId="9" borderId="8" xfId="0" applyFont="1" applyFill="1" applyBorder="1" applyAlignment="1">
      <alignment vertical="center"/>
    </xf>
    <xf numFmtId="0" fontId="1" fillId="8" borderId="0" xfId="0" applyFont="1" applyFill="1" applyAlignment="1">
      <alignment horizontal="center"/>
    </xf>
    <xf numFmtId="49" fontId="1" fillId="8" borderId="0" xfId="0" applyNumberFormat="1" applyFont="1" applyFill="1" applyAlignment="1">
      <alignment horizontal="center"/>
    </xf>
    <xf numFmtId="0" fontId="1" fillId="8" borderId="0" xfId="0" applyFont="1" applyFill="1" applyAlignment="1"/>
    <xf numFmtId="14" fontId="1" fillId="8" borderId="0" xfId="0" applyNumberFormat="1" applyFont="1" applyFill="1" applyAlignment="1">
      <alignment horizontal="center"/>
    </xf>
    <xf numFmtId="49" fontId="1" fillId="8" borderId="0" xfId="0" quotePrefix="1" applyNumberFormat="1" applyFont="1" applyFill="1" applyAlignment="1">
      <alignment horizontal="center"/>
    </xf>
    <xf numFmtId="0" fontId="1" fillId="8" borderId="0" xfId="0" applyFont="1" applyFill="1" applyBorder="1" applyAlignment="1">
      <alignment horizontal="center" vertical="center"/>
    </xf>
    <xf numFmtId="0" fontId="1" fillId="8" borderId="0" xfId="0" applyFont="1" applyFill="1" applyAlignment="1">
      <alignment horizontal="center" vertical="center"/>
    </xf>
    <xf numFmtId="0" fontId="2" fillId="0" borderId="0" xfId="0" applyFont="1" applyAlignment="1">
      <alignment horizontal="center"/>
    </xf>
    <xf numFmtId="0" fontId="10" fillId="7" borderId="8" xfId="0" applyFont="1" applyFill="1" applyBorder="1" applyAlignment="1">
      <alignment horizontal="left" vertical="center"/>
    </xf>
    <xf numFmtId="0" fontId="10" fillId="7" borderId="7" xfId="0" applyFont="1" applyFill="1" applyBorder="1" applyAlignment="1">
      <alignment horizontal="left" vertical="center"/>
    </xf>
    <xf numFmtId="0" fontId="10" fillId="7" borderId="4" xfId="0" applyFont="1" applyFill="1" applyBorder="1" applyAlignment="1">
      <alignment horizontal="left" vertical="center"/>
    </xf>
    <xf numFmtId="0" fontId="10" fillId="0" borderId="8" xfId="0" applyFont="1" applyBorder="1" applyAlignment="1">
      <alignment horizontal="left" vertical="center"/>
    </xf>
    <xf numFmtId="0" fontId="10" fillId="0" borderId="7" xfId="0" applyFont="1" applyBorder="1" applyAlignment="1">
      <alignment horizontal="left" vertical="center"/>
    </xf>
    <xf numFmtId="0" fontId="10" fillId="0" borderId="4" xfId="0" applyFont="1" applyBorder="1" applyAlignment="1">
      <alignment horizontal="left" vertical="center"/>
    </xf>
    <xf numFmtId="0" fontId="10" fillId="7" borderId="8" xfId="0" applyFont="1" applyFill="1" applyBorder="1" applyAlignment="1">
      <alignment horizontal="left" vertical="center" wrapText="1"/>
    </xf>
    <xf numFmtId="0" fontId="10" fillId="7" borderId="7" xfId="0" applyFont="1" applyFill="1" applyBorder="1" applyAlignment="1">
      <alignment horizontal="left" vertical="center" wrapText="1"/>
    </xf>
    <xf numFmtId="0" fontId="10" fillId="7" borderId="4" xfId="0" applyFont="1" applyFill="1" applyBorder="1" applyAlignment="1">
      <alignment horizontal="left" vertical="center" wrapText="1"/>
    </xf>
    <xf numFmtId="0" fontId="11" fillId="7" borderId="8" xfId="0" applyFont="1" applyFill="1" applyBorder="1" applyAlignment="1">
      <alignment horizontal="center" vertical="center"/>
    </xf>
    <xf numFmtId="0" fontId="11" fillId="7" borderId="7" xfId="0" applyFont="1" applyFill="1" applyBorder="1" applyAlignment="1">
      <alignment horizontal="center" vertical="center"/>
    </xf>
    <xf numFmtId="0" fontId="11" fillId="7" borderId="4" xfId="0" applyFont="1" applyFill="1" applyBorder="1" applyAlignment="1">
      <alignment horizontal="center" vertical="center"/>
    </xf>
    <xf numFmtId="0" fontId="13" fillId="0" borderId="8" xfId="0" applyFont="1" applyBorder="1" applyAlignment="1">
      <alignment horizontal="left" vertical="center"/>
    </xf>
    <xf numFmtId="0" fontId="13" fillId="0" borderId="7" xfId="0" applyFont="1" applyBorder="1" applyAlignment="1">
      <alignment horizontal="left" vertical="center"/>
    </xf>
    <xf numFmtId="0" fontId="13" fillId="0" borderId="4" xfId="0" applyFont="1" applyBorder="1" applyAlignment="1">
      <alignment horizontal="left" vertical="center"/>
    </xf>
  </cellXfs>
  <cellStyles count="5">
    <cellStyle name="(4) STM-1 (LECT)_x000d__x000a_PL-4579-M-039-99_x000d__x000a_FALTA APE" xfId="4"/>
    <cellStyle name="(4) STM-1 (LECT)_x000d__x000a_PL-4579-M-039-99_x000d__x000a_FALTA APE 2" xfId="3"/>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Henry Alinson Diaz Alvarado" refreshedDate="45429.396949884256" createdVersion="5" refreshedVersion="5" minRefreshableVersion="3" recordCount="3922">
  <cacheSource type="worksheet">
    <worksheetSource ref="A1:R1048576" sheet="Base_NUEVA"/>
  </cacheSource>
  <cacheFields count="18">
    <cacheField name="DEUDOR" numFmtId="0">
      <sharedItems containsString="0" containsBlank="1" containsNumber="1" containsInteger="1" minValue="4070000" maxValue="5151042"/>
    </cacheField>
    <cacheField name="ACREEDOR" numFmtId="0">
      <sharedItems containsBlank="1"/>
    </cacheField>
    <cacheField name="NOMBRE" numFmtId="0">
      <sharedItems containsBlank="1"/>
    </cacheField>
    <cacheField name="FECHA_INICIO" numFmtId="14">
      <sharedItems containsNonDate="0" containsDate="1" containsString="0" containsBlank="1" minDate="2018-04-02T00:00:00" maxDate="2024-05-16T00:00:00"/>
    </cacheField>
    <cacheField name="RUC" numFmtId="0">
      <sharedItems containsBlank="1"/>
    </cacheField>
    <cacheField name="SCORE" numFmtId="0">
      <sharedItems containsBlank="1"/>
    </cacheField>
    <cacheField name="REGION" numFmtId="0">
      <sharedItems containsBlank="1"/>
    </cacheField>
    <cacheField name="DPTO" numFmtId="0">
      <sharedItems containsBlank="1"/>
    </cacheField>
    <cacheField name="ANALISTA_ANT" numFmtId="0">
      <sharedItems containsBlank="1"/>
    </cacheField>
    <cacheField name="ANALISTA_ACT" numFmtId="0">
      <sharedItems containsBlank="1" count="14">
        <s v="DIEGO RODRIGUEZ"/>
        <s v="JOSE LUIS VALVERDE"/>
        <s v="JUAN CARLOS HUATAY"/>
        <s v="REGION NORTE"/>
        <s v="REGION SUR"/>
        <s v="WALTER LOPEZ"/>
        <s v="YOLANDA OLIVA"/>
        <s v="RAQUEL CAYETANO"/>
        <s v="SIN INFORMACION"/>
        <m/>
        <s v="NORTE" u="1"/>
        <e v="#N/A" u="1"/>
        <s v="HENRY DIAZ" u="1"/>
        <s v="MARIO KONG" u="1"/>
      </sharedItems>
    </cacheField>
    <cacheField name="TIPO_DAC" numFmtId="0">
      <sharedItems containsBlank="1"/>
    </cacheField>
    <cacheField name="ESTADO" numFmtId="0">
      <sharedItems containsBlank="1" count="11">
        <s v="OPERATIVO SIN MOVIMIENTO"/>
        <s v="OPERATIVO CON MOVIMIENTO"/>
        <s v="LIQUIDADO"/>
        <s v="PROCESO DE LIQUIDACIÓN"/>
        <s v="PROCESO DE RESOLUCIÓN"/>
        <s v="PROCESO DE PRE RESOLUCION"/>
        <m/>
        <s v="OPEATIVO CON MOVIMIENTO" u="1"/>
        <s v="OPERATIVO SINN MOVIMIENTO" u="1"/>
        <s v="OPERATIVO" u="1"/>
        <s v=", " u="1"/>
      </sharedItems>
    </cacheField>
    <cacheField name="COORDINADOR" numFmtId="0">
      <sharedItems containsBlank="1"/>
    </cacheField>
    <cacheField name="JEFE" numFmtId="0">
      <sharedItems containsBlank="1"/>
    </cacheField>
    <cacheField name="GERENTE" numFmtId="0">
      <sharedItems containsBlank="1"/>
    </cacheField>
    <cacheField name="CR" numFmtId="0">
      <sharedItems containsDate="1" containsBlank="1" containsMixedTypes="1" minDate="2010-12-05T00:00:00" maxDate="2024-05-12T00:00:00"/>
    </cacheField>
    <cacheField name="Fecha Limite Pólizas" numFmtId="14">
      <sharedItems containsDate="1" containsBlank="1" containsMixedTypes="1" minDate="1900-06-28T00:00:00" maxDate="2024-11-08T00:00:00"/>
    </cacheField>
    <cacheField name="FECHA_LIQUIDACION" numFmtId="14">
      <sharedItems containsNonDate="0" containsDate="1" containsString="0" containsBlank="1" minDate="2008-08-01T00:00:00" maxDate="2024-05-15T00:0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922">
  <r>
    <n v="4070459"/>
    <s v="0700002866"/>
    <s v="CONTACTE S.A."/>
    <m/>
    <s v="20518990081"/>
    <s v="E"/>
    <s v="LIMA"/>
    <s v="LIMA"/>
    <s v="YOLANDA OLIVA"/>
    <x v="0"/>
    <s v="AGENTE TELMEX"/>
    <x v="0"/>
    <m/>
    <m/>
    <m/>
    <m/>
    <m/>
    <m/>
  </r>
  <r>
    <n v="4070467"/>
    <s v="0700003287"/>
    <s v="CSD GLOBAL SERVICES S.A.C."/>
    <m/>
    <s v="20506862567"/>
    <s v="E"/>
    <s v="LIMA"/>
    <s v="LIMA"/>
    <s v="JOSE LUIS VALVERDE"/>
    <x v="1"/>
    <s v="AGENTE TELMEX"/>
    <x v="0"/>
    <m/>
    <m/>
    <m/>
    <m/>
    <m/>
    <m/>
  </r>
  <r>
    <n v="4070600"/>
    <s v="0700002876"/>
    <s v="SATELITAL TELECOMUNICACIONES S.A.C."/>
    <m/>
    <s v="20486496372"/>
    <s v="E"/>
    <s v="LIMA"/>
    <s v="LIMA"/>
    <s v="JUAN CARLOS HUATAY"/>
    <x v="2"/>
    <s v="AGENTE TELMEX  / RED"/>
    <x v="1"/>
    <s v="JHONY QUINTO "/>
    <s v="CLAUDIA HENRIQUEZ"/>
    <s v="KATHERINE GUTIERREZ "/>
    <m/>
    <m/>
    <m/>
  </r>
  <r>
    <n v="4070134"/>
    <m/>
    <s v="FLORIAN DE MOSTACERO LUCILA ZULEMA"/>
    <m/>
    <s v="10271549101"/>
    <s v="E"/>
    <s v="NORTE"/>
    <s v="LA LIBERTAD"/>
    <s v="REGION NORTE"/>
    <x v="3"/>
    <s v="CDR"/>
    <x v="2"/>
    <s v="SIN INFORMACION"/>
    <s v="SIN INFORMACION"/>
    <s v="SIN INFORMACION"/>
    <d v="2012-07-22T00:00:00"/>
    <d v="2013-01-18T00:00:00"/>
    <d v="2013-01-18T00:00:00"/>
  </r>
  <r>
    <n v="4070151"/>
    <s v="0700002540"/>
    <s v="ANCCO RAMOS AMERICO"/>
    <m/>
    <s v="10407260967"/>
    <s v="E"/>
    <s v="SUR"/>
    <s v="TACNA"/>
    <s v="REGION SUR"/>
    <x v="4"/>
    <s v="CDR"/>
    <x v="2"/>
    <s v="SIN INFORMACION"/>
    <s v="SIN INFORMACION"/>
    <s v="SIN INFORMACION"/>
    <d v="2014-06-06T00:00:00"/>
    <d v="2014-12-03T00:00:00"/>
    <d v="2014-12-03T00:00:00"/>
  </r>
  <r>
    <n v="4070168"/>
    <s v="0700002365"/>
    <s v="HURTADO ARBILDO USER KIT"/>
    <m/>
    <s v="10411959347"/>
    <s v="E"/>
    <s v="CENTRO"/>
    <s v="JUNIN"/>
    <s v="HENRY DIAZ"/>
    <x v="0"/>
    <s v="CDR"/>
    <x v="0"/>
    <s v="SIN INFORMACION"/>
    <s v="SIN INFORMACION"/>
    <s v="SIN INFORMACION"/>
    <m/>
    <m/>
    <m/>
  </r>
  <r>
    <n v="4070192"/>
    <s v="0700002360"/>
    <s v="SANCHEZ VILCA DE TAPARA VICTORIA"/>
    <m/>
    <s v="10403965842"/>
    <s v="E"/>
    <s v="SUR"/>
    <s v="AREQUIPA"/>
    <s v="REGION SUR"/>
    <x v="4"/>
    <s v="CDR"/>
    <x v="0"/>
    <s v="SIN INFORMACION"/>
    <s v="SIN INFORMACION"/>
    <s v="SIN INFORMACION"/>
    <m/>
    <m/>
    <m/>
  </r>
  <r>
    <n v="4070193"/>
    <s v="0700002347"/>
    <s v="PINTO VELASQUEZ ROLAND"/>
    <m/>
    <s v="10454281174"/>
    <s v="E"/>
    <s v="SUR"/>
    <s v="CUSCO"/>
    <s v="REGION SUR"/>
    <x v="4"/>
    <s v="CDR"/>
    <x v="2"/>
    <s v="SIN INFORMACION"/>
    <s v="SIN INFORMACION"/>
    <s v="SIN INFORMACION"/>
    <d v="2018-01-03T00:00:00"/>
    <d v="2018-01-10T00:00:00"/>
    <d v="2018-01-10T00:00:00"/>
  </r>
  <r>
    <n v="4070498"/>
    <m/>
    <s v="JIMENEZ CASTILLO SAMUEL JOEL"/>
    <m/>
    <s v="10473137149"/>
    <s v="E"/>
    <s v="NORTE"/>
    <s v="PIURA"/>
    <s v="SIN INFORMACION"/>
    <x v="3"/>
    <s v="CDR"/>
    <x v="0"/>
    <s v="SIN INFORMACION"/>
    <s v="SIN INFORMACION"/>
    <s v="SIN INFORMACION"/>
    <m/>
    <m/>
    <m/>
  </r>
  <r>
    <n v="4070530"/>
    <s v="0700002348"/>
    <s v="PUCUTUNI YAPURA ISRAEL"/>
    <m/>
    <s v="10410383484"/>
    <s v="E"/>
    <s v="SUR"/>
    <s v="CUSCO"/>
    <s v="REGION SUR"/>
    <x v="4"/>
    <s v="CDR"/>
    <x v="2"/>
    <s v="SIN INFORMACION"/>
    <s v="SIN INFORMACION"/>
    <s v="SIN INFORMACION"/>
    <d v="2015-09-10T00:00:00"/>
    <d v="2016-03-08T00:00:00"/>
    <d v="2016-03-08T00:00:00"/>
  </r>
  <r>
    <n v="4070532"/>
    <s v="0700002157"/>
    <s v="GUTIERREZ MAMANI MAURICIA"/>
    <m/>
    <s v="10297122636"/>
    <s v="E"/>
    <s v="SUR"/>
    <s v="MOQUEGUA"/>
    <s v="REGION SUR"/>
    <x v="4"/>
    <s v="CDR"/>
    <x v="1"/>
    <s v="SIN INFORMACION"/>
    <s v="SIN INFORMACION"/>
    <s v="SIN INFORMACION"/>
    <m/>
    <m/>
    <m/>
  </r>
  <r>
    <n v="4070584"/>
    <m/>
    <s v="JULI QUISPE MADY LUZ"/>
    <m/>
    <s v="10012484475"/>
    <s v="E"/>
    <s v="SUR"/>
    <s v="PUNO"/>
    <s v="REGION SUR"/>
    <x v="4"/>
    <s v="CDR"/>
    <x v="0"/>
    <s v="SIN INFORMACION"/>
    <s v="SIN INFORMACION"/>
    <s v="SIN INFORMACION"/>
    <m/>
    <m/>
    <m/>
  </r>
  <r>
    <n v="4070914"/>
    <s v="0700002346"/>
    <s v="VALVERDE TICONA FREDY"/>
    <m/>
    <s v="10310448970"/>
    <s v="E"/>
    <s v="SUR"/>
    <s v="APURIMAC"/>
    <s v="REGION SUR"/>
    <x v="4"/>
    <s v="CDR"/>
    <x v="2"/>
    <s v="SIN INFORMACION"/>
    <s v="SIN INFORMACION"/>
    <s v="SIN INFORMACION"/>
    <d v="2019-12-12T00:00:00"/>
    <d v="2020-06-19T00:00:00"/>
    <d v="2020-06-19T00:00:00"/>
  </r>
  <r>
    <n v="4070952"/>
    <s v="0700002370"/>
    <s v="REPRESENTACIONES Y SERVICIOS GENERALES MASAKI E.I.R.L."/>
    <m/>
    <s v="20449390530"/>
    <s v="E"/>
    <s v="SUR"/>
    <s v="MOQUEGUA"/>
    <s v="REGION SUR"/>
    <x v="4"/>
    <s v="CDR"/>
    <x v="0"/>
    <s v="SIN INFORMACION"/>
    <s v="SIN INFORMACION"/>
    <s v="SIN INFORMACION"/>
    <m/>
    <m/>
    <m/>
  </r>
  <r>
    <n v="4070972"/>
    <m/>
    <s v="RIVERA ARCE DELIA"/>
    <m/>
    <s v="10164598093"/>
    <s v="E"/>
    <s v="NORTE"/>
    <s v="AMAZONAS"/>
    <s v="REGION NORTE"/>
    <x v="3"/>
    <s v="CDR"/>
    <x v="0"/>
    <s v="SIN INFORMACION"/>
    <s v="SIN INFORMACION"/>
    <s v="SIN INFORMACION"/>
    <m/>
    <m/>
    <m/>
  </r>
  <r>
    <n v="4070986"/>
    <m/>
    <s v="CHAMBI CCORI DELIA"/>
    <m/>
    <s v="10025554162"/>
    <s v="E"/>
    <s v="SUR"/>
    <s v="PUNO"/>
    <s v="REGION SUR"/>
    <x v="4"/>
    <s v="CDR"/>
    <x v="0"/>
    <s v="SIN INFORMACION"/>
    <s v="SIN INFORMACION"/>
    <s v="SIN INFORMACION"/>
    <m/>
    <m/>
    <m/>
  </r>
  <r>
    <n v="4071007"/>
    <s v="0700002158"/>
    <s v="CONDORI HUAMANI EXALTACION"/>
    <m/>
    <s v="10297208034"/>
    <s v="E"/>
    <s v="SUR"/>
    <s v="AREQUIPA"/>
    <s v="REGION SUR"/>
    <x v="4"/>
    <s v="CDR"/>
    <x v="0"/>
    <s v="SHEILA TORRES"/>
    <s v="ELVIS CARRUITERO"/>
    <s v="JAIR YAMASHIRO"/>
    <m/>
    <m/>
    <m/>
  </r>
  <r>
    <n v="4071044"/>
    <s v="0700003352"/>
    <s v="PAMPA COAQUIRA ALEJANDRO"/>
    <m/>
    <s v="10295752161"/>
    <s v="E"/>
    <s v="SUR"/>
    <s v="AREQUIPA"/>
    <s v="REGION SUR"/>
    <x v="4"/>
    <s v="CDR"/>
    <x v="0"/>
    <s v="SIN INFORMACION"/>
    <s v="SIN INFORMACION"/>
    <s v="SIN INFORMACION"/>
    <m/>
    <m/>
    <m/>
  </r>
  <r>
    <n v="4071067"/>
    <s v="0700003433"/>
    <s v="TITO LLANO DE GOMEZ FELIPA SUSANA"/>
    <m/>
    <s v="10013002831"/>
    <s v="E"/>
    <s v="SUR"/>
    <s v="PUNO"/>
    <s v="REGION SUR"/>
    <x v="4"/>
    <s v="CDR"/>
    <x v="0"/>
    <s v="SIN INFORMACION"/>
    <s v="SIN INFORMACION"/>
    <s v="SIN INFORMACION"/>
    <m/>
    <m/>
    <m/>
  </r>
  <r>
    <n v="4071273"/>
    <m/>
    <s v="HILARES JIMENEZ HENRY DAVID"/>
    <m/>
    <s v="10431499954"/>
    <s v="E"/>
    <s v="SUR"/>
    <s v="AREQUIPA"/>
    <s v="REGION SUR"/>
    <x v="4"/>
    <s v="CDR"/>
    <x v="0"/>
    <s v="SIN INFORMACION"/>
    <s v="SIN INFORMACION"/>
    <s v="SIN INFORMACION"/>
    <m/>
    <m/>
    <m/>
  </r>
  <r>
    <n v="4071332"/>
    <m/>
    <s v="ZAMALLOA PILCO YULI KATERIN"/>
    <m/>
    <s v="10463186222"/>
    <s v="E"/>
    <s v="SUR"/>
    <s v="AREQUIPA"/>
    <s v="REGION SUR"/>
    <x v="4"/>
    <s v="CDR"/>
    <x v="0"/>
    <s v="SIN INFORMACION"/>
    <s v="SIN INFORMACION"/>
    <s v="SIN INFORMACION"/>
    <m/>
    <m/>
    <m/>
  </r>
  <r>
    <n v="4071406"/>
    <m/>
    <s v="HUARACHA CUTIPA MARUJA NATIVIDAD"/>
    <m/>
    <s v="10293292197"/>
    <s v="E"/>
    <s v="SUR"/>
    <s v="AREQUIPA"/>
    <s v="REGION SUR"/>
    <x v="4"/>
    <s v="CDR"/>
    <x v="0"/>
    <s v="SIN INFORMACION"/>
    <s v="SIN INFORMACION"/>
    <s v="SIN INFORMACION"/>
    <m/>
    <m/>
    <m/>
  </r>
  <r>
    <n v="4071605"/>
    <s v="0700003369"/>
    <s v="LAZO RUIZ ANDRES AVELINO"/>
    <m/>
    <s v="10307607943"/>
    <s v="E"/>
    <s v="SUR"/>
    <s v="AREQUIPA"/>
    <s v="REGION SUR"/>
    <x v="4"/>
    <s v="CDR"/>
    <x v="0"/>
    <s v="SIN INFORMACION"/>
    <s v="SIN INFORMACION"/>
    <s v="SIN INFORMACION"/>
    <m/>
    <m/>
    <m/>
  </r>
  <r>
    <n v="4071688"/>
    <s v="0700002170"/>
    <s v="GARCIA RUIZ CONEJO JOSE LUIS"/>
    <m/>
    <s v="10455540408"/>
    <s v="E"/>
    <s v="LIMA"/>
    <s v="LIMA"/>
    <s v="DIEGO RODRIGUEZ"/>
    <x v="5"/>
    <s v="CDR"/>
    <x v="3"/>
    <s v="SIN INFORMACION"/>
    <s v="SIN INFORMACION"/>
    <s v="SIN INFORMACION"/>
    <d v="2024-04-26T00:00:00"/>
    <d v="2024-10-23T00:00:00"/>
    <m/>
  </r>
  <r>
    <n v="4071776"/>
    <s v="0700002396"/>
    <s v="REATEGUI REATEGUI BRAULIO JOSUE"/>
    <m/>
    <s v="10455574370"/>
    <s v="E"/>
    <s v="CENTRO"/>
    <s v="JUNIN"/>
    <s v="YOLANDA OLIVA"/>
    <x v="6"/>
    <s v="CDR"/>
    <x v="4"/>
    <s v="SIN INFORMACION"/>
    <s v="SIN INFORMACION"/>
    <s v="SIN INFORMACION"/>
    <d v="2022-11-17T00:00:00"/>
    <m/>
    <m/>
  </r>
  <r>
    <n v="4071906"/>
    <m/>
    <s v="OCTAVIO BANDAN MALLQUI"/>
    <m/>
    <s v="10414152444"/>
    <s v="E"/>
    <s v="LIMA"/>
    <s v="LIMA"/>
    <s v="JOSE LUIS VALVERDE"/>
    <x v="1"/>
    <s v="CDR"/>
    <x v="0"/>
    <s v="SIN INFORMACION"/>
    <s v="SIN INFORMACION"/>
    <s v="SIN INFORMACION"/>
    <m/>
    <m/>
    <m/>
  </r>
  <r>
    <n v="4072230"/>
    <m/>
    <s v="PRISCILA AQUILA MALPARTIDA APARCO"/>
    <m/>
    <s v="10223131153"/>
    <s v="E"/>
    <s v="CENTRO"/>
    <s v="ICA"/>
    <s v="RAQUEL CAYETANO"/>
    <x v="7"/>
    <s v="CDR"/>
    <x v="0"/>
    <s v="SIN INFORMACION"/>
    <s v="SIN INFORMACION"/>
    <s v="SIN INFORMACION"/>
    <m/>
    <m/>
    <m/>
  </r>
  <r>
    <n v="4072244"/>
    <s v="0700002546"/>
    <s v="LARICO MORALES PEDRO ALEX"/>
    <m/>
    <s v="10800797182"/>
    <s v="E"/>
    <s v="NORTE"/>
    <s v="CAJAMARCA"/>
    <s v="REGION NORTE"/>
    <x v="3"/>
    <s v="CDR"/>
    <x v="0"/>
    <s v="SIN INFORMACION"/>
    <s v="SIN INFORMACION"/>
    <s v="SIN INFORMACION"/>
    <m/>
    <m/>
    <m/>
  </r>
  <r>
    <n v="4072279"/>
    <s v="0700002169"/>
    <s v="BEDOYA OLIVARES MAYCK KEVIN"/>
    <m/>
    <s v="10706524041"/>
    <s v="E"/>
    <s v="SUR"/>
    <s v="CUSCO"/>
    <s v="REGION SUR"/>
    <x v="4"/>
    <s v="CDR"/>
    <x v="2"/>
    <s v="SIN INFORMACION"/>
    <s v="SIN INFORMACION"/>
    <s v="SIN INFORMACION"/>
    <d v="2018-06-07T00:00:00"/>
    <d v="2018-12-14T00:00:00"/>
    <d v="2018-12-14T00:00:00"/>
  </r>
  <r>
    <n v="4072313"/>
    <s v="0700002391"/>
    <s v="APAZA MACHICAO ROXANA"/>
    <m/>
    <s v="10461262690"/>
    <s v="E"/>
    <s v="SUR"/>
    <s v="PUNO"/>
    <s v="REGION SUR"/>
    <x v="4"/>
    <s v="CDR"/>
    <x v="0"/>
    <s v="SIN INFORMACION"/>
    <s v="SIN INFORMACION"/>
    <s v="SIN INFORMACION"/>
    <m/>
    <m/>
    <m/>
  </r>
  <r>
    <n v="4072402"/>
    <m/>
    <s v="REPRESENTACIONES VALERIA E.I.R.LTDA"/>
    <m/>
    <s v="20309080310"/>
    <s v="E"/>
    <s v="SUR"/>
    <s v="AREQUIPA"/>
    <s v="REGION SUR"/>
    <x v="4"/>
    <s v="CDR"/>
    <x v="0"/>
    <s v="SIN INFORMACION"/>
    <s v="SIN INFORMACION"/>
    <s v="SIN INFORMACION"/>
    <m/>
    <m/>
    <m/>
  </r>
  <r>
    <n v="4072577"/>
    <m/>
    <s v="DIKLANDER RENGIFO MORALES"/>
    <m/>
    <s v="10428172961"/>
    <s v="E"/>
    <s v="CENTRO"/>
    <s v="LORETO"/>
    <s v="HENRY DIAZ"/>
    <x v="1"/>
    <s v="CDR"/>
    <x v="1"/>
    <s v="SIN INFORMACION"/>
    <s v="SIN INFORMACION"/>
    <s v="SIN INFORMACION"/>
    <m/>
    <m/>
    <m/>
  </r>
  <r>
    <n v="4072579"/>
    <s v="0700002539"/>
    <s v="RADIO DIFUSORA Y TV CONCEPCION E.I"/>
    <m/>
    <s v="20449498225"/>
    <s v="E"/>
    <s v="SUR"/>
    <s v="AREQUIPA"/>
    <s v="REGION SUR"/>
    <x v="4"/>
    <s v="CDR"/>
    <x v="0"/>
    <s v="SIN INFORMACION"/>
    <s v="SIN INFORMACION"/>
    <s v="SIN INFORMACION"/>
    <m/>
    <m/>
    <m/>
  </r>
  <r>
    <n v="4072619"/>
    <s v="0700002359"/>
    <s v="TOLEDO HUILLCA GENOVEVA BENEDICTA"/>
    <m/>
    <s v="10248846742"/>
    <s v="E"/>
    <s v="SUR"/>
    <s v="CUSCO"/>
    <s v="REGION SUR"/>
    <x v="4"/>
    <s v="CDR"/>
    <x v="2"/>
    <s v="SIN INFORMACION"/>
    <s v="SIN INFORMACION"/>
    <s v="SIN INFORMACION"/>
    <d v="2018-06-07T00:00:00"/>
    <d v="2018-12-14T00:00:00"/>
    <d v="2018-12-14T00:00:00"/>
  </r>
  <r>
    <n v="4072653"/>
    <s v="0700002369"/>
    <s v="QUENTA NAVARRO VERONICA"/>
    <m/>
    <s v="10419452331"/>
    <s v="E"/>
    <s v="SUR"/>
    <s v="TACNA"/>
    <s v="REGION SUR"/>
    <x v="4"/>
    <s v="CDR"/>
    <x v="0"/>
    <s v="SIN INFORMACION"/>
    <s v="SIN INFORMACION"/>
    <s v="SIN INFORMACION"/>
    <m/>
    <m/>
    <m/>
  </r>
  <r>
    <n v="4072808"/>
    <s v="0700002127"/>
    <s v="GARIBAY DIAZ NADYA KARINA"/>
    <m/>
    <s v="10715659455"/>
    <s v="E"/>
    <s v="SUR"/>
    <s v="AREQUIPA"/>
    <s v="REGION SUR"/>
    <x v="4"/>
    <s v="CDR"/>
    <x v="0"/>
    <s v="SIN INFORMACION"/>
    <s v="SIN INFORMACION"/>
    <s v="SIN INFORMACION"/>
    <m/>
    <m/>
    <m/>
  </r>
  <r>
    <n v="5022141"/>
    <s v="0900026109"/>
    <s v="MERCADOTEC DIRECTA Y CONTACT CENTER"/>
    <d v="2019-12-01T00:00:00"/>
    <s v="20516102706"/>
    <s v="E"/>
    <s v="LIMA"/>
    <s v="LIMA"/>
    <s v="YOLANDA OLIVA"/>
    <x v="1"/>
    <s v="CONTACT CENTER"/>
    <x v="1"/>
    <s v="SIN INFORMACION"/>
    <s v="SIN INFORMACION"/>
    <s v="SIN INFORMACION"/>
    <m/>
    <m/>
    <m/>
  </r>
  <r>
    <n v="4070315"/>
    <s v="0700003104"/>
    <s v="MOVILWAY PERU S.A.C"/>
    <m/>
    <s v="20524819610"/>
    <s v="E"/>
    <s v="LIMA"/>
    <s v="LIMA"/>
    <s v="WALTER LOPEZ"/>
    <x v="5"/>
    <s v="CROSSBORDER"/>
    <x v="2"/>
    <s v="SIN INFORMACION"/>
    <s v="SIN INFORMACION"/>
    <s v="SIN INFORMACION"/>
    <s v="SIN INFORMACION"/>
    <s v="SIN INFORMACION"/>
    <d v="2021-07-01T00:00:00"/>
  </r>
  <r>
    <n v="4070492"/>
    <m/>
    <s v="FIXED AND MOBILE PTE  LTD"/>
    <m/>
    <s v="200513448"/>
    <s v="E"/>
    <s v="LIMA"/>
    <s v="LIMA"/>
    <s v="JOSE LUIS VALVERDE"/>
    <x v="1"/>
    <s v="CROSSBORDER"/>
    <x v="1"/>
    <s v="SIN INFORMACION"/>
    <s v="SIN INFORMACION"/>
    <s v="SIN INFORMACION"/>
    <m/>
    <m/>
    <m/>
  </r>
  <r>
    <n v="4070755"/>
    <m/>
    <s v="LOYALTY PERU S.A.C."/>
    <m/>
    <s v="20381600441"/>
    <s v="E"/>
    <s v="LIMA"/>
    <s v="LIMA"/>
    <s v="JUAN CARLOS HUATAY"/>
    <x v="6"/>
    <s v="CROSSBORDER"/>
    <x v="4"/>
    <s v="SIN INFORMACION"/>
    <s v="SIN INFORMACION"/>
    <s v="SIN INFORMACION"/>
    <d v="2022-11-17T00:00:00"/>
    <m/>
    <m/>
  </r>
  <r>
    <n v="4072518"/>
    <m/>
    <s v="EZETOP LTD"/>
    <m/>
    <s v="1994907"/>
    <s v="E"/>
    <s v="LIMA"/>
    <s v="LIMA"/>
    <s v="YOLANDA OLIVA"/>
    <x v="6"/>
    <s v="CROSSBORDER"/>
    <x v="1"/>
    <s v="LUIS GONZALES"/>
    <s v="PAOLA BARBA"/>
    <s v="ANTONIO BAUTISTA"/>
    <m/>
    <m/>
    <m/>
  </r>
  <r>
    <n v="4072934"/>
    <m/>
    <s v="MORE MAGIC SOLUTIONS INC"/>
    <m/>
    <s v="1811754"/>
    <s v="E"/>
    <s v="LIMA"/>
    <s v="LIMA"/>
    <s v="DIEGO RODRIGUEZ"/>
    <x v="0"/>
    <s v="CROSSBORDER"/>
    <x v="4"/>
    <s v="SIN INFORMACION"/>
    <s v="SIN INFORMACION"/>
    <s v="SIN INFORMACION"/>
    <d v="2022-11-17T00:00:00"/>
    <m/>
    <m/>
  </r>
  <r>
    <n v="4070214"/>
    <s v="0900023898"/>
    <s v="CELL PHONES A &amp; V E.I.R.L"/>
    <m/>
    <s v="20409474773"/>
    <s v="C"/>
    <s v="NORTE"/>
    <s v="TUMBES"/>
    <s v="REGION NORTE"/>
    <x v="3"/>
    <s v="DAC TELCO 1 / DACE"/>
    <x v="2"/>
    <s v="HUGO GAITAN"/>
    <s v="JUAN SANTILLAN"/>
    <s v="WALID AWWAD"/>
    <d v="2022-01-07T00:00:00"/>
    <d v="2022-07-08T00:00:00"/>
    <d v="2022-07-08T00:00:00"/>
  </r>
  <r>
    <n v="4070335"/>
    <s v="0700002651"/>
    <s v="MOBILES ON LINE SAC"/>
    <m/>
    <s v="20512802533"/>
    <s v="A"/>
    <s v="LIMA"/>
    <s v="LIMA"/>
    <s v="JOSE LUIS VALVERDE"/>
    <x v="1"/>
    <s v="DAC TELCO 2 / DACE"/>
    <x v="1"/>
    <s v="RENZO MATALLANA"/>
    <s v="JOSE CACHI"/>
    <s v="JOSE CACHI"/>
    <m/>
    <m/>
    <m/>
  </r>
  <r>
    <n v="4070448"/>
    <s v="0700002777"/>
    <s v="ARIA COMMUNICATIONS EIRL"/>
    <m/>
    <s v="20538478386"/>
    <s v="E"/>
    <s v="LIMA"/>
    <s v="LIMA"/>
    <s v="WALTER LOPEZ"/>
    <x v="5"/>
    <s v="DAC TELCO 1 / DACE"/>
    <x v="2"/>
    <s v="SIN INFORMACION"/>
    <s v="SIN INFORMACION"/>
    <s v="SIN INFORMACION"/>
    <d v="2018-08-01T00:00:00"/>
    <d v="2019-02-07T00:00:00"/>
    <d v="2019-02-07T00:00:00"/>
  </r>
  <r>
    <n v="4070625"/>
    <s v="0700003473"/>
    <s v="MIJHOARCE TEL E.I.R.L."/>
    <m/>
    <s v="20568445113"/>
    <s v="E"/>
    <s v="CENTRO"/>
    <s v="JUNIN"/>
    <s v="WALTER LOPEZ"/>
    <x v="5"/>
    <s v="DAC TELCO 1 / DACE"/>
    <x v="2"/>
    <s v="SIN INFORMACION"/>
    <s v="SIN INFORMACION"/>
    <s v="SIN INFORMACION"/>
    <d v="2014-10-08T00:00:00"/>
    <d v="2015-04-06T00:00:00"/>
    <d v="2015-04-06T00:00:00"/>
  </r>
  <r>
    <n v="4070675"/>
    <s v="0700003070"/>
    <s v="SISTEMAS ELECTRICOS ELECTRONICOS"/>
    <m/>
    <s v="20494468701"/>
    <s v="D"/>
    <s v="CENTRO"/>
    <s v="ICA"/>
    <s v="WALTER LOPEZ"/>
    <x v="5"/>
    <s v="DAC TELCO 1 / DACE"/>
    <x v="2"/>
    <s v="NELSON QUISPE"/>
    <s v="JAVIER AVILEZ"/>
    <s v="JAVIER AVILEZ"/>
    <d v="2020-12-21T00:00:00"/>
    <d v="2021-06-30T00:00:00"/>
    <d v="2021-06-30T00:00:00"/>
  </r>
  <r>
    <n v="4070699"/>
    <s v="0700002637"/>
    <s v="MEGACELL TELECOMUNICACIONES S.A.C."/>
    <m/>
    <s v="20508865903"/>
    <s v="A"/>
    <s v="LIMA"/>
    <s v="LIMA"/>
    <s v="JOSE LUIS VALVERDE"/>
    <x v="5"/>
    <s v="DAC TELCO 2 / DACE"/>
    <x v="2"/>
    <s v="MAGALY RAMIREZ"/>
    <s v="JOSE CACHI"/>
    <s v="JOSE CACHI"/>
    <d v="2023-08-07T00:00:00"/>
    <d v="2023-09-20T00:00:00"/>
    <d v="2023-09-20T00:00:00"/>
  </r>
  <r>
    <n v="4070709"/>
    <s v="0700002569"/>
    <s v="NET AXXES S.A.C."/>
    <m/>
    <s v="20507338748"/>
    <s v="B"/>
    <s v="LIMA"/>
    <s v="LIMA"/>
    <s v="YOLANDA OLIVA"/>
    <x v="6"/>
    <s v="DAC TELCO 2 / DACE"/>
    <x v="1"/>
    <s v="JESUS VIGNALE"/>
    <s v="JOSE CACHI"/>
    <s v="JOSE CACHI"/>
    <m/>
    <m/>
    <m/>
  </r>
  <r>
    <n v="4070725"/>
    <s v="0700002948"/>
    <s v="INVERSIONES AYELEN EIRL"/>
    <m/>
    <s v="20516015218"/>
    <s v="D"/>
    <s v="LIMA"/>
    <s v="LIMA"/>
    <s v="JUAN CARLOS HUATAY"/>
    <x v="5"/>
    <s v="DAC TELCO 2 / DACE"/>
    <x v="2"/>
    <s v="YOEL AMADOR"/>
    <s v="JOSE CACHI"/>
    <s v="JOSE CACHI"/>
    <d v="2023-12-28T00:00:00"/>
    <d v="2024-02-07T00:00:00"/>
    <d v="2024-02-07T00:00:00"/>
  </r>
  <r>
    <n v="4071078"/>
    <s v="0700002571"/>
    <s v="INVERSIONES SOLANO E.I.R.L."/>
    <m/>
    <s v="20486056640"/>
    <s v="B"/>
    <s v="LIMA"/>
    <s v="LIMA"/>
    <s v="JOSE LUIS VALVERDE"/>
    <x v="1"/>
    <s v="DAC TELCO 2 / DACE"/>
    <x v="1"/>
    <s v="FERNANDO COTERA"/>
    <s v="JOSE CACHI"/>
    <s v="JOSE CACHI"/>
    <m/>
    <m/>
    <m/>
  </r>
  <r>
    <n v="4071158"/>
    <s v="0700002974"/>
    <s v="REDES DE NEGOCIOS M Y S S.A.C."/>
    <m/>
    <s v="20521580799"/>
    <s v="D"/>
    <s v="LIMA"/>
    <s v="LIMA"/>
    <s v="RAQUEL CAYETANO"/>
    <x v="5"/>
    <s v="DAC TELCO 1 / DACE"/>
    <x v="2"/>
    <s v="LIMBERTH BRAVO"/>
    <s v="JAVIER AVILEZ"/>
    <s v="JAVIER AVILEZ"/>
    <d v="2022-02-11T00:00:00"/>
    <d v="2022-03-29T00:00:00"/>
    <d v="2022-03-29T00:00:00"/>
  </r>
  <r>
    <n v="4071462"/>
    <m/>
    <s v="NET AXXES NACIONAL SAC."/>
    <m/>
    <s v="20519415195"/>
    <s v="E"/>
    <s v="LIMA"/>
    <s v="LIMA"/>
    <s v="WALTER LOPEZ"/>
    <x v="5"/>
    <s v="DAC TELCO 1 / DACE"/>
    <x v="2"/>
    <s v="SIN INFORMACION"/>
    <s v="SIN INFORMACION"/>
    <s v="SIN INFORMACION"/>
    <s v="SIN INFORMACION"/>
    <s v="SIN INFORMACION"/>
    <d v="2021-07-01T00:00:00"/>
  </r>
  <r>
    <n v="4071889"/>
    <s v="0700003006"/>
    <s v="TELECOM APURIMAK EIRL"/>
    <m/>
    <s v="20490093487"/>
    <s v="B"/>
    <s v="SUR"/>
    <s v="APURIMAC"/>
    <s v="REGION SUR"/>
    <x v="4"/>
    <s v="DAC TELCO 1 / DACE"/>
    <x v="1"/>
    <s v="KATHERINE ZARATE"/>
    <s v="CESAR AGUAYO"/>
    <s v="WILLY VELARDE"/>
    <m/>
    <m/>
    <m/>
  </r>
  <r>
    <n v="4072391"/>
    <s v="0700002896"/>
    <s v="COMUNICACIONES ZANCUDO E.I.R.L"/>
    <m/>
    <s v="20491007282"/>
    <s v="D"/>
    <s v="SUR"/>
    <s v="MADRE DE DIOS"/>
    <s v="REGION SUR"/>
    <x v="4"/>
    <s v="DAC TELCO 1 / DACE"/>
    <x v="2"/>
    <s v="RENZO FIGUEROA"/>
    <s v="CESAR AGUAYO"/>
    <s v="WILLY VELARDE"/>
    <d v="2021-05-24T00:00:00"/>
    <d v="2021-11-15T00:00:00"/>
    <d v="2021-11-15T00:00:00"/>
  </r>
  <r>
    <n v="4072959"/>
    <s v="0700003874"/>
    <s v="ALEMAN REQUEJO IRIS LILIANA"/>
    <m/>
    <s v="10405652426"/>
    <s v="C"/>
    <s v="NORTE"/>
    <s v="TUMBES"/>
    <s v="REGION NORTE"/>
    <x v="3"/>
    <s v="DAC TELCO 1 / DACE"/>
    <x v="2"/>
    <s v="HUGO GAITAN"/>
    <s v="JUAN SANTILLAN"/>
    <s v="WALID AWWAD"/>
    <d v="2020-04-17T00:00:00"/>
    <d v="2020-05-08T00:00:00"/>
    <d v="2020-05-08T00:00:00"/>
  </r>
  <r>
    <n v="4073055"/>
    <s v="0700004122"/>
    <s v="INNOVA TELCOM E.I.R.L"/>
    <m/>
    <s v="20601670241"/>
    <s v="E"/>
    <s v="SUR"/>
    <s v="AREQUIPA"/>
    <s v="REGION SUR"/>
    <x v="4"/>
    <s v="DAC TELCO 1 / DACE"/>
    <x v="2"/>
    <s v="DIEGO MANRIQUE FARFAN"/>
    <s v="CARLA RIVERA"/>
    <s v="WILLY VELARDE"/>
    <d v="2020-09-18T00:00:00"/>
    <d v="2021-03-27T00:00:00"/>
    <d v="2021-03-27T00:00:00"/>
  </r>
  <r>
    <n v="4070338"/>
    <s v="0700003285"/>
    <s v="INKA CELL S.A.C."/>
    <m/>
    <s v="20449247575"/>
    <s v="C"/>
    <s v="SUR"/>
    <s v="TACNA"/>
    <s v="REGION SUR"/>
    <x v="4"/>
    <s v="DAC TELCO 1/INSTALADOR"/>
    <x v="1"/>
    <s v="JAIME CHAVEZ"/>
    <s v="RAFAEL CHAVEZ"/>
    <s v="JUAN DELGADO"/>
    <m/>
    <m/>
    <m/>
  </r>
  <r>
    <n v="4070531"/>
    <s v="0700003014"/>
    <s v="REDSAT SAC."/>
    <m/>
    <s v="20518843029"/>
    <s v="E"/>
    <s v="LIMA"/>
    <s v="LIMA"/>
    <s v="JUAN CARLOS HUATAY"/>
    <x v="5"/>
    <s v="DAC TELCO 1/INSTALADOR"/>
    <x v="2"/>
    <s v="MANUEL MONCADA"/>
    <s v="JENNY VASQUEZ"/>
    <s v="LUIS GALLEGOS"/>
    <d v="2022-11-08T00:00:00"/>
    <d v="2023-05-07T00:00:00"/>
    <d v="2023-05-08T00:00:00"/>
  </r>
  <r>
    <n v="4070649"/>
    <s v="0700002622"/>
    <s v="DT PROYECTOS S.A.C"/>
    <m/>
    <s v="20520853651"/>
    <s v="D"/>
    <s v="LIMA"/>
    <s v="LIMA"/>
    <s v="RAQUEL CAYETANO"/>
    <x v="7"/>
    <s v="DAC TELCO 1/INSTALADOR"/>
    <x v="1"/>
    <s v="MANUEL MONCADA"/>
    <s v="JENNY VASQUEZ"/>
    <s v="LUIS GALLEGOS"/>
    <m/>
    <m/>
    <m/>
  </r>
  <r>
    <n v="4070824"/>
    <s v="0700003301"/>
    <s v="INVERSIONES EN SERVICIOS DIVERSOS S"/>
    <m/>
    <s v="20519159334"/>
    <s v="E"/>
    <s v="LIMA"/>
    <s v="LIMA"/>
    <s v="JOSE LUIS VALVERDE"/>
    <x v="5"/>
    <s v="INSTALADOR"/>
    <x v="2"/>
    <s v="OSCAR MEDINA"/>
    <s v="DANTE CHAVEZ"/>
    <s v="ROBERTO BELLIDO"/>
    <d v="2022-05-07T00:00:00"/>
    <d v="2022-11-03T00:00:00"/>
    <d v="2022-11-03T00:00:00"/>
  </r>
  <r>
    <n v="4070890"/>
    <s v="0900029259"/>
    <s v="B &amp; R BUSSINES GROUP PERU E.I.R.L."/>
    <m/>
    <s v="20559271111"/>
    <s v="E"/>
    <s v="SUR"/>
    <s v="AREQUIPA"/>
    <s v="REGION SUR"/>
    <x v="4"/>
    <s v="DAC TELCO 1"/>
    <x v="1"/>
    <s v="MOISES CARRION"/>
    <s v="RAFAEL CHAVEZ"/>
    <s v="JUAN DELGADO"/>
    <m/>
    <m/>
    <m/>
  </r>
  <r>
    <n v="4071033"/>
    <s v="0700003017"/>
    <s v="WORK NET INGENIERIA Y TELECOMUNICACIONES S.A."/>
    <m/>
    <s v="20518864026"/>
    <s v="D"/>
    <s v="LIMA"/>
    <s v="LIMA"/>
    <s v="DIEGO RODRIGUEZ"/>
    <x v="0"/>
    <s v="DAC TELCO 1/INSTALADOR"/>
    <x v="1"/>
    <s v="MANUEL MONCADA"/>
    <s v="JENNY VASQUEZ"/>
    <s v="LUIS GALLEGOS"/>
    <m/>
    <m/>
    <m/>
  </r>
  <r>
    <n v="4071352"/>
    <s v="0700002904"/>
    <s v="CONTACTE INSTALACIONES S.A.C."/>
    <m/>
    <s v="20550799431"/>
    <s v="E"/>
    <s v="LIMA"/>
    <s v="LIMA"/>
    <s v="WALTER LOPEZ"/>
    <x v="5"/>
    <s v="DAC TELCO 1/INSTALADOR"/>
    <x v="2"/>
    <s v="MANUEL MONCADA"/>
    <s v="JENNY VASQUEZ"/>
    <s v="LUIS GALLEGOS"/>
    <d v="2017-02-08T00:00:00"/>
    <d v="2017-08-07T00:00:00"/>
    <d v="2017-08-07T00:00:00"/>
  </r>
  <r>
    <n v="4071545"/>
    <s v="0700002868"/>
    <s v="SEVETEL S.A.C."/>
    <m/>
    <s v="20462515392"/>
    <s v="E"/>
    <s v="LIMA"/>
    <s v="LIMA"/>
    <s v="WALTER LOPEZ"/>
    <x v="5"/>
    <s v="DAC TELCO 1/INSTALADOR"/>
    <x v="2"/>
    <s v="MANUEL MONCADA"/>
    <s v="JENNY VASQUEZ"/>
    <s v="LUIS GALLEGOS"/>
    <d v="2018-03-31T00:00:00"/>
    <d v="2018-10-07T00:00:00"/>
    <d v="2018-10-07T00:00:00"/>
  </r>
  <r>
    <n v="4071712"/>
    <s v="0700003077"/>
    <s v="CONECTATEC S.A.C."/>
    <m/>
    <s v="20532905070"/>
    <s v="B"/>
    <s v="SUR"/>
    <s v="TACNA"/>
    <s v="REGION SUR"/>
    <x v="4"/>
    <s v="DAC TELCO 1/INSTALADOR"/>
    <x v="1"/>
    <s v="ADRIANA RAMOS"/>
    <s v="EDUARDO ZAMBRANO "/>
    <s v="MONICA VELASQUEZ"/>
    <m/>
    <m/>
    <m/>
  </r>
  <r>
    <n v="4071748"/>
    <s v="0700002864"/>
    <s v="ADMINISTRACION DE NEGOCIOS Y RIESGOS SAC"/>
    <m/>
    <s v="20510525524"/>
    <s v="E"/>
    <s v="LIMA"/>
    <s v="LIMA"/>
    <s v="WALTER LOPEZ"/>
    <x v="5"/>
    <s v="DAC TELCO 1/INSTALADOR"/>
    <x v="2"/>
    <s v="MANUEL MONCADA"/>
    <s v="JENNY VASQUEZ"/>
    <s v="LUIS GALLEGOS"/>
    <s v="SIN INFORMACION"/>
    <s v="SIN INFORMACION"/>
    <d v="2021-07-01T00:00:00"/>
  </r>
  <r>
    <n v="4072645"/>
    <s v="0700003109"/>
    <s v="TELECOM DATA S.A.C."/>
    <m/>
    <s v="20548802190"/>
    <s v="E"/>
    <s v="LIMA"/>
    <s v="LIMA"/>
    <s v="HENRY DIAZ"/>
    <x v="0"/>
    <s v="INSTALADOR"/>
    <x v="1"/>
    <s v="MANUEL MONCADA"/>
    <s v="JENNY VASQUEZ"/>
    <s v="LUIS GALLEGOS"/>
    <m/>
    <m/>
    <m/>
  </r>
  <r>
    <n v="4072801"/>
    <s v="0700002126"/>
    <s v="LIZVAL CORPORACION S.A.C."/>
    <m/>
    <s v="20533342451"/>
    <s v="E"/>
    <s v="SUR"/>
    <s v="TACNA"/>
    <s v="REGION SUR"/>
    <x v="4"/>
    <s v="DAC TELCO 1/INSTALADOR"/>
    <x v="1"/>
    <s v="JOSE DELGADO"/>
    <s v="EDUARDO ZAMBRANO "/>
    <s v="MONICA VELASQUEZ"/>
    <m/>
    <m/>
    <m/>
  </r>
  <r>
    <n v="5084973"/>
    <s v="0900023217"/>
    <s v="XTEND S.A.C."/>
    <m/>
    <s v="20601171709"/>
    <s v="D"/>
    <s v="SUR"/>
    <s v="CUSCO"/>
    <s v="REGION SUR"/>
    <x v="4"/>
    <s v="DAC TELCO 1/INSTALADOR"/>
    <x v="1"/>
    <s v="KATHERINE ZARATE"/>
    <s v="CESAR AGUAYO"/>
    <s v="WILLY VELARDE"/>
    <m/>
    <m/>
    <m/>
  </r>
  <r>
    <n v="5011162"/>
    <s v="0900023263"/>
    <s v="BUSINESS INTELLIGENCE OUTSOURCING BIO S.A.C."/>
    <d v="2020-08-01T00:00:00"/>
    <s v="20549379622"/>
    <s v="E"/>
    <s v="LIMA"/>
    <s v="LIMA"/>
    <s v="DIEGO RODRIGUEZ"/>
    <x v="5"/>
    <s v="INSTALADOR"/>
    <x v="2"/>
    <s v="RICARDO PEREZ"/>
    <s v="JOSHEP GONZALES"/>
    <s v="ROBERTO BELLIDO"/>
    <d v="2022-05-05T00:00:00"/>
    <d v="2022-11-01T00:00:00"/>
    <d v="2022-11-02T00:00:00"/>
  </r>
  <r>
    <n v="4070159"/>
    <s v="0900023450"/>
    <s v="MANCILLA SANCHEZ VICTOR WALTER"/>
    <m/>
    <s v="10198175299"/>
    <s v="E"/>
    <s v="NORTE"/>
    <s v="LAMBAYEQUE"/>
    <s v="REGION NORTE"/>
    <x v="3"/>
    <s v="DAC RURAL"/>
    <x v="2"/>
    <s v="SIN INFORMACION"/>
    <s v="SIN INFORMACION"/>
    <s v="SIN INFORMACION"/>
    <d v="2018-06-23T00:00:00"/>
    <d v="2018-12-30T00:00:00"/>
    <d v="2018-12-30T00:00:00"/>
  </r>
  <r>
    <n v="4070177"/>
    <s v="0700002377"/>
    <s v="SOTO MENDOZA PABLO"/>
    <m/>
    <s v="10198487223"/>
    <s v="E"/>
    <s v="CENTRO"/>
    <s v="HUANCAVELICA"/>
    <s v="YOLANDA OLIVA"/>
    <x v="6"/>
    <s v="DAC RURAL"/>
    <x v="1"/>
    <s v="FERNANDO INGARUCA"/>
    <s v="JOSEPH MENDOZA"/>
    <s v="JAIR YAMASHIRO"/>
    <m/>
    <m/>
    <m/>
  </r>
  <r>
    <n v="4070208"/>
    <s v="0700002386"/>
    <s v="INOCENCIO HUAMAN ROLIN DISLAC"/>
    <m/>
    <s v="10455418556"/>
    <s v="E"/>
    <s v="CENTRO"/>
    <s v="UCAYALI"/>
    <s v="WALTER LOPEZ"/>
    <x v="0"/>
    <s v="DAC TELCO 1"/>
    <x v="1"/>
    <s v="SHEILA TORRES"/>
    <s v="ELVIS CARRUITERO"/>
    <s v="JAIR YAMASHIRO"/>
    <d v="2022-09-06T00:00:00"/>
    <m/>
    <m/>
  </r>
  <r>
    <n v="4070324"/>
    <s v="0900024417"/>
    <s v="SILVA TELLO JOSE EVERILDES"/>
    <m/>
    <s v="10446155704"/>
    <s v="E"/>
    <s v="CENTRO"/>
    <s v="LORETO"/>
    <s v="JOSE LUIS VALVERDE"/>
    <x v="5"/>
    <s v="DAC RURAL"/>
    <x v="2"/>
    <s v="WEYDER TUESTA"/>
    <s v="ERIKA BAMBAREN"/>
    <s v="JAIR YAMASHIRO"/>
    <d v="2023-07-14T00:00:00"/>
    <d v="2024-01-10T00:00:00"/>
    <d v="2024-01-10T00:00:00"/>
  </r>
  <r>
    <n v="4070326"/>
    <s v="0700003441"/>
    <s v="TARAZONA NIETO MERY MARVILA"/>
    <m/>
    <s v="10461173603"/>
    <s v="E"/>
    <s v="CENTRO"/>
    <s v="HUANUCO"/>
    <s v="RAQUEL CAYETANO"/>
    <x v="5"/>
    <s v="DAC RURAL"/>
    <x v="2"/>
    <s v="SIN INFORMACION"/>
    <s v="SIN INFORMACION"/>
    <s v="SIN INFORMACION"/>
    <d v="2022-09-06T00:00:00"/>
    <d v="2023-03-05T00:00:00"/>
    <d v="2023-03-05T00:00:00"/>
  </r>
  <r>
    <n v="4070483"/>
    <s v="0700004649"/>
    <s v="MALLQUI CAMACHO VICTOR RAUL"/>
    <m/>
    <s v="10430315221"/>
    <s v="E"/>
    <s v="CENTRO"/>
    <s v="UCAYALI"/>
    <s v="JUAN CARLOS HUATAY"/>
    <x v="5"/>
    <s v="DAC RURAL"/>
    <x v="2"/>
    <s v="JULIO GOMEZ"/>
    <s v="ELVIS CARRUITERO"/>
    <s v="JAIR YAMASHIRO"/>
    <d v="2023-02-13T00:00:00"/>
    <d v="2023-08-12T00:00:00"/>
    <d v="2023-08-12T00:00:00"/>
  </r>
  <r>
    <n v="4070514"/>
    <s v="0700002374"/>
    <s v="TICONA TICONA GESYL MICAELA"/>
    <m/>
    <s v="10006625733"/>
    <s v="E"/>
    <s v="SUR"/>
    <s v="TACNA"/>
    <s v="REGION SUR"/>
    <x v="4"/>
    <s v="DAC RURAL"/>
    <x v="1"/>
    <s v="MARCELO PANTA"/>
    <s v="JOSE APONTE"/>
    <s v="MONICA VELASQUEZ"/>
    <m/>
    <m/>
    <m/>
  </r>
  <r>
    <n v="4070910"/>
    <s v="0900023706"/>
    <s v="GAMONAL SANCHEZ SEGUNDO MANUEL"/>
    <m/>
    <s v="10423074774"/>
    <s v="E"/>
    <s v="NORTE"/>
    <s v="CAJAMARCA"/>
    <s v="REGION NORTE"/>
    <x v="3"/>
    <s v="DAC RURAL"/>
    <x v="2"/>
    <s v="SIN INFORMACION"/>
    <s v="SIN INFORMACION"/>
    <s v="SIN INFORMACION"/>
    <s v="SIN INFORMACION"/>
    <s v="SIN INFORMACION"/>
    <d v="2021-07-01T00:00:00"/>
  </r>
  <r>
    <n v="4070912"/>
    <m/>
    <s v="DIAZ VILCHEZ MARIBEL"/>
    <m/>
    <s v="10452705899"/>
    <s v="E"/>
    <s v="NORTE"/>
    <s v="CAJAMARCA"/>
    <s v="REGION NORTE"/>
    <x v="3"/>
    <s v="DAC RURAL"/>
    <x v="2"/>
    <s v="SIN INFORMACION"/>
    <s v="SIN INFORMACION"/>
    <s v="SIN INFORMACION"/>
    <d v="2018-04-16T00:00:00"/>
    <d v="2018-10-23T00:00:00"/>
    <d v="2018-10-23T00:00:00"/>
  </r>
  <r>
    <n v="4070916"/>
    <s v="0700002382"/>
    <s v="SOLUCION MOVILES S.A.C."/>
    <m/>
    <s v="20482057803"/>
    <s v="E"/>
    <s v="NORTE"/>
    <s v="LA LIBERTAD"/>
    <s v="REGION NORTE"/>
    <x v="3"/>
    <s v="DAC RURAL"/>
    <x v="2"/>
    <s v="SIN INFORMACION"/>
    <s v="SIN INFORMACION"/>
    <s v="SIN INFORMACION"/>
    <s v="SIN INFORMACION"/>
    <s v="SIN INFORMACION"/>
    <d v="2021-07-01T00:00:00"/>
  </r>
  <r>
    <n v="4070944"/>
    <s v="0700003437"/>
    <s v="DE LA CRUZ HUAYRA EMERSON"/>
    <m/>
    <s v="10417615011"/>
    <s v="E"/>
    <s v="LIMA"/>
    <s v="LIMA"/>
    <s v="YOLANDA OLIVA"/>
    <x v="2"/>
    <s v="DAC RURAL"/>
    <x v="0"/>
    <s v="SIN INFORMACION"/>
    <s v="SIN INFORMACION"/>
    <s v="SIN INFORMACION"/>
    <m/>
    <m/>
    <m/>
  </r>
  <r>
    <n v="4070950"/>
    <s v="0700002392"/>
    <s v="RUMAY ALCANTARA MIGUEL ANGEL"/>
    <m/>
    <s v="10470762441"/>
    <s v="E"/>
    <s v="NORTE"/>
    <s v="CAJAMARCA"/>
    <s v="REGION NORTE"/>
    <x v="3"/>
    <s v="DAC RURAL"/>
    <x v="2"/>
    <s v="SIN INFORMACION"/>
    <s v="SIN INFORMACION"/>
    <s v="SIN INFORMACION"/>
    <d v="2017-05-30T00:00:00"/>
    <d v="2017-11-26T00:00:00"/>
    <d v="2017-11-26T00:00:00"/>
  </r>
  <r>
    <n v="4070992"/>
    <s v="0700002240"/>
    <s v="SANCHEZ CORALES GELBERT ANDERRSON"/>
    <m/>
    <s v="10448675292"/>
    <s v="E"/>
    <s v="NORTE"/>
    <s v="ANCASH"/>
    <s v="REGION NORTE"/>
    <x v="3"/>
    <s v="DAC RURAL"/>
    <x v="2"/>
    <s v="SIN INFORMACION"/>
    <s v="SIN INFORMACION"/>
    <s v="SIN INFORMACION"/>
    <d v="2019-05-22T00:00:00"/>
    <d v="2019-11-28T00:00:00"/>
    <d v="2019-11-28T00:00:00"/>
  </r>
  <r>
    <n v="4071042"/>
    <s v="0900027656"/>
    <s v="SOSA MARCELO RUBEN PERCY"/>
    <m/>
    <s v="10201058746"/>
    <s v="E"/>
    <s v="CENTRO"/>
    <s v="HUANCAVELICA"/>
    <s v="WALTER LOPEZ"/>
    <x v="5"/>
    <s v="DAC RURAL"/>
    <x v="2"/>
    <s v="SIN INFORMACION"/>
    <s v="SIN INFORMACION"/>
    <s v="SIN INFORMACION"/>
    <d v="2016-02-22T00:00:00"/>
    <d v="2016-08-20T00:00:00"/>
    <d v="2016-08-20T00:00:00"/>
  </r>
  <r>
    <n v="4071059"/>
    <s v="0900027266"/>
    <s v="HUAMAN ORELLANO CARLOS"/>
    <m/>
    <s v="10424231121"/>
    <s v="E"/>
    <s v="NORTE"/>
    <s v="LAMBAYEQUE"/>
    <s v="REGION NORTE"/>
    <x v="3"/>
    <s v="DAC RURAL"/>
    <x v="2"/>
    <s v="SIN INFORMACION"/>
    <s v="SIN INFORMACION"/>
    <s v="SIN INFORMACION"/>
    <d v="2018-04-10T00:00:00"/>
    <d v="2018-10-17T00:00:00"/>
    <d v="2018-10-17T00:00:00"/>
  </r>
  <r>
    <n v="4071159"/>
    <s v="0700002978"/>
    <s v="CHAUCA RIVERA ROBERTO DARIO"/>
    <m/>
    <s v="10422646278"/>
    <s v="C"/>
    <s v="CENTRO"/>
    <s v="UCAYALI"/>
    <s v="JOSE LUIS VALVERDE"/>
    <x v="5"/>
    <s v="DAC RURAL"/>
    <x v="2"/>
    <s v="SHEILA TORRES"/>
    <s v="ELVIS CARRUITERO"/>
    <s v="JAIR YAMASHIRO"/>
    <d v="2023-10-10T00:00:00"/>
    <d v="2024-04-07T00:00:00"/>
    <d v="2024-04-08T00:00:00"/>
  </r>
  <r>
    <n v="4071217"/>
    <m/>
    <s v="DELGADO ACUÑA EDISON WALDEMAR"/>
    <m/>
    <s v="10411270101"/>
    <s v="E"/>
    <s v="NORTE"/>
    <s v="CAJAMARCA"/>
    <s v="REGION NORTE"/>
    <x v="3"/>
    <s v="DAC RURAL"/>
    <x v="2"/>
    <s v="SIN INFORMACION"/>
    <s v="SIN INFORMACION"/>
    <s v="SIN INFORMACION"/>
    <s v="SIN INFORMACION"/>
    <s v="SIN INFORMACION"/>
    <d v="2021-07-01T00:00:00"/>
  </r>
  <r>
    <n v="4071262"/>
    <s v="0700002376"/>
    <s v="RUEDA CHACON FIDEL"/>
    <m/>
    <s v="10426229477"/>
    <s v="E"/>
    <s v="CENTRO"/>
    <s v="PASCO"/>
    <s v="HENRY DIAZ"/>
    <x v="5"/>
    <s v="DAC RURAL"/>
    <x v="2"/>
    <s v="CRISTHIAN LLANOS"/>
    <s v="JORGE PARODI"/>
    <s v="JAIR YAMASHIRO"/>
    <d v="2023-02-13T00:00:00"/>
    <d v="2023-08-12T00:00:00"/>
    <d v="2023-08-12T00:00:00"/>
  </r>
  <r>
    <n v="4071301"/>
    <s v="0900023822"/>
    <s v="VASQUEZ ZUMAETA ROSA ISABEL"/>
    <m/>
    <s v="10419829281"/>
    <s v="E"/>
    <s v="CENTRO"/>
    <s v="UCAYALI"/>
    <s v="DIEGO RODRIGUEZ"/>
    <x v="5"/>
    <s v="DAC RURAL"/>
    <x v="2"/>
    <s v="EDWARD MUCHOTRIGO"/>
    <s v="ELVIS CARRUITERO"/>
    <s v="JAIR YAMASHIRO"/>
    <d v="2023-03-13T00:00:00"/>
    <d v="2023-09-11T00:00:00"/>
    <d v="2023-09-11T00:00:00"/>
  </r>
  <r>
    <n v="4071302"/>
    <s v="0700002385"/>
    <s v="SALINAS PANDURO MARIA DORIS"/>
    <m/>
    <s v="10414148269"/>
    <s v="E"/>
    <s v="CENTRO"/>
    <s v="HUANUCO"/>
    <s v="WALTER LOPEZ"/>
    <x v="5"/>
    <s v="DAC RURAL"/>
    <x v="2"/>
    <s v="SIN INFORMACION"/>
    <s v="SIN INFORMACION"/>
    <s v="SIN INFORMACION"/>
    <d v="2019-07-31T00:00:00"/>
    <d v="2020-02-06T00:00:00"/>
    <d v="2020-02-06T00:00:00"/>
  </r>
  <r>
    <n v="4071303"/>
    <s v="0700002387"/>
    <s v="VERA ALVITES KENIA RUTH"/>
    <m/>
    <s v="10481921118"/>
    <s v="E"/>
    <s v="CENTRO"/>
    <s v="HUANUCO"/>
    <s v="HENRY DIAZ"/>
    <x v="5"/>
    <s v="DAC RURAL"/>
    <x v="2"/>
    <s v="SIN INFORMACION"/>
    <s v="SIN INFORMACION"/>
    <s v="SIN INFORMACION"/>
    <d v="2022-09-06T00:00:00"/>
    <d v="2023-03-05T00:00:00"/>
    <d v="2023-03-05T00:00:00"/>
  </r>
  <r>
    <n v="4071322"/>
    <s v="0700002353"/>
    <s v="PURIZAGA CRUZADO ALFONSO VIRGILIO"/>
    <m/>
    <s v="10407825174"/>
    <s v="E"/>
    <s v="NORTE"/>
    <s v="LA LIBERTAD"/>
    <s v="REGION NORTE"/>
    <x v="3"/>
    <s v="DAC RURAL"/>
    <x v="2"/>
    <s v="SIN INFORMACION"/>
    <s v="SIN INFORMACION"/>
    <s v="SIN INFORMACION"/>
    <d v="2019-03-29T00:00:00"/>
    <d v="2019-10-05T00:00:00"/>
    <d v="2019-10-05T00:00:00"/>
  </r>
  <r>
    <n v="4071582"/>
    <s v="0900024541"/>
    <s v="DE LA CRUZ HUANCAS NELSON EDILBRANDO"/>
    <m/>
    <s v="10176230296"/>
    <s v="E"/>
    <s v="NORTE"/>
    <s v="LAMBAYEQUE"/>
    <s v="REGION NORTE"/>
    <x v="3"/>
    <s v="DAC RURAL"/>
    <x v="2"/>
    <s v="SIN INFORMACION"/>
    <s v="SIN INFORMACION"/>
    <s v="SIN INFORMACION"/>
    <d v="2018-04-10T00:00:00"/>
    <d v="2018-10-17T00:00:00"/>
    <d v="2018-10-17T00:00:00"/>
  </r>
  <r>
    <n v="4071611"/>
    <m/>
    <s v="COLICHON VILLANUEVA HUGO RODOLFO"/>
    <m/>
    <s v="10434585037"/>
    <s v="E"/>
    <s v="NORTE"/>
    <s v="CAJAMARCA"/>
    <s v="REGION NORTE"/>
    <x v="3"/>
    <s v="DAC RURAL"/>
    <x v="2"/>
    <s v="SIN INFORMACION"/>
    <s v="SIN INFORMACION"/>
    <s v="SIN INFORMACION"/>
    <s v="SIN INFORMACION"/>
    <s v="SIN INFORMACION"/>
    <d v="2021-07-01T00:00:00"/>
  </r>
  <r>
    <n v="4071645"/>
    <s v="0700002390"/>
    <s v="RIMACHE SEQQUERA NANCY"/>
    <m/>
    <s v="10296434928"/>
    <s v="E"/>
    <s v="SUR"/>
    <s v="AREQUIPA"/>
    <s v="REGION SUR"/>
    <x v="4"/>
    <s v="DAC RURAL"/>
    <x v="2"/>
    <s v="SIN INFORMACION"/>
    <s v="SIN INFORMACION"/>
    <s v="SIN INFORMACION"/>
    <d v="2018-06-05T00:00:00"/>
    <d v="2018-12-12T00:00:00"/>
    <d v="2018-12-12T00:00:00"/>
  </r>
  <r>
    <n v="4071895"/>
    <s v="0700002236"/>
    <s v="RENGIFO SHAPIAMA LUISET"/>
    <m/>
    <s v="10053463601"/>
    <s v="E"/>
    <s v="CENTRO"/>
    <s v="LORETO"/>
    <s v="DIEGO RODRIGUEZ"/>
    <x v="0"/>
    <s v="DAC RURAL"/>
    <x v="0"/>
    <s v="WEYDER TUESTA"/>
    <s v="ERIKA BAMBAREN"/>
    <s v="JAIR YAMASHIRO"/>
    <m/>
    <m/>
    <m/>
  </r>
  <r>
    <n v="4071946"/>
    <s v="0700002371"/>
    <s v="GIL ALVARADO LARY JEISON"/>
    <m/>
    <s v="10433545538"/>
    <s v="E"/>
    <s v="CENTRO"/>
    <s v="PASCO"/>
    <s v="WALTER LOPEZ"/>
    <x v="5"/>
    <s v="DAC RURAL"/>
    <x v="2"/>
    <s v="SIN INFORMACION"/>
    <s v="SIN INFORMACION"/>
    <s v="SIN INFORMACION"/>
    <d v="2020-11-16T00:00:00"/>
    <d v="2021-05-25T00:00:00"/>
    <d v="2021-05-25T00:00:00"/>
  </r>
  <r>
    <n v="4071963"/>
    <s v="0700002383"/>
    <s v="INVERSIONES IBAGON E.I.R.L."/>
    <m/>
    <s v="20539928202"/>
    <s v="E"/>
    <s v="NORTE"/>
    <s v="LA LIBERTAD"/>
    <s v="REGION NORTE"/>
    <x v="3"/>
    <s v="DAC RURAL"/>
    <x v="2"/>
    <s v="SIN INFORMACION"/>
    <s v="SIN INFORMACION"/>
    <s v="SIN INFORMACION"/>
    <d v="2016-02-19T00:00:00"/>
    <d v="2016-08-17T00:00:00"/>
    <d v="2016-08-17T00:00:00"/>
  </r>
  <r>
    <n v="4071973"/>
    <s v="0700002349"/>
    <s v="RINCON CHOCA MARIVEL"/>
    <m/>
    <s v="10804219663"/>
    <s v="E"/>
    <s v="NORTE"/>
    <s v="LAMBAYEQUE"/>
    <s v="REGION NORTE"/>
    <x v="3"/>
    <s v="DAC RURAL"/>
    <x v="2"/>
    <s v="SIN INFORMACION"/>
    <s v="SIN INFORMACION"/>
    <s v="SIN INFORMACION"/>
    <d v="2018-04-12T00:00:00"/>
    <d v="2018-10-19T00:00:00"/>
    <d v="2018-10-19T00:00:00"/>
  </r>
  <r>
    <n v="4072026"/>
    <s v="0700003439"/>
    <s v="ROJAS CRUZADO DIANA NATHALIE"/>
    <m/>
    <s v="10428617458"/>
    <s v="E"/>
    <s v="NORTE"/>
    <s v="CAJAMARCA"/>
    <s v="REGION NORTE"/>
    <x v="3"/>
    <s v="DAC RURAL"/>
    <x v="2"/>
    <s v="SIN INFORMACION"/>
    <s v="SIN INFORMACION"/>
    <s v="SIN INFORMACION"/>
    <s v="SIN INFORMACION"/>
    <s v="SIN INFORMACION"/>
    <d v="2021-07-01T00:00:00"/>
  </r>
  <r>
    <n v="4072083"/>
    <s v="0900023705"/>
    <s v="VIGO LOPEZ LADY ZYZI"/>
    <m/>
    <s v="10428889121"/>
    <s v="E"/>
    <s v="CENTRO"/>
    <s v="LORETO"/>
    <s v="JUAN CARLOS HUATAY"/>
    <x v="5"/>
    <s v="DAC RURAL"/>
    <x v="2"/>
    <s v="WEYDER TUESTA"/>
    <s v="ERIKA BAMBAREN"/>
    <s v="JAIR YAMASHIRO"/>
    <d v="2023-02-20T00:00:00"/>
    <d v="2023-08-18T00:00:00"/>
    <d v="2023-08-18T00:00:00"/>
  </r>
  <r>
    <n v="4072262"/>
    <s v="0700002379"/>
    <s v="MONDRAGON JIMENEZ JOSE JAVIER"/>
    <m/>
    <s v="10442685008"/>
    <s v="E"/>
    <s v="CENTRO"/>
    <s v="SAN MARTIN"/>
    <s v="WALTER LOPEZ"/>
    <x v="5"/>
    <s v="DAC RURAL"/>
    <x v="2"/>
    <s v="SIN INFORMACION"/>
    <s v="SIN INFORMACION"/>
    <s v="SIN INFORMACION"/>
    <d v="2021-01-19T00:00:00"/>
    <d v="2021-07-28T00:00:00"/>
    <d v="2021-07-28T00:00:00"/>
  </r>
  <r>
    <n v="4072287"/>
    <s v="0700002381"/>
    <s v="ADRIANZEN MEDRANO CLAUDIA MERCEDES"/>
    <m/>
    <s v="10447347470"/>
    <s v="E"/>
    <s v="NORTE"/>
    <s v="LAMBAYEQUE"/>
    <s v="REGION NORTE"/>
    <x v="3"/>
    <s v="DAC RURAL"/>
    <x v="2"/>
    <s v="SIN INFORMACION"/>
    <s v="SIN INFORMACION"/>
    <s v="SIN INFORMACION"/>
    <s v="SIN INFORMACION"/>
    <s v="SIN INFORMACION"/>
    <d v="2021-07-01T00:00:00"/>
  </r>
  <r>
    <n v="4072309"/>
    <s v="0700002181"/>
    <s v="SHUPINGAHUA RENGIFO JOHNNY"/>
    <m/>
    <s v="10411231858"/>
    <s v="E"/>
    <s v="CENTRO"/>
    <s v="LORETO"/>
    <s v="JOSE LUIS VALVERDE"/>
    <x v="1"/>
    <s v="DAC RURAL"/>
    <x v="0"/>
    <s v="WILLIAM GARCIA"/>
    <s v="ERIKA BAMBAREN"/>
    <s v="JAIR YAMASHIRO"/>
    <m/>
    <m/>
    <m/>
  </r>
  <r>
    <n v="4072310"/>
    <s v="0700002389"/>
    <s v="NEGOCIACIONES DE HOY S.R.L"/>
    <m/>
    <s v="20488001061"/>
    <s v="E"/>
    <s v="NORTE"/>
    <s v="AMAZONAS"/>
    <s v="REGION NORTE"/>
    <x v="3"/>
    <s v="DAC RURAL"/>
    <x v="0"/>
    <s v="JUAN SANTILLAN"/>
    <s v="JUAN SANTILLAN"/>
    <s v="WALID AWWAD"/>
    <m/>
    <m/>
    <m/>
  </r>
  <r>
    <n v="4072617"/>
    <s v="0700002384"/>
    <s v="VILLAVICENCIO MORENO GIOVANY MARTIN"/>
    <m/>
    <s v="10190987073"/>
    <s v="E"/>
    <s v="NORTE"/>
    <s v="LA LIBERTAD"/>
    <s v="REGION NORTE"/>
    <x v="3"/>
    <s v="DAC RURAL"/>
    <x v="2"/>
    <s v="SIN INFORMACION"/>
    <s v="SIN INFORMACION"/>
    <s v="SIN INFORMACION"/>
    <d v="2016-08-18T00:00:00"/>
    <d v="2017-02-14T00:00:00"/>
    <d v="2017-02-14T00:00:00"/>
  </r>
  <r>
    <n v="4072641"/>
    <s v="0700002388"/>
    <s v="COMERCIAL EDIMAR EIRL"/>
    <m/>
    <s v="20487722007"/>
    <s v="E"/>
    <s v="NORTE"/>
    <s v="AMAZONAS"/>
    <s v="REGION NORTE"/>
    <x v="3"/>
    <s v="DAC RURAL"/>
    <x v="1"/>
    <s v="SIN INFORMACION"/>
    <s v="SIN INFORMACION"/>
    <s v="SIN INFORMACION"/>
    <s v="SIN INFORMACION"/>
    <m/>
    <m/>
  </r>
  <r>
    <n v="4072642"/>
    <s v="0800005536"/>
    <s v="GUZMAN ARICA JUAN CARLOS"/>
    <m/>
    <s v="10417611032"/>
    <s v="E"/>
    <s v="NORTE"/>
    <s v="TUMBES"/>
    <s v="REGION NORTE"/>
    <x v="3"/>
    <s v="DAC RURAL"/>
    <x v="2"/>
    <s v="SIN INFORMACION"/>
    <s v="SIN INFORMACION"/>
    <s v="SIN INFORMACION"/>
    <d v="2017-03-24T00:00:00"/>
    <d v="2017-09-20T00:00:00"/>
    <d v="2017-09-20T00:00:00"/>
  </r>
  <r>
    <n v="4072754"/>
    <s v="0700002128"/>
    <s v="DAMIAN GARBOZA MIGUEL ANGEL"/>
    <m/>
    <s v="10174521676"/>
    <s v="E"/>
    <s v="NORTE"/>
    <s v="LAMBAYEQUE"/>
    <s v="REGION NORTE"/>
    <x v="3"/>
    <s v="DAC RURAL"/>
    <x v="2"/>
    <s v="SIN INFORMACION"/>
    <s v="SIN INFORMACION"/>
    <s v="SIN INFORMACION"/>
    <d v="2018-04-13T00:00:00"/>
    <d v="2018-10-20T00:00:00"/>
    <d v="2018-10-20T00:00:00"/>
  </r>
  <r>
    <n v="4072789"/>
    <s v="0700003475"/>
    <s v="FERNANDEZ QUISPE MANUEL EDINSON"/>
    <m/>
    <s v="10422726212"/>
    <s v="E"/>
    <s v="NORTE"/>
    <s v="LA LIBERTAD"/>
    <s v="REGION NORTE"/>
    <x v="3"/>
    <s v="DAC RURAL"/>
    <x v="2"/>
    <s v="SIN INFORMACION"/>
    <s v="SIN INFORMACION"/>
    <s v="SIN INFORMACION"/>
    <d v="2016-06-10T00:00:00"/>
    <d v="2016-12-07T00:00:00"/>
    <d v="2016-12-07T00:00:00"/>
  </r>
  <r>
    <n v="4072793"/>
    <s v="0700003481"/>
    <s v="PERALTA ARQUEROS JOCABED LUCILA"/>
    <m/>
    <s v="10181393098"/>
    <s v="E"/>
    <s v="NORTE"/>
    <s v="LA LIBERTAD"/>
    <s v="REGION NORTE"/>
    <x v="3"/>
    <s v="DAC RURAL"/>
    <x v="2"/>
    <s v="SIN INFORMACION"/>
    <s v="SIN INFORMACION"/>
    <s v="SIN INFORMACION"/>
    <d v="2016-06-10T00:00:00"/>
    <d v="2016-12-07T00:00:00"/>
    <d v="2016-12-07T00:00:00"/>
  </r>
  <r>
    <n v="4072797"/>
    <s v="0700003768"/>
    <s v="TAPIA ALIAGA SARA ROCIO"/>
    <m/>
    <s v="10434293621"/>
    <s v="E"/>
    <s v="CENTRO"/>
    <s v="HUANUCO"/>
    <s v="RAQUEL CAYETANO"/>
    <x v="5"/>
    <s v="DAC RURAL"/>
    <x v="2"/>
    <s v="SHEILA TORRES"/>
    <s v="ELVIS CARRUITERO"/>
    <s v="JAIR YAMASHIRO"/>
    <d v="2023-02-13T00:00:00"/>
    <d v="2023-08-12T00:00:00"/>
    <d v="2023-08-12T00:00:00"/>
  </r>
  <r>
    <n v="4072805"/>
    <s v="0700002144"/>
    <s v="VALDERRAMA GAITAN EDITH YOVANY"/>
    <m/>
    <s v="10424856148"/>
    <s v="E"/>
    <s v="NORTE"/>
    <s v="LA LIBERTAD"/>
    <s v="REGION NORTE"/>
    <x v="3"/>
    <s v="DAC RURAL"/>
    <x v="2"/>
    <s v="SIN INFORMACION"/>
    <s v="SIN INFORMACION"/>
    <s v="SIN INFORMACION"/>
    <d v="2019-05-06T00:00:00"/>
    <d v="2019-11-12T00:00:00"/>
    <d v="2019-11-12T00:00:00"/>
  </r>
  <r>
    <n v="4072810"/>
    <s v="0700003477"/>
    <s v="OCHOA RODRIGO MARINA"/>
    <m/>
    <s v="10166610082"/>
    <s v="E"/>
    <s v="NORTE"/>
    <s v="LAMBAYEQUE"/>
    <s v="REGION NORTE"/>
    <x v="3"/>
    <s v="DAC RURAL"/>
    <x v="2"/>
    <s v="SIN INFORMACION"/>
    <s v="SIN INFORMACION"/>
    <s v="SIN INFORMACION"/>
    <s v="SIN INFORMACION"/>
    <s v="SIN INFORMACION"/>
    <d v="2021-07-01T00:00:00"/>
  </r>
  <r>
    <n v="4072825"/>
    <s v="0700002290"/>
    <s v="AREVALO ORTIZ AIDE"/>
    <m/>
    <s v="10270774402"/>
    <s v="E"/>
    <s v="NORTE"/>
    <s v="CAJAMARCA"/>
    <s v="REGION NORTE"/>
    <x v="3"/>
    <s v="DAC RURAL"/>
    <x v="2"/>
    <s v="SIN INFORMACION"/>
    <s v="SIN INFORMACION"/>
    <s v="SIN INFORMACION"/>
    <d v="2017-06-14T00:00:00"/>
    <d v="2017-12-11T00:00:00"/>
    <d v="2017-12-11T00:00:00"/>
  </r>
  <r>
    <n v="4072844"/>
    <s v="0700002212"/>
    <s v="VILCHEZ CRUZ MARIA ELENA"/>
    <m/>
    <s v="10102272892"/>
    <s v="E"/>
    <s v="LIMA"/>
    <s v="LIMA"/>
    <s v="RAQUEL CAYETANO"/>
    <x v="7"/>
    <s v="DAC RURAL"/>
    <x v="0"/>
    <s v="SIN INFORMACION"/>
    <s v="SIN INFORMACION"/>
    <s v="SIN INFORMACION"/>
    <m/>
    <m/>
    <m/>
  </r>
  <r>
    <n v="4072852"/>
    <s v="0700003754"/>
    <s v="LORENZO DOROTEO LUIS ALBERTO"/>
    <m/>
    <s v="10204379926"/>
    <s v="E"/>
    <s v="CENTRO"/>
    <s v="LORETO"/>
    <s v="JUAN CARLOS HUATAY"/>
    <x v="2"/>
    <s v="DAC RURAL"/>
    <x v="1"/>
    <s v="WILLIAM GARCIA"/>
    <s v="ERIKA BAMBAREN"/>
    <s v="JAIR YAMASHIRO"/>
    <m/>
    <m/>
    <m/>
  </r>
  <r>
    <n v="4072871"/>
    <s v="0700002294"/>
    <s v="MUNDACA SANCHEZ MARTHA ELENA"/>
    <m/>
    <s v="10335896730"/>
    <s v="E"/>
    <s v="CENTRO"/>
    <s v="LORETO"/>
    <s v="YOLANDA OLIVA"/>
    <x v="5"/>
    <s v="DAC RURAL"/>
    <x v="2"/>
    <s v="WEYDER TUESTA"/>
    <s v="ERIKA BAMBAREN"/>
    <s v="JAIR YAMASHIRO"/>
    <d v="2023-07-14T00:00:00"/>
    <d v="2024-01-10T00:00:00"/>
    <d v="2024-01-10T00:00:00"/>
  </r>
  <r>
    <n v="4072873"/>
    <s v="0700002287"/>
    <s v="DA COSTA PEREZ NANCY JUDITH"/>
    <m/>
    <s v="10401199093"/>
    <s v="E"/>
    <s v="CENTRO"/>
    <s v="LORETO"/>
    <s v="JUAN CARLOS HUATAY"/>
    <x v="5"/>
    <s v="DAC RURAL"/>
    <x v="2"/>
    <s v="WEYDER TUESTA"/>
    <s v="ERIKA BAMBAREN"/>
    <s v="JAIR YAMASHIRO"/>
    <d v="2023-07-14T00:00:00"/>
    <d v="2024-01-10T00:00:00"/>
    <d v="2024-01-10T00:00:00"/>
  </r>
  <r>
    <n v="4072875"/>
    <s v="0700002288"/>
    <s v="ZAPATA TIMANA SEGUNDO"/>
    <m/>
    <s v="10402177255"/>
    <s v="E"/>
    <s v="CENTRO"/>
    <s v="LORETO"/>
    <s v="DIEGO RODRIGUEZ"/>
    <x v="5"/>
    <s v="DAC RURAL"/>
    <x v="2"/>
    <s v="WILLIAM GARCIA"/>
    <s v="ERIKA BAMBAREN"/>
    <s v="JAIR YAMASHIRO"/>
    <d v="2023-02-13T00:00:00"/>
    <d v="2023-08-12T00:00:00"/>
    <d v="2023-08-12T00:00:00"/>
  </r>
  <r>
    <n v="4072898"/>
    <s v="0700003762"/>
    <s v="DIAZ QUISPE DARWIN ALEX"/>
    <m/>
    <s v="10400546130"/>
    <s v="D"/>
    <s v="CENTRO"/>
    <s v="UCAYALI"/>
    <s v="HENRY DIAZ"/>
    <x v="5"/>
    <s v="DAC RURAL"/>
    <x v="2"/>
    <s v="EDWARD MUCHOTRIGO"/>
    <s v="ELVIS CARRUITERO"/>
    <s v="JAIR YAMASHIRO"/>
    <d v="2023-02-13T00:00:00"/>
    <d v="2023-08-12T00:00:00"/>
    <d v="2023-08-12T00:00:00"/>
  </r>
  <r>
    <n v="4072900"/>
    <s v="0700003748"/>
    <s v="FLORES BAZALAR HEBER"/>
    <m/>
    <s v="10456264781"/>
    <s v="E"/>
    <s v="CENTRO"/>
    <s v="LORETO"/>
    <s v="WALTER LOPEZ"/>
    <x v="5"/>
    <s v="DAC RURAL"/>
    <x v="2"/>
    <s v="SIN INFORMACION"/>
    <s v="SIN INFORMACION"/>
    <s v="SIN INFORMACION"/>
    <d v="2018-01-05T00:00:00"/>
    <d v="2018-07-14T00:00:00"/>
    <d v="2018-07-14T00:00:00"/>
  </r>
  <r>
    <n v="4072949"/>
    <s v="0700003857"/>
    <s v="IHUARAQUI TAMANI AMELIA"/>
    <m/>
    <s v="10053140969"/>
    <s v="E"/>
    <s v="CENTRO"/>
    <s v="LORETO"/>
    <s v="WALTER LOPEZ"/>
    <x v="5"/>
    <s v="DAC RURAL"/>
    <x v="2"/>
    <s v="SIN INFORMACION"/>
    <s v="SIN INFORMACION"/>
    <s v="SIN INFORMACION"/>
    <d v="2019-08-16T00:00:00"/>
    <d v="2020-02-22T00:00:00"/>
    <d v="2020-02-22T00:00:00"/>
  </r>
  <r>
    <n v="4072962"/>
    <s v="0700003856"/>
    <s v="PINEDO FLORES JOSE ANTONIO"/>
    <m/>
    <s v="10427485388"/>
    <s v="E"/>
    <s v="CENTRO"/>
    <s v="SAN MARTIN"/>
    <s v="YOLANDA OLIVA"/>
    <x v="5"/>
    <s v="DAC RURAL"/>
    <x v="2"/>
    <s v="SIN INFORMACION"/>
    <s v="SIN INFORMACION"/>
    <s v="SIN INFORMACION"/>
    <d v="2021-02-23T00:00:00"/>
    <d v="2021-08-31T00:00:00"/>
    <d v="2021-08-31T00:00:00"/>
  </r>
  <r>
    <n v="4072969"/>
    <s v="0700003867"/>
    <s v="COTRINA CACHI DONER SMITH"/>
    <m/>
    <s v="10443440301"/>
    <s v="E"/>
    <s v="CENTRO"/>
    <s v="SAN MARTIN"/>
    <s v="WALTER LOPEZ"/>
    <x v="5"/>
    <s v="DAC RURAL"/>
    <x v="2"/>
    <s v="SIN INFORMACION"/>
    <s v="SIN INFORMACION"/>
    <s v="SIN INFORMACION"/>
    <d v="2021-01-21T00:00:00"/>
    <d v="2021-07-30T00:00:00"/>
    <d v="2021-07-30T00:00:00"/>
  </r>
  <r>
    <n v="4073002"/>
    <s v="0700004069"/>
    <s v="BARDALES SEGOVIA WILDER"/>
    <m/>
    <s v="10480893153"/>
    <s v="E"/>
    <s v="CENTRO"/>
    <s v="UCAYALI"/>
    <s v="HENRY DIAZ"/>
    <x v="7"/>
    <s v="DAC RURAL"/>
    <x v="4"/>
    <s v="JHON ESPINOZA"/>
    <s v="ELVIS CARRUITERO"/>
    <s v="JAIR YAMASHIRO"/>
    <m/>
    <m/>
    <m/>
  </r>
  <r>
    <n v="4073020"/>
    <s v="0700003969"/>
    <s v="REATEGUI SHUPINGAHUA WILMER"/>
    <m/>
    <s v="10010753151"/>
    <s v="E"/>
    <s v="CENTRO"/>
    <s v="SAN MARTIN"/>
    <s v="JUAN CARLOS HUATAY"/>
    <x v="5"/>
    <s v="DAC RURAL"/>
    <x v="2"/>
    <s v="DARLING MOSTACERO"/>
    <s v="VICTOR GUEVARA"/>
    <s v="JAIR YAMASHIRO"/>
    <d v="2023-02-13T00:00:00"/>
    <d v="2023-08-12T00:00:00"/>
    <d v="2023-08-12T00:00:00"/>
  </r>
  <r>
    <n v="4073032"/>
    <s v="0700004058"/>
    <s v="STAFF SOLUCIONES S.A.C."/>
    <m/>
    <s v="20601495814"/>
    <s v="E"/>
    <s v="LIMA"/>
    <s v="LIMA"/>
    <s v="JOSE LUIS VALVERDE"/>
    <x v="0"/>
    <s v="DAC RURAL"/>
    <x v="0"/>
    <s v="SIN INFORMACION"/>
    <s v="SIN INFORMACION"/>
    <s v="SIN INFORMACION"/>
    <m/>
    <m/>
    <m/>
  </r>
  <r>
    <n v="4073049"/>
    <s v="0700004116"/>
    <s v="VALDEZ VALDEZ YURLY ARNALDO"/>
    <m/>
    <s v="10319342686"/>
    <s v="E"/>
    <s v="NORTE"/>
    <s v="ANCASH"/>
    <s v="REGION NORTE"/>
    <x v="3"/>
    <s v="DAC RURAL"/>
    <x v="2"/>
    <s v="SIN INFORMACION"/>
    <s v="SIN INFORMACION"/>
    <s v="SIN INFORMACION"/>
    <d v="2018-01-11T00:00:00"/>
    <d v="2018-07-20T00:00:00"/>
    <d v="2018-07-20T00:00:00"/>
  </r>
  <r>
    <n v="4073051"/>
    <s v="0700004074"/>
    <s v="OCROSPOMA CURO EDGAR FIDEL"/>
    <m/>
    <s v="10319246857"/>
    <s v="E"/>
    <s v="NORTE"/>
    <s v="ANCASH"/>
    <s v="REGION NORTE"/>
    <x v="3"/>
    <s v="DAC RURAL"/>
    <x v="2"/>
    <s v="SIN INFORMACION"/>
    <s v="SIN INFORMACION"/>
    <s v="SIN INFORMACION"/>
    <d v="2018-01-11T00:00:00"/>
    <d v="2018-07-20T00:00:00"/>
    <d v="2018-07-20T00:00:00"/>
  </r>
  <r>
    <n v="4073060"/>
    <s v="0700004125"/>
    <s v="ALDAVE ROQUE MARLENY HAYDEE"/>
    <m/>
    <s v="10319246300"/>
    <s v="E"/>
    <s v="NORTE"/>
    <s v="ANCASH"/>
    <s v="REGION NORTE"/>
    <x v="3"/>
    <s v="DAC RURAL"/>
    <x v="2"/>
    <s v="SIN INFORMACION"/>
    <s v="SIN INFORMACION"/>
    <s v="SIN INFORMACION"/>
    <d v="2018-10-18T00:00:00"/>
    <d v="2019-04-26T00:00:00"/>
    <d v="2019-04-26T00:00:00"/>
  </r>
  <r>
    <n v="4073061"/>
    <s v="0700004131"/>
    <s v="CHAVEZ FLORES ORLANDO WALTER"/>
    <m/>
    <s v="10320449290"/>
    <s v="E"/>
    <s v="NORTE"/>
    <s v="ANCASH"/>
    <s v="REGION NORTE"/>
    <x v="3"/>
    <s v="DAC RURAL"/>
    <x v="2"/>
    <s v="SIN INFORMACION"/>
    <s v="SIN INFORMACION"/>
    <s v="SIN INFORMACION"/>
    <d v="2018-01-17T00:00:00"/>
    <d v="2018-07-26T00:00:00"/>
    <d v="2018-07-26T00:00:00"/>
  </r>
  <r>
    <n v="4073068"/>
    <s v="0700004132"/>
    <s v="ARAUJO CADILLO KARLA MARIA"/>
    <m/>
    <s v="10461862379"/>
    <s v="E"/>
    <s v="NORTE"/>
    <s v="ANCASH"/>
    <s v="REGION NORTE"/>
    <x v="3"/>
    <s v="DAC RURAL"/>
    <x v="2"/>
    <s v="SIN INFORMACION"/>
    <s v="SIN INFORMACION"/>
    <s v="SIN INFORMACION"/>
    <d v="2018-10-18T00:00:00"/>
    <d v="2019-04-26T00:00:00"/>
    <d v="2019-04-26T00:00:00"/>
  </r>
  <r>
    <n v="4073083"/>
    <s v="0700004197"/>
    <s v="FONSECA ABANTO JORGE LUIS"/>
    <m/>
    <s v="10417809975"/>
    <s v="E"/>
    <s v="CENTRO"/>
    <s v="SAN MARTIN"/>
    <s v="JORGE OSORIO"/>
    <x v="5"/>
    <s v="DAC RURAL"/>
    <x v="2"/>
    <s v="SIN INFORMACION"/>
    <s v="SIN INFORMACION"/>
    <s v="SIN INFORMACION"/>
    <d v="2021-01-16T00:00:00"/>
    <d v="2021-07-25T00:00:00"/>
    <d v="2021-07-25T00:00:00"/>
  </r>
  <r>
    <n v="4073115"/>
    <s v="0700004262"/>
    <s v="SERVICIOS GENERALES UNICELL EIRL"/>
    <m/>
    <s v="20600948971"/>
    <s v="E"/>
    <s v="CENTRO"/>
    <s v="LORETO"/>
    <s v="WALTER LOPEZ"/>
    <x v="5"/>
    <s v="DAC RURAL"/>
    <x v="2"/>
    <s v="SIN INFORMACION"/>
    <s v="SIN INFORMACION"/>
    <s v="SIN INFORMACION"/>
    <d v="2018-02-04T00:00:00"/>
    <d v="2018-08-13T00:00:00"/>
    <d v="2018-08-13T00:00:00"/>
  </r>
  <r>
    <n v="4073167"/>
    <s v="0700004388"/>
    <s v="TUNJAR BAUTISTA HILDA ESTHER"/>
    <m/>
    <s v="10054024385"/>
    <s v="E"/>
    <s v="CENTRO"/>
    <s v="LORETO"/>
    <s v="RAQUEL CAYETANO"/>
    <x v="7"/>
    <s v="DAC RURAL"/>
    <x v="1"/>
    <s v="WILLIAM GARCIA"/>
    <s v="ERIKA BAMBAREN"/>
    <s v="JAIR YAMASHIRO"/>
    <m/>
    <m/>
    <m/>
  </r>
  <r>
    <n v="4073215"/>
    <s v="0700004506"/>
    <s v="MARTINEZ SERNA HUMBERTO DENNIS"/>
    <m/>
    <s v="10071465085"/>
    <s v="E"/>
    <s v="CENTRO"/>
    <s v="UCAYALI"/>
    <s v="WALTER LOPEZ"/>
    <x v="5"/>
    <s v="DAC RURAL"/>
    <x v="2"/>
    <s v="JHON ESPINOZA"/>
    <s v="ELVIS CARRUITERO"/>
    <s v="JAIR YAMASHIRO"/>
    <d v="2020-11-16T00:00:00"/>
    <d v="2021-05-25T00:00:00"/>
    <d v="2021-05-25T00:00:00"/>
  </r>
  <r>
    <n v="4073604"/>
    <m/>
    <s v="VENTURA GERONIMO RAMON NATIVIDAD "/>
    <d v="2019-03-01T00:00:00"/>
    <s v="10418123473"/>
    <s v="E"/>
    <s v="SUR"/>
    <s v="MOQUEGUA"/>
    <s v="REGION SUR"/>
    <x v="4"/>
    <s v="DAC RURAL"/>
    <x v="1"/>
    <s v="MARCELO PANTA"/>
    <s v="JOSE APONTE"/>
    <s v="MONICA VELASQUEZ"/>
    <m/>
    <m/>
    <m/>
  </r>
  <r>
    <n v="4073657"/>
    <s v="0700005294"/>
    <s v="AVILA RIVERA KATERINE MERCEDES"/>
    <d v="2019-07-01T00:00:00"/>
    <s v="10483491757"/>
    <s v="E"/>
    <s v="CENTRO"/>
    <s v="UCAYALI"/>
    <s v="HENRY DIAZ"/>
    <x v="5"/>
    <s v="DAC RURAL"/>
    <x v="2"/>
    <s v="SHEILA TORRES"/>
    <s v="ELVIS CARRUITERO"/>
    <s v="JAIR YAMASHIRO"/>
    <d v="2023-02-13T00:00:00"/>
    <d v="2023-08-12T00:00:00"/>
    <d v="2023-08-12T00:00:00"/>
  </r>
  <r>
    <n v="4070825"/>
    <s v="0700002609"/>
    <s v="ANKOZASI INVERSIONES EIRL"/>
    <m/>
    <s v="20493393562"/>
    <s v="E"/>
    <s v="CENTRO"/>
    <s v="LORETO"/>
    <s v="JOSE LUIS VALVERDE"/>
    <x v="5"/>
    <s v="TARJETERO"/>
    <x v="2"/>
    <s v="SIN INFORMACION"/>
    <s v="SIN INFORMACION"/>
    <s v="SIN INFORMACION"/>
    <d v="2021-06-02T00:00:00"/>
    <d v="2021-11-29T00:00:00"/>
    <d v="2021-11-29T00:00:00"/>
  </r>
  <r>
    <n v="4070905"/>
    <s v="0700002358"/>
    <s v="COMUNICACIONES COM CELL E.I.R.L."/>
    <m/>
    <s v="20542804751"/>
    <s v="E"/>
    <s v="SUR"/>
    <s v="MADRE DE DIOS"/>
    <s v="REGION SUR"/>
    <x v="4"/>
    <s v="TARJETERO"/>
    <x v="0"/>
    <s v="SIN INFORMACION"/>
    <s v="SIN INFORMACION"/>
    <s v="SIN INFORMACION"/>
    <m/>
    <m/>
    <m/>
  </r>
  <r>
    <n v="4072534"/>
    <s v="0700002842"/>
    <s v="LI QUISPE CARMEN JUANA"/>
    <m/>
    <s v="10072325139"/>
    <s v="E"/>
    <s v="LIMA"/>
    <s v="LIMA"/>
    <s v="RAQUEL CAYETANO"/>
    <x v="7"/>
    <s v="TARJETERO"/>
    <x v="0"/>
    <s v="SIN INFORMACION"/>
    <s v="SIN INFORMACION"/>
    <s v="SIN INFORMACION"/>
    <m/>
    <m/>
    <m/>
  </r>
  <r>
    <n v="4070000"/>
    <s v="0700002566"/>
    <s v="PACK SOLUTIONS S.A.C."/>
    <m/>
    <s v="20504732950"/>
    <s v="C"/>
    <s v="LIMA"/>
    <s v="LIMA"/>
    <s v="DIEGO RODRIGUEZ"/>
    <x v="5"/>
    <s v="DAC TELCO 1"/>
    <x v="2"/>
    <s v="MAGALY RAMIREZ"/>
    <s v="JOSE CACHI"/>
    <s v="JOSE CACHI"/>
    <d v="2023-01-10T00:00:00"/>
    <d v="2023-07-09T00:00:00"/>
    <d v="2023-07-09T00:00:00"/>
  </r>
  <r>
    <n v="4070001"/>
    <m/>
    <s v="COMUNICACIONES Y SISTEMAS REGION SU"/>
    <m/>
    <s v="20498136941"/>
    <s v="E"/>
    <s v="SUR"/>
    <s v="PUNO"/>
    <s v="REGION SUR"/>
    <x v="4"/>
    <s v="DAC TELCO 1"/>
    <x v="2"/>
    <s v="SIN INFORMACION"/>
    <s v="SIN INFORMACION"/>
    <s v="SIN INFORMACION"/>
    <s v="SIN INFORMACION"/>
    <s v="SIN INFORMACION"/>
    <d v="2021-07-01T00:00:00"/>
  </r>
  <r>
    <n v="4070002"/>
    <s v="0700002572"/>
    <s v="MEGA LINE S.A.C."/>
    <m/>
    <s v="20509479128"/>
    <s v="E"/>
    <s v="LIMA"/>
    <s v="LIMA"/>
    <s v="WALTER LOPEZ"/>
    <x v="5"/>
    <s v="DAC TELCO 1"/>
    <x v="2"/>
    <s v="SIN INFORMACION"/>
    <s v="SIN INFORMACION"/>
    <s v="SIN INFORMACION"/>
    <s v="SIN INFORMACION"/>
    <s v="SIN INFORMACION"/>
    <d v="2021-07-01T00:00:00"/>
  </r>
  <r>
    <n v="4070003"/>
    <s v="0700002618"/>
    <s v="INVERSIONES O SAC"/>
    <m/>
    <s v="20510887949"/>
    <s v="E"/>
    <s v="LIMA"/>
    <s v="LIMA"/>
    <s v="WALTER LOPEZ"/>
    <x v="5"/>
    <s v="DAC TELCO 1"/>
    <x v="2"/>
    <s v="SIN INFORMACION"/>
    <s v="SIN INFORMACION"/>
    <s v="SIN INFORMACION"/>
    <s v="SIN INFORMACION"/>
    <s v="SIN INFORMACION"/>
    <d v="2021-07-01T00:00:00"/>
  </r>
  <r>
    <n v="4070004"/>
    <s v="0700002645"/>
    <s v="AREVALO MOVIL S.A.C. - AMOVIL S.A.C."/>
    <m/>
    <s v="20452756049"/>
    <s v="C"/>
    <s v="CENTRO"/>
    <s v="AYACUCHO"/>
    <s v="JUAN CARLOS HUATAY"/>
    <x v="5"/>
    <s v="DAC TELCO 1"/>
    <x v="3"/>
    <s v="IVAN SANCHEZ"/>
    <s v="HAROLD HINOSTROZA"/>
    <s v="JAIR YAMASHIRO"/>
    <d v="2024-04-21T00:00:00"/>
    <d v="2024-10-18T00:00:00"/>
    <m/>
  </r>
  <r>
    <n v="4070006"/>
    <s v="0700002578"/>
    <s v="CIA PERUANA DE TELECOMUNICACIONES S.A.C."/>
    <m/>
    <s v="20489500788"/>
    <s v="E"/>
    <s v="CENTRO"/>
    <s v="HUANUCO"/>
    <s v="WALTER LOPEZ"/>
    <x v="5"/>
    <s v="DAC TELCO 1"/>
    <x v="2"/>
    <s v="SIN INFORMACION"/>
    <s v="SIN INFORMACION"/>
    <s v="SIN INFORMACION"/>
    <d v="2018-03-30T00:00:00"/>
    <d v="2018-10-06T00:00:00"/>
    <d v="2018-10-06T00:00:00"/>
  </r>
  <r>
    <n v="4070007"/>
    <m/>
    <s v="DIAL COMUNICACIONES S.A.C."/>
    <m/>
    <s v="20515731963"/>
    <s v="E"/>
    <s v="LIMA"/>
    <s v="LIMA"/>
    <s v="WALTER LOPEZ"/>
    <x v="5"/>
    <s v="DAC TELCO 1"/>
    <x v="2"/>
    <s v="SIN INFORMACION"/>
    <s v="SIN INFORMACION"/>
    <s v="SIN INFORMACION"/>
    <s v="SIN INFORMACION"/>
    <s v="SIN INFORMACION"/>
    <d v="2021-07-01T00:00:00"/>
  </r>
  <r>
    <n v="4070008"/>
    <s v="0700003250"/>
    <s v="ELECTROVIA S.A.C."/>
    <m/>
    <s v="20332354532"/>
    <s v="C"/>
    <s v="LIMA"/>
    <s v="LIMA"/>
    <s v="WALTER LOPEZ"/>
    <x v="5"/>
    <s v="DAC TELCO 1"/>
    <x v="2"/>
    <s v="RENE ALFARO"/>
    <s v="JOSE CACHI"/>
    <s v="JOSE CACHI"/>
    <d v="2020-09-14T00:00:00"/>
    <d v="2020-12-14T00:00:00"/>
    <d v="2020-12-14T00:00:00"/>
  </r>
  <r>
    <n v="4070009"/>
    <m/>
    <s v="CAJETELEC S.A.C"/>
    <m/>
    <s v="20452464340"/>
    <s v="E"/>
    <s v="CENTRO"/>
    <s v="ICA"/>
    <s v="WALTER LOPEZ"/>
    <x v="5"/>
    <s v="DAC TELCO 1"/>
    <x v="2"/>
    <s v="SIN INFORMACION"/>
    <s v="SIN INFORMACION"/>
    <s v="SIN INFORMACION"/>
    <s v="SIN INFORMACION"/>
    <s v="SIN INFORMACION"/>
    <d v="2010-12-01T00:00:00"/>
  </r>
  <r>
    <n v="4070010"/>
    <m/>
    <s v="TELEMOVIL CIX S.A.C."/>
    <m/>
    <s v="20479688797"/>
    <s v="E"/>
    <s v="NORTE"/>
    <s v="LAMBAYEQUE"/>
    <s v="REGION NORTE"/>
    <x v="3"/>
    <s v="DAC TELCO 1"/>
    <x v="2"/>
    <s v="SIN INFORMACION"/>
    <s v="SIN INFORMACION"/>
    <s v="SIN INFORMACION"/>
    <s v="SIN INFORMACION"/>
    <s v="SIN INFORMACION"/>
    <d v="2021-07-01T00:00:00"/>
  </r>
  <r>
    <n v="4070012"/>
    <s v="0700002654"/>
    <s v="TELECHAYA E.I.R.L."/>
    <m/>
    <s v="20393209918"/>
    <s v="C"/>
    <s v="CENTRO"/>
    <s v="UCAYALI"/>
    <s v="WALTER LOPEZ"/>
    <x v="5"/>
    <s v="DAC TELCO 1"/>
    <x v="2"/>
    <s v="DARLING MOSTACERO"/>
    <s v="VICTOR GUEVARA"/>
    <s v="JAIR YAMASHIRO"/>
    <d v="2019-11-05T00:00:00"/>
    <d v="2020-05-13T00:00:00"/>
    <d v="2020-05-13T00:00:00"/>
  </r>
  <r>
    <n v="4070014"/>
    <m/>
    <s v="DOVERAS S.A.C."/>
    <m/>
    <s v="20514463990"/>
    <s v="E"/>
    <s v="LIMA"/>
    <s v="LIMA"/>
    <s v="WALTER LOPEZ"/>
    <x v="5"/>
    <s v="DAC TELCO 1"/>
    <x v="2"/>
    <s v="SIN INFORMACION"/>
    <s v="SIN INFORMACION"/>
    <s v="SIN INFORMACION"/>
    <s v="SIN INFORMACION"/>
    <s v="SIN INFORMACION"/>
    <d v="2021-07-01T00:00:00"/>
  </r>
  <r>
    <n v="4070015"/>
    <s v="0700002664"/>
    <s v="INVERSIONES TURISTICAS ALEGRIA SAC"/>
    <m/>
    <s v="20324574019"/>
    <s v="D"/>
    <s v="CENTRO"/>
    <s v="ICA"/>
    <s v="YOLANDA OLIVA"/>
    <x v="5"/>
    <s v="DAC TELCO 1"/>
    <x v="2"/>
    <s v="YESENIA PAULINO"/>
    <s v="FRANCISCO MAYORCA"/>
    <s v="FRANCISCO MAYORCA"/>
    <d v="2022-11-06T00:00:00"/>
    <d v="2023-05-05T00:00:00"/>
    <d v="2023-05-05T00:00:00"/>
  </r>
  <r>
    <n v="4070016"/>
    <s v="0700002628"/>
    <s v="KARELI MOVILES S.R.L."/>
    <m/>
    <s v="20494211760"/>
    <s v="E"/>
    <s v="CENTRO"/>
    <s v="AYACUCHO"/>
    <s v="WALTER LOPEZ"/>
    <x v="5"/>
    <s v="DAC TELCO 1"/>
    <x v="2"/>
    <s v="SIN INFORMACION"/>
    <s v="SIN INFORMACION"/>
    <s v="SIN INFORMACION"/>
    <s v="SIN INFORMACION"/>
    <s v="SIN INFORMACION"/>
    <d v="2021-07-01T00:00:00"/>
  </r>
  <r>
    <n v="4070017"/>
    <m/>
    <s v="CORAL RENGIFO JORGE"/>
    <m/>
    <s v="10009067081"/>
    <s v="E"/>
    <s v="CENTRO"/>
    <s v="SAN MARTIN"/>
    <s v="WALTER LOPEZ"/>
    <x v="5"/>
    <s v="DAC TELCO 1"/>
    <x v="2"/>
    <s v="SIN INFORMACION"/>
    <s v="SIN INFORMACION"/>
    <s v="SIN INFORMACION"/>
    <s v="SIN INFORMACION"/>
    <s v="SIN INFORMACION"/>
    <d v="2021-07-01T00:00:00"/>
  </r>
  <r>
    <n v="4070018"/>
    <m/>
    <s v="PRISMA COMUNICACIONES E.I.R.L."/>
    <m/>
    <s v="20527821127"/>
    <s v="E"/>
    <s v="SUR"/>
    <s v="CUSCO"/>
    <s v="REGION SUR"/>
    <x v="4"/>
    <s v="DAC TELCO 1"/>
    <x v="2"/>
    <s v="SIN INFORMACION"/>
    <s v="SIN INFORMACION"/>
    <s v="SIN INFORMACION"/>
    <s v="SIN INFORMACION"/>
    <s v="SIN INFORMACION"/>
    <d v="2021-07-01T00:00:00"/>
  </r>
  <r>
    <n v="4070019"/>
    <s v="0700003286"/>
    <s v="CHAMBI MEJIA MARTHA PAOLA"/>
    <m/>
    <s v="10024214180"/>
    <s v="E"/>
    <s v="SUR"/>
    <s v="CUSCO"/>
    <s v="REGION SUR"/>
    <x v="4"/>
    <s v="DAC TELCO 1"/>
    <x v="2"/>
    <s v="SIN INFORMACION"/>
    <s v="SIN INFORMACION"/>
    <s v="SIN INFORMACION"/>
    <s v="SIN INFORMACION"/>
    <s v="SIN INFORMACION"/>
    <d v="2021-07-01T00:00:00"/>
  </r>
  <r>
    <n v="4070021"/>
    <s v="0700002581"/>
    <s v="J &amp; F OUTSOURCING S.A.C."/>
    <m/>
    <s v="20516953561"/>
    <s v="C"/>
    <s v="LIMA"/>
    <s v="LIMA"/>
    <s v="JUAN CARLOS HUATAY"/>
    <x v="5"/>
    <s v="DAC TELCO 1"/>
    <x v="2"/>
    <s v="ROLFI ZAMORA"/>
    <s v="JOSE CACHI"/>
    <s v="JOSE CACHI"/>
    <d v="2021-04-29T00:00:00"/>
    <d v="2021-10-26T00:00:00"/>
    <d v="2021-10-26T00:00:00"/>
  </r>
  <r>
    <n v="4070022"/>
    <m/>
    <s v="NEGOCIACIONES POCCORINA E.I.R.L."/>
    <m/>
    <s v="20517156915"/>
    <s v="E"/>
    <s v="LIMA"/>
    <s v="LIMA"/>
    <s v="WALTER LOPEZ"/>
    <x v="5"/>
    <s v="DAC TELCO 1"/>
    <x v="2"/>
    <s v="SIN INFORMACION"/>
    <s v="SIN INFORMACION"/>
    <s v="SIN INFORMACION"/>
    <s v="SIN INFORMACION"/>
    <s v="SIN INFORMACION"/>
    <d v="2021-07-01T00:00:00"/>
  </r>
  <r>
    <n v="4070023"/>
    <m/>
    <s v="CONEXION EIRL"/>
    <m/>
    <s v="20489540658"/>
    <s v="E"/>
    <s v="CENTRO"/>
    <s v="HUANUCO"/>
    <s v="WALTER LOPEZ"/>
    <x v="5"/>
    <s v="DAC TELCO 1"/>
    <x v="2"/>
    <s v="SIN INFORMACION"/>
    <s v="SIN INFORMACION"/>
    <s v="SIN INFORMACION"/>
    <s v="SIN INFORMACION"/>
    <s v="SIN INFORMACION"/>
    <d v="2021-07-01T00:00:00"/>
  </r>
  <r>
    <n v="4070024"/>
    <m/>
    <s v="G&amp;S MOVILES S.R.L."/>
    <m/>
    <s v="20481602981"/>
    <s v="E"/>
    <s v="NORTE"/>
    <s v="LA LIBERTAD"/>
    <s v="REGION NORTE"/>
    <x v="3"/>
    <s v="DAC TELCO 1"/>
    <x v="2"/>
    <s v="SIN INFORMACION"/>
    <s v="SIN INFORMACION"/>
    <s v="SIN INFORMACION"/>
    <s v="SIN INFORMACION"/>
    <s v="SIN INFORMACION"/>
    <d v="2021-07-01T00:00:00"/>
  </r>
  <r>
    <n v="4070025"/>
    <s v="0700002685"/>
    <s v="UNIVERSO DE TELECOMUNICACIONES S.C."/>
    <m/>
    <s v="20447781906"/>
    <s v="E"/>
    <s v="SUR"/>
    <s v="PUNO"/>
    <s v="REGION SUR"/>
    <x v="4"/>
    <s v="DAC TELCO 1"/>
    <x v="1"/>
    <s v="JORGE GONZALES"/>
    <s v="JULIO LOAYZA"/>
    <s v="WILLY VELARDE"/>
    <m/>
    <m/>
    <m/>
  </r>
  <r>
    <n v="4070026"/>
    <s v="0700002412"/>
    <s v="SANDOVAL MARREROS DE VALVERDE SABIN"/>
    <m/>
    <s v="10194259099"/>
    <s v="C"/>
    <s v="NORTE"/>
    <s v="LA LIBERTAD"/>
    <s v="REGION NORTE"/>
    <x v="3"/>
    <s v="DAC TELCO 1"/>
    <x v="2"/>
    <s v="JHOJANN IMAN"/>
    <s v="ALIX LU"/>
    <s v="MARCOS LASCHERA"/>
    <d v="2023-07-15T00:00:00"/>
    <d v="2024-01-15T00:00:00"/>
    <d v="2024-01-15T00:00:00"/>
  </r>
  <r>
    <n v="4070027"/>
    <m/>
    <s v="LUIS ALBERTO PAREDES VARGAS"/>
    <m/>
    <s v="10180983398"/>
    <s v="E"/>
    <s v="NORTE"/>
    <s v="LA LIBERTAD"/>
    <s v="REGION NORTE"/>
    <x v="3"/>
    <s v="DAC TELCO 1"/>
    <x v="2"/>
    <s v="SIN INFORMACION"/>
    <s v="SIN INFORMACION"/>
    <s v="SIN INFORMACION"/>
    <s v="SIN INFORMACION"/>
    <s v="SIN INFORMACION"/>
    <d v="2021-07-01T00:00:00"/>
  </r>
  <r>
    <n v="4070029"/>
    <m/>
    <s v="SANTA MARTHA COMUNICACIONES S.A.C."/>
    <m/>
    <s v="20517463419"/>
    <s v="E"/>
    <s v="LIMA"/>
    <s v="LIMA"/>
    <s v="WALTER LOPEZ"/>
    <x v="5"/>
    <s v="DAC TELCO 1"/>
    <x v="2"/>
    <s v="SIN INFORMACION"/>
    <s v="SIN INFORMACION"/>
    <s v="SIN INFORMACION"/>
    <s v="SIN INFORMACION"/>
    <s v="SIN INFORMACION"/>
    <d v="2021-07-01T00:00:00"/>
  </r>
  <r>
    <n v="4070030"/>
    <s v="0700002698"/>
    <s v="IMPORTACIONES FARMA SS EIRL"/>
    <m/>
    <s v="20445279286"/>
    <s v="E"/>
    <s v="NORTE"/>
    <s v="ANCASH"/>
    <s v="REGION NORTE"/>
    <x v="3"/>
    <s v="DAC TELCO 1"/>
    <x v="2"/>
    <s v="SIN INFORMACION"/>
    <s v="SIN INFORMACION"/>
    <s v="SIN INFORMACION"/>
    <s v="SIN INFORMACION"/>
    <s v="SIN INFORMACION"/>
    <d v="2021-07-01T00:00:00"/>
  </r>
  <r>
    <n v="4070032"/>
    <m/>
    <s v="S &amp; S DISTRIBUIDOR MOVIL SRL"/>
    <m/>
    <s v="20409199373"/>
    <s v="E"/>
    <s v="NORTE"/>
    <s v="TUMBES"/>
    <s v="REGION NORTE"/>
    <x v="3"/>
    <s v="DAC TELCO 1"/>
    <x v="2"/>
    <s v="SIN INFORMACION"/>
    <s v="SIN INFORMACION"/>
    <s v="SIN INFORMACION"/>
    <s v="SIN INFORMACION"/>
    <s v="SIN INFORMACION"/>
    <d v="2021-07-01T00:00:00"/>
  </r>
  <r>
    <n v="4070033"/>
    <s v="0700002408"/>
    <s v="CELSO WILLER RUIZ ROLDAN"/>
    <m/>
    <s v="10179252118"/>
    <s v="E"/>
    <s v="CENTRO"/>
    <s v="SAN MARTIN"/>
    <s v="WALTER LOPEZ"/>
    <x v="5"/>
    <s v="DAC TELCO 1"/>
    <x v="2"/>
    <s v="SIN INFORMACION"/>
    <s v="SIN INFORMACION"/>
    <s v="SIN INFORMACION"/>
    <s v="SIN INFORMACION"/>
    <s v="SIN INFORMACION"/>
    <d v="2021-07-01T00:00:00"/>
  </r>
  <r>
    <n v="4070034"/>
    <m/>
    <s v="SEYER MURAYARI INUMA"/>
    <m/>
    <s v="10420563111"/>
    <s v="E"/>
    <s v="LIMA"/>
    <s v="LIMA"/>
    <s v="WALTER LOPEZ"/>
    <x v="5"/>
    <s v="DAC TELCO 1"/>
    <x v="2"/>
    <s v="SIN INFORMACION"/>
    <s v="SIN INFORMACION"/>
    <s v="SIN INFORMACION"/>
    <s v="SIN INFORMACION"/>
    <s v="SIN INFORMACION"/>
    <d v="2021-07-01T00:00:00"/>
  </r>
  <r>
    <n v="4070035"/>
    <s v="0700002587"/>
    <s v="ANA MARIA FLORES SAAVEDRA"/>
    <m/>
    <s v="10446835675"/>
    <s v="E"/>
    <s v="NORTE"/>
    <s v="PIURA"/>
    <s v="REGION NORTE"/>
    <x v="3"/>
    <s v="DAC TELCO 1"/>
    <x v="2"/>
    <s v="SIN INFORMACION"/>
    <s v="SIN INFORMACION"/>
    <s v="SIN INFORMACION"/>
    <d v="2017-06-12T00:00:00"/>
    <d v="2017-12-09T00:00:00"/>
    <d v="2017-12-09T00:00:00"/>
  </r>
  <r>
    <n v="4070036"/>
    <m/>
    <s v="CELSO TAPIA GONZALES"/>
    <m/>
    <s v="10277391151"/>
    <s v="E"/>
    <s v="NORTE"/>
    <s v="CAJAMARCA"/>
    <s v="REGION NORTE"/>
    <x v="3"/>
    <s v="DAC TELCO 1"/>
    <x v="2"/>
    <s v="SIN INFORMACION"/>
    <s v="SIN INFORMACION"/>
    <s v="SIN INFORMACION"/>
    <s v="SIN INFORMACION"/>
    <s v="SIN INFORMACION"/>
    <d v="2021-07-01T00:00:00"/>
  </r>
  <r>
    <n v="4070037"/>
    <s v="0700002411"/>
    <s v="STHEPHANY GRETELL SICCHA ZAVALA"/>
    <m/>
    <s v="10459772613"/>
    <s v="E"/>
    <s v="NORTE"/>
    <s v="LA LIBERTAD"/>
    <s v="REGION NORTE"/>
    <x v="3"/>
    <s v="DAC TELCO 1"/>
    <x v="2"/>
    <s v="SIN INFORMACION"/>
    <s v="SIN INFORMACION"/>
    <s v="SIN INFORMACION"/>
    <s v="SIN INFORMACION"/>
    <s v="SIN INFORMACION"/>
    <d v="2021-07-01T00:00:00"/>
  </r>
  <r>
    <n v="4070038"/>
    <m/>
    <s v="WANAKUNI TELECOMUNICACIONES EIRL-WA"/>
    <m/>
    <s v="20519298709"/>
    <s v="E"/>
    <s v="LIMA"/>
    <s v="LIMA"/>
    <s v="WALTER LOPEZ"/>
    <x v="5"/>
    <s v="DAC TELCO 1"/>
    <x v="2"/>
    <s v="SIN INFORMACION"/>
    <s v="SIN INFORMACION"/>
    <s v="SIN INFORMACION"/>
    <s v="SIN INFORMACION"/>
    <s v="SIN INFORMACION"/>
    <d v="2021-07-01T00:00:00"/>
  </r>
  <r>
    <n v="4070039"/>
    <m/>
    <s v="SERPA SERPA ANTONIO SALVADOR"/>
    <m/>
    <s v="10205733669"/>
    <s v="E"/>
    <s v="CENTRO"/>
    <s v="JUNIN"/>
    <s v="WALTER LOPEZ"/>
    <x v="5"/>
    <s v="DAC TELCO 1"/>
    <x v="2"/>
    <s v="SIN INFORMACION"/>
    <s v="SIN INFORMACION"/>
    <s v="SIN INFORMACION"/>
    <s v="SIN INFORMACION"/>
    <s v="SIN INFORMACION"/>
    <d v="2021-07-01T00:00:00"/>
  </r>
  <r>
    <n v="4070040"/>
    <m/>
    <s v="BALABARCA ZARAGOZA MAGALI MIRIAM"/>
    <m/>
    <s v="10230092597"/>
    <s v="E"/>
    <s v="CENTRO"/>
    <s v="HUANUCO"/>
    <s v="WALTER LOPEZ"/>
    <x v="5"/>
    <s v="DAC TELCO 1"/>
    <x v="2"/>
    <s v="SIN INFORMACION"/>
    <s v="SIN INFORMACION"/>
    <s v="SIN INFORMACION"/>
    <s v="SIN INFORMACION"/>
    <s v="SIN INFORMACION"/>
    <d v="2021-07-01T00:00:00"/>
  </r>
  <r>
    <n v="4070041"/>
    <s v="0700002711"/>
    <s v="CARDENAS ORDOÑES BUSINESS E.I.R.L"/>
    <m/>
    <s v="20404821564"/>
    <s v="E"/>
    <s v="CENTRO"/>
    <s v="HUANUCO"/>
    <s v="WALTER LOPEZ"/>
    <x v="5"/>
    <s v="DAC TELCO 1"/>
    <x v="2"/>
    <s v="SIN INFORMACION"/>
    <s v="SIN INFORMACION"/>
    <s v="SIN INFORMACION"/>
    <d v="2012-11-09T00:00:00"/>
    <d v="2013-05-08T00:00:00"/>
    <d v="2013-05-08T00:00:00"/>
  </r>
  <r>
    <n v="4070042"/>
    <m/>
    <s v="SOLANO CHUQUILLANQUI MIGUEL ANGEL"/>
    <m/>
    <s v="15402461427"/>
    <s v="E"/>
    <s v="CENTRO"/>
    <s v="JUNIN"/>
    <s v="WALTER LOPEZ"/>
    <x v="5"/>
    <s v="DAC TELCO 1"/>
    <x v="2"/>
    <s v="SIN INFORMACION"/>
    <s v="SIN INFORMACION"/>
    <s v="SIN INFORMACION"/>
    <s v="SIN INFORMACION"/>
    <s v="SIN INFORMACION"/>
    <d v="2021-07-01T00:00:00"/>
  </r>
  <r>
    <n v="4070044"/>
    <m/>
    <s v="INVERSIONES EL GRAN WAYMEA SRL"/>
    <m/>
    <s v="20450157776"/>
    <s v="E"/>
    <s v="CENTRO"/>
    <s v="SAN MARTIN"/>
    <s v="WALTER LOPEZ"/>
    <x v="5"/>
    <s v="DAC TELCO 1"/>
    <x v="2"/>
    <s v="SIN INFORMACION"/>
    <s v="SIN INFORMACION"/>
    <s v="SIN INFORMACION"/>
    <s v="SIN INFORMACION"/>
    <s v="SIN INFORMACION"/>
    <d v="2021-07-01T00:00:00"/>
  </r>
  <r>
    <n v="4070045"/>
    <s v="0700003220"/>
    <s v="ULLOA GAVIDIA SANTOS CLEMENCIA"/>
    <m/>
    <s v="10178696101"/>
    <s v="E"/>
    <s v="NORTE"/>
    <s v="LA LIBERTAD"/>
    <s v="REGION NORTE"/>
    <x v="3"/>
    <s v="DAC TELCO 1"/>
    <x v="2"/>
    <s v="SIN INFORMACION"/>
    <s v="SIN INFORMACION"/>
    <s v="SIN INFORMACION"/>
    <s v="SIN INFORMACION"/>
    <s v="SIN INFORMACION"/>
    <d v="2021-07-01T00:00:00"/>
  </r>
  <r>
    <n v="4070046"/>
    <m/>
    <s v="GALA EURIBE ROSALINA ELVA"/>
    <m/>
    <s v="10214475478"/>
    <s v="E"/>
    <s v="CENTRO"/>
    <s v="ICA"/>
    <s v="WALTER LOPEZ"/>
    <x v="5"/>
    <s v="DAC TELCO 1"/>
    <x v="2"/>
    <s v="SIN INFORMACION"/>
    <s v="SIN INFORMACION"/>
    <s v="SIN INFORMACION"/>
    <s v="SIN INFORMACION"/>
    <s v="SIN INFORMACION"/>
    <d v="2021-07-01T00:00:00"/>
  </r>
  <r>
    <n v="4070047"/>
    <m/>
    <s v="VIVANCO MUÑOZ EDGARD LUIS"/>
    <m/>
    <s v="10222657232"/>
    <s v="E"/>
    <s v="CENTRO"/>
    <s v="SAN MARTIN"/>
    <s v="WALTER LOPEZ"/>
    <x v="5"/>
    <s v="DAC TELCO 1"/>
    <x v="2"/>
    <s v="SIN INFORMACION"/>
    <s v="SIN INFORMACION"/>
    <s v="SIN INFORMACION"/>
    <s v="SIN INFORMACION"/>
    <s v="SIN INFORMACION"/>
    <d v="2021-07-01T00:00:00"/>
  </r>
  <r>
    <n v="4070049"/>
    <m/>
    <s v="REDES MOVILES S.A.C."/>
    <m/>
    <s v="20492392201"/>
    <s v="E"/>
    <s v="LIMA"/>
    <s v="LIMA"/>
    <s v="WALTER LOPEZ"/>
    <x v="5"/>
    <s v="DAC TELCO 1"/>
    <x v="2"/>
    <s v="SIN INFORMACION"/>
    <s v="SIN INFORMACION"/>
    <s v="SIN INFORMACION"/>
    <s v="SIN INFORMACION"/>
    <s v="SIN INFORMACION"/>
    <d v="2021-07-01T00:00:00"/>
  </r>
  <r>
    <n v="4070051"/>
    <m/>
    <s v="GILBERTO CASTILLO ETHEL FATIMA"/>
    <m/>
    <s v="10463265181"/>
    <s v="E"/>
    <s v="CENTRO"/>
    <s v="JUNIN"/>
    <s v="WALTER LOPEZ"/>
    <x v="5"/>
    <s v="DAC TELCO 1"/>
    <x v="2"/>
    <s v="SIN INFORMACION"/>
    <s v="SIN INFORMACION"/>
    <s v="SIN INFORMACION"/>
    <s v="SIN INFORMACION"/>
    <s v="SIN INFORMACION"/>
    <d v="2021-07-01T00:00:00"/>
  </r>
  <r>
    <n v="4070052"/>
    <s v="0700002432"/>
    <s v="PAZO MARTINEZ ANITA"/>
    <m/>
    <s v="10423679919"/>
    <s v="E"/>
    <s v="NORTE"/>
    <s v="TUMBES"/>
    <s v="REGION NORTE"/>
    <x v="3"/>
    <s v="DAC TELCO 1"/>
    <x v="2"/>
    <s v="SIN INFORMACION"/>
    <s v="SIN INFORMACION"/>
    <s v="SIN INFORMACION"/>
    <s v="SIN INFORMACION"/>
    <s v="SIN INFORMACION"/>
    <d v="2021-07-01T00:00:00"/>
  </r>
  <r>
    <n v="4070053"/>
    <s v="0700002435"/>
    <s v="BARRIENTOS CALLE AURA VIOLETA"/>
    <m/>
    <s v="10078270883"/>
    <s v="E"/>
    <s v="NORTE"/>
    <s v="TUMBES"/>
    <s v="REGION NORTE"/>
    <x v="3"/>
    <s v="DAC TELCO 1"/>
    <x v="2"/>
    <s v="SIN INFORMACION"/>
    <s v="SIN INFORMACION"/>
    <s v="SIN INFORMACION"/>
    <s v="SIN INFORMACION"/>
    <s v="SIN INFORMACION"/>
    <d v="2021-07-01T00:00:00"/>
  </r>
  <r>
    <n v="4070054"/>
    <s v="0700002438"/>
    <s v="CALERO FARIAS ROSA EDITA"/>
    <m/>
    <s v="10425371377"/>
    <s v="E"/>
    <s v="NORTE"/>
    <s v="TUMBES"/>
    <s v="REGION NORTE"/>
    <x v="3"/>
    <s v="DAC TELCO 1"/>
    <x v="2"/>
    <s v="SIN INFORMACION"/>
    <s v="SIN INFORMACION"/>
    <s v="SIN INFORMACION"/>
    <s v="SIN INFORMACION"/>
    <s v="SIN INFORMACION"/>
    <d v="2021-07-01T00:00:00"/>
  </r>
  <r>
    <n v="4070055"/>
    <s v="0700002437"/>
    <s v="PILLACA PUCLLA SAMUEL"/>
    <m/>
    <s v="10314795160"/>
    <s v="E"/>
    <s v="CENTRO"/>
    <s v="AYACUCHO"/>
    <s v="WALTER LOPEZ"/>
    <x v="5"/>
    <s v="DAC TELCO 1"/>
    <x v="2"/>
    <s v="SIN INFORMACION"/>
    <s v="SIN INFORMACION"/>
    <s v="SIN INFORMACION"/>
    <s v="SIN INFORMACION"/>
    <s v="SIN INFORMACION"/>
    <d v="2021-07-01T00:00:00"/>
  </r>
  <r>
    <n v="4070056"/>
    <m/>
    <s v="MAMANI QUISPE ROSSI AYDEE"/>
    <m/>
    <s v="10452250719"/>
    <s v="E"/>
    <s v="SUR"/>
    <s v="PUNO"/>
    <s v="REGION SUR"/>
    <x v="4"/>
    <s v="DAC TELCO 1"/>
    <x v="2"/>
    <s v="SIN INFORMACION"/>
    <s v="SIN INFORMACION"/>
    <s v="SIN INFORMACION"/>
    <s v="SIN INFORMACION"/>
    <s v="SIN INFORMACION"/>
    <d v="2021-07-01T00:00:00"/>
  </r>
  <r>
    <n v="4070057"/>
    <s v="0700002473"/>
    <s v="CUBAS TERRONES WIGBERTO WHILLIAM"/>
    <m/>
    <s v="10336419927"/>
    <s v="E"/>
    <s v="NORTE"/>
    <s v="LAMBAYEQUE"/>
    <s v="REGION NORTE"/>
    <x v="3"/>
    <s v="DAC TELCO 1"/>
    <x v="2"/>
    <s v="SIN INFORMACION"/>
    <s v="SIN INFORMACION"/>
    <s v="SIN INFORMACION"/>
    <s v="SIN INFORMACION"/>
    <s v="SIN INFORMACION"/>
    <d v="2021-07-01T00:00:00"/>
  </r>
  <r>
    <n v="4070058"/>
    <s v="0700003377"/>
    <s v="FIGUEROA DIAZ VICTOR ROMAN"/>
    <m/>
    <s v="10182121997"/>
    <s v="E"/>
    <s v="NORTE"/>
    <s v="LA LIBERTAD"/>
    <s v="REGION NORTE"/>
    <x v="3"/>
    <s v="DAC TELCO 1"/>
    <x v="2"/>
    <s v="SIN INFORMACION"/>
    <s v="SIN INFORMACION"/>
    <s v="SIN INFORMACION"/>
    <s v="SIN INFORMACION"/>
    <s v="SIN INFORMACION"/>
    <d v="2021-07-01T00:00:00"/>
  </r>
  <r>
    <n v="4070059"/>
    <s v="0700002453"/>
    <s v="ROBLES VIDAL LYNDON EUSEBIO"/>
    <m/>
    <s v="10167654652"/>
    <s v="E"/>
    <s v="NORTE"/>
    <s v="LA LIBERTAD"/>
    <s v="REGION NORTE"/>
    <x v="3"/>
    <s v="DAC TELCO 1"/>
    <x v="2"/>
    <s v="SIN INFORMACION"/>
    <s v="SIN INFORMACION"/>
    <s v="SIN INFORMACION"/>
    <s v="SIN INFORMACION"/>
    <s v="SIN INFORMACION"/>
    <d v="2021-07-01T00:00:00"/>
  </r>
  <r>
    <n v="4070060"/>
    <s v="0700002968"/>
    <s v="SERVICIOS INTEGRALES MOVILES ARREZI"/>
    <m/>
    <s v="20409237721"/>
    <s v="E"/>
    <s v="NORTE"/>
    <s v="TUMBES"/>
    <s v="REGION NORTE"/>
    <x v="3"/>
    <s v="DAC TELCO 1"/>
    <x v="2"/>
    <s v="SIN INFORMACION"/>
    <s v="SIN INFORMACION"/>
    <s v="SIN INFORMACION"/>
    <s v="SIN INFORMACION"/>
    <s v="SIN INFORMACION"/>
    <d v="2013-12-21T00:00:00"/>
  </r>
  <r>
    <n v="4070061"/>
    <m/>
    <s v="RIOFRIO CORREA LADY ARMANDINA"/>
    <m/>
    <s v="10035748585"/>
    <s v="E"/>
    <s v="NORTE"/>
    <s v="PIURA"/>
    <s v="REGION NORTE"/>
    <x v="3"/>
    <s v="DAC TELCO 1"/>
    <x v="2"/>
    <s v="SIN INFORMACION"/>
    <s v="SIN INFORMACION"/>
    <s v="SIN INFORMACION"/>
    <s v="SIN INFORMACION"/>
    <s v="SIN INFORMACION"/>
    <d v="2021-07-01T00:00:00"/>
  </r>
  <r>
    <n v="4070062"/>
    <s v="0700003222"/>
    <s v="VARGAS CONDORI YOLA TORIBIA"/>
    <m/>
    <s v="10020283888"/>
    <s v="E"/>
    <s v="SUR"/>
    <s v="PUNO"/>
    <s v="REGION SUR"/>
    <x v="4"/>
    <s v="DAC TELCO 1"/>
    <x v="1"/>
    <s v="JORGE BELON"/>
    <s v="CRISTIAN CARREÑO"/>
    <s v="ZORAIDA DAMIAN"/>
    <m/>
    <m/>
    <m/>
  </r>
  <r>
    <n v="4070063"/>
    <m/>
    <s v="ESTEBAN BARRUETA WALTER"/>
    <m/>
    <s v="10407012076"/>
    <s v="E"/>
    <s v="CENTRO"/>
    <s v="HUANUCO"/>
    <s v="WALTER LOPEZ"/>
    <x v="5"/>
    <s v="DAC TELCO 1"/>
    <x v="2"/>
    <s v="SIN INFORMACION"/>
    <s v="SIN INFORMACION"/>
    <s v="SIN INFORMACION"/>
    <s v="SIN INFORMACION"/>
    <s v="SIN INFORMACION"/>
    <d v="2021-07-01T00:00:00"/>
  </r>
  <r>
    <n v="4070064"/>
    <m/>
    <s v="INGENIERIA DE LA INFORMATICA S.A."/>
    <m/>
    <s v="20102188293"/>
    <s v="E"/>
    <s v="LIMA"/>
    <s v="LIMA"/>
    <s v="WALTER LOPEZ"/>
    <x v="5"/>
    <s v="DAC TELCO 1"/>
    <x v="2"/>
    <s v="SIN INFORMACION"/>
    <s v="SIN INFORMACION"/>
    <s v="SIN INFORMACION"/>
    <s v="SIN INFORMACION"/>
    <s v="SIN INFORMACION"/>
    <d v="2021-07-01T00:00:00"/>
  </r>
  <r>
    <n v="4070065"/>
    <m/>
    <s v="ZAVALA HERENCIA RICARDO FELIPE"/>
    <m/>
    <s v="10218617170"/>
    <s v="E"/>
    <s v="CENTRO"/>
    <s v="ICA"/>
    <s v="WALTER LOPEZ"/>
    <x v="5"/>
    <s v="DAC TELCO 1"/>
    <x v="2"/>
    <s v="SIN INFORMACION"/>
    <s v="SIN INFORMACION"/>
    <s v="SIN INFORMACION"/>
    <s v="SIN INFORMACION"/>
    <s v="SIN INFORMACION"/>
    <d v="2021-07-01T00:00:00"/>
  </r>
  <r>
    <n v="4070066"/>
    <s v="0700002465"/>
    <s v="MERCADO ALEJOS DINA ESTHER"/>
    <m/>
    <s v="10422307163"/>
    <s v="E"/>
    <s v="NORTE"/>
    <s v="ANCASH"/>
    <s v="REGION NORTE"/>
    <x v="3"/>
    <s v="DAC TELCO 1"/>
    <x v="2"/>
    <s v="SIN INFORMACION"/>
    <s v="SIN INFORMACION"/>
    <s v="SIN INFORMACION"/>
    <s v="SIN INFORMACION"/>
    <s v="SIN INFORMACION"/>
    <d v="2021-07-01T00:00:00"/>
  </r>
  <r>
    <n v="4070067"/>
    <m/>
    <s v="COMERCIALIZACION Y DISTRIBUCION BYR"/>
    <m/>
    <s v="20492808661"/>
    <s v="E"/>
    <s v="LIMA"/>
    <s v="LIMA"/>
    <s v="WALTER LOPEZ"/>
    <x v="5"/>
    <s v="DAC TELCO 1"/>
    <x v="2"/>
    <s v="SIN INFORMACION"/>
    <s v="SIN INFORMACION"/>
    <s v="SIN INFORMACION"/>
    <s v="SIN INFORMACION"/>
    <s v="SIN INFORMACION"/>
    <d v="2021-07-01T00:00:00"/>
  </r>
  <r>
    <n v="4070068"/>
    <m/>
    <s v="GALVAN SUAREZ MARINA OLIMPIA"/>
    <m/>
    <s v="10198734972"/>
    <s v="E"/>
    <s v="CENTRO"/>
    <s v="PASCO"/>
    <s v="WALTER LOPEZ"/>
    <x v="5"/>
    <s v="DAC TELCO 1"/>
    <x v="2"/>
    <s v="SIN INFORMACION"/>
    <s v="SIN INFORMACION"/>
    <s v="SIN INFORMACION"/>
    <s v="SIN INFORMACION"/>
    <s v="SIN INFORMACION"/>
    <d v="2021-07-01T00:00:00"/>
  </r>
  <r>
    <n v="4070070"/>
    <s v="0700002471"/>
    <s v="DIPROEX S.A.C."/>
    <m/>
    <s v="20525839185"/>
    <s v="E"/>
    <s v="NORTE"/>
    <s v="PIURA"/>
    <s v="REGION NORTE"/>
    <x v="3"/>
    <s v="DAC TELCO 1"/>
    <x v="2"/>
    <s v="SIN INFORMACION"/>
    <s v="SIN INFORMACION"/>
    <s v="SIN INFORMACION"/>
    <s v="SIN INFORMACION"/>
    <s v="SIN INFORMACION"/>
    <d v="2021-07-01T00:00:00"/>
  </r>
  <r>
    <n v="4070071"/>
    <m/>
    <s v="LIMA RIVERA DAVID LUZ"/>
    <m/>
    <s v="10003627069"/>
    <s v="E"/>
    <s v="NORTE"/>
    <s v="PIURA"/>
    <s v="REGION NORTE"/>
    <x v="3"/>
    <s v="DAC TELCO 1"/>
    <x v="2"/>
    <s v="SIN INFORMACION"/>
    <s v="SIN INFORMACION"/>
    <s v="SIN INFORMACION"/>
    <s v="SIN INFORMACION"/>
    <s v="SIN INFORMACION"/>
    <d v="2021-07-01T00:00:00"/>
  </r>
  <r>
    <n v="4070072"/>
    <s v="0700003294"/>
    <s v="TELECOMUNICACIONES Y NEGOCIOS SAC"/>
    <m/>
    <s v="20482057391"/>
    <s v="E"/>
    <s v="NORTE"/>
    <s v="LA LIBERTAD"/>
    <s v="REGION NORTE"/>
    <x v="3"/>
    <s v="DAC TELCO 1"/>
    <x v="2"/>
    <s v="SIN INFORMACION"/>
    <s v="SIN INFORMACION"/>
    <s v="SIN INFORMACION"/>
    <s v="SIN INFORMACION"/>
    <s v="SIN INFORMACION"/>
    <d v="2021-07-01T00:00:00"/>
  </r>
  <r>
    <n v="4070074"/>
    <m/>
    <s v="TRANSTEL E.I.R.L."/>
    <m/>
    <s v="20527710643"/>
    <s v="E"/>
    <s v="SUR"/>
    <s v="APURIMAC"/>
    <s v="REGION SUR"/>
    <x v="4"/>
    <s v="DAC TELCO 1"/>
    <x v="2"/>
    <s v="SIN INFORMACION"/>
    <s v="SIN INFORMACION"/>
    <s v="SIN INFORMACION"/>
    <s v="SIN INFORMACION"/>
    <s v="SIN INFORMACION"/>
    <d v="2021-07-01T00:00:00"/>
  </r>
  <r>
    <n v="4070075"/>
    <s v="0700002479"/>
    <s v="PROMOTORA FINANCIERA S.A.C."/>
    <m/>
    <s v="20518887409"/>
    <s v="E"/>
    <s v="LIMA"/>
    <s v="LIMA"/>
    <s v="RAQUEL CAYETANO"/>
    <x v="7"/>
    <s v="DAC TELCO 1"/>
    <x v="5"/>
    <s v="SIN INFORMACION"/>
    <s v="SIN INFORMACION"/>
    <s v="SIN INFORMACION"/>
    <d v="2021-11-03T00:00:00"/>
    <m/>
    <m/>
  </r>
  <r>
    <n v="4070078"/>
    <m/>
    <s v="SIERRA MATOS ELIAS"/>
    <m/>
    <s v="10232730248"/>
    <s v="E"/>
    <s v="CENTRO"/>
    <s v="HUANCAVELICA"/>
    <s v="WALTER LOPEZ"/>
    <x v="5"/>
    <s v="DAC TELCO 1"/>
    <x v="2"/>
    <s v="SIN INFORMACION"/>
    <s v="SIN INFORMACION"/>
    <s v="SIN INFORMACION"/>
    <d v="2011-04-30T00:00:00"/>
    <d v="2011-10-27T00:00:00"/>
    <d v="2011-10-27T00:00:00"/>
  </r>
  <r>
    <n v="4070079"/>
    <s v="0700002483"/>
    <s v="DISTRIBUIDORA EL ENCANTO S.A."/>
    <m/>
    <s v="20393280205"/>
    <s v="E"/>
    <s v="CENTRO"/>
    <s v="UCAYALI"/>
    <s v="WALTER LOPEZ"/>
    <x v="5"/>
    <s v="DAC TELCO 1"/>
    <x v="2"/>
    <s v="SIN INFORMACION"/>
    <s v="SIN INFORMACION"/>
    <s v="SIN INFORMACION"/>
    <d v="2020-11-16T00:00:00"/>
    <d v="2021-05-25T00:00:00"/>
    <d v="2021-05-25T00:00:00"/>
  </r>
  <r>
    <n v="4070080"/>
    <s v="0700002484"/>
    <s v="ZEVALLOS MENDONZA MITTI JANE"/>
    <m/>
    <s v="10001818169"/>
    <s v="E"/>
    <s v="CENTRO"/>
    <s v="UCAYALI"/>
    <s v="DIEGO RODRIGUEZ"/>
    <x v="0"/>
    <s v="DAC TELCO 1"/>
    <x v="5"/>
    <s v="SIN INFORMACION"/>
    <s v="SIN INFORMACION"/>
    <s v="SIN INFORMACION"/>
    <d v="2021-11-03T00:00:00"/>
    <m/>
    <m/>
  </r>
  <r>
    <n v="4070083"/>
    <s v="0700002986"/>
    <s v="INVERSIONES JAZAR E.I.R.L"/>
    <m/>
    <s v="20524394261"/>
    <s v="E"/>
    <s v="LIMA"/>
    <s v="LIMA"/>
    <s v="WALTER LOPEZ"/>
    <x v="5"/>
    <s v="DAC TELCO 1"/>
    <x v="2"/>
    <s v="SIN INFORMACION"/>
    <s v="SIN INFORMACION"/>
    <s v="SIN INFORMACION"/>
    <d v="2015-10-06T00:00:00"/>
    <d v="2016-04-03T00:00:00"/>
    <d v="2016-04-03T00:00:00"/>
  </r>
  <r>
    <n v="4070084"/>
    <s v="0700002756"/>
    <s v="TELECOMUNICACIONES PERMANBAK S.A.C."/>
    <m/>
    <s v="20393561123"/>
    <s v="E"/>
    <s v="CENTRO"/>
    <s v="UCAYALI"/>
    <s v="WALTER LOPEZ"/>
    <x v="5"/>
    <s v="DAC TELCO 1"/>
    <x v="2"/>
    <s v="SIN INFORMACION"/>
    <s v="SIN INFORMACION"/>
    <s v="SIN INFORMACION"/>
    <d v="2012-09-29T00:00:00"/>
    <d v="2013-03-28T00:00:00"/>
    <d v="2013-03-28T00:00:00"/>
  </r>
  <r>
    <n v="4070090"/>
    <s v="0700002767"/>
    <s v="MUNDACA MARTOS INGRID ROXANA"/>
    <m/>
    <s v="10409803500"/>
    <s v="E"/>
    <s v="NORTE"/>
    <s v="LAMBAYEQUE"/>
    <s v="REGION NORTE"/>
    <x v="3"/>
    <s v="DAC TELCO 1"/>
    <x v="2"/>
    <s v="SIN INFORMACION"/>
    <s v="SIN INFORMACION"/>
    <s v="SIN INFORMACION"/>
    <s v="SIN INFORMACION"/>
    <s v="SIN INFORMACION"/>
    <d v="2021-07-01T00:00:00"/>
  </r>
  <r>
    <n v="4070092"/>
    <s v="0700002518"/>
    <s v="GILTEL DISTRIBUCIONES S.R.L."/>
    <m/>
    <s v="20448178961"/>
    <s v="E"/>
    <s v="SUR"/>
    <s v="PUNO"/>
    <s v="REGION SUR"/>
    <x v="4"/>
    <s v="DAC TELCO 1"/>
    <x v="2"/>
    <s v="SIN INFORMACION"/>
    <s v="SIN INFORMACION"/>
    <s v="SIN INFORMACION"/>
    <s v="SIN INFORMACION"/>
    <s v="SIN INFORMACION"/>
    <d v="2021-07-01T00:00:00"/>
  </r>
  <r>
    <n v="4070093"/>
    <s v="0700003384"/>
    <s v="NAUTILUS IN SAC"/>
    <m/>
    <s v="20487360920"/>
    <s v="E"/>
    <s v="NORTE"/>
    <s v="LAMBAYEQUE"/>
    <s v="REGION NORTE"/>
    <x v="3"/>
    <s v="DAC TELCO 1"/>
    <x v="2"/>
    <s v="SIN INFORMACION"/>
    <s v="SIN INFORMACION"/>
    <s v="SIN INFORMACION"/>
    <s v="SIN INFORMACION"/>
    <s v="SIN INFORMACION"/>
    <d v="2021-07-01T00:00:00"/>
  </r>
  <r>
    <n v="4070096"/>
    <s v="0700002519"/>
    <s v="HERMANOS PEREYRA DIAZ S.R.L."/>
    <m/>
    <s v="20491674823"/>
    <s v="E"/>
    <s v="NORTE"/>
    <s v="CAJAMARCA"/>
    <s v="REGION NORTE"/>
    <x v="3"/>
    <s v="DAC TELCO 1"/>
    <x v="2"/>
    <s v="SIN INFORMACION"/>
    <s v="SIN INFORMACION"/>
    <s v="SIN INFORMACION"/>
    <d v="2011-10-11T00:00:00"/>
    <d v="2012-04-08T00:00:00"/>
    <d v="2012-04-08T00:00:00"/>
  </r>
  <r>
    <n v="4070097"/>
    <s v="0700002773"/>
    <s v="COMUNICACIONES RIVERA'S S.A.C."/>
    <m/>
    <s v="20482697454"/>
    <s v="B"/>
    <s v="NORTE"/>
    <s v="LA LIBERTAD"/>
    <s v="REGION NORTE"/>
    <x v="3"/>
    <s v="DAC TELCO 1"/>
    <x v="1"/>
    <s v="LIZETH MIÑANO"/>
    <s v="ALIX LU"/>
    <s v="MARCOS LASCHERA"/>
    <m/>
    <m/>
    <m/>
  </r>
  <r>
    <n v="4070105"/>
    <s v="0700003003"/>
    <s v="MIGUEL FLORES MOVILES E.I.R.L."/>
    <m/>
    <s v="20493942337"/>
    <s v="E"/>
    <s v="CENTRO"/>
    <s v="SAN MARTIN"/>
    <s v="WALTER LOPEZ"/>
    <x v="5"/>
    <s v="DAC TELCO 1"/>
    <x v="2"/>
    <s v="SIN INFORMACION"/>
    <s v="SIN INFORMACION"/>
    <s v="SIN INFORMACION"/>
    <d v="2013-02-04T00:00:00"/>
    <d v="2013-08-03T00:00:00"/>
    <d v="2013-08-03T00:00:00"/>
  </r>
  <r>
    <n v="4070106"/>
    <s v="0700003001"/>
    <s v="TELSUR SERVICIOS GENERALES S.A.C."/>
    <m/>
    <s v="20538083446"/>
    <s v="B"/>
    <s v="LIMA"/>
    <s v="LIMA"/>
    <s v="JOSE LUIS VALVERDE"/>
    <x v="6"/>
    <s v="DAC TELCO 1"/>
    <x v="1"/>
    <s v="VICTOR HUGO DELGADILLO"/>
    <s v="FRANCISCO MAYORCA"/>
    <s v="FRANCISCO MAYORCA"/>
    <m/>
    <m/>
    <m/>
  </r>
  <r>
    <n v="4070108"/>
    <s v="0700002779"/>
    <s v="S &amp; C SOLUCIONES INTEGRALES S.A.C."/>
    <m/>
    <s v="20516502801"/>
    <s v="C"/>
    <s v="SUR"/>
    <s v="TACNA"/>
    <s v="REGION SUR"/>
    <x v="4"/>
    <s v="DAC TELCO 1"/>
    <x v="2"/>
    <s v="SIN INFORMACION"/>
    <s v="SIN INFORMACION"/>
    <s v="SIN INFORMACION"/>
    <d v="2018-06-30T00:00:00"/>
    <d v="2019-01-06T00:00:00"/>
    <d v="2019-01-06T00:00:00"/>
  </r>
  <r>
    <n v="4070112"/>
    <s v="0700003026"/>
    <s v="SEVERINO PEREZ JESSICA SANDRA"/>
    <m/>
    <s v="10424019157"/>
    <s v="B"/>
    <s v="CENTRO"/>
    <s v="ICA"/>
    <s v="JUAN CARLOS HUATAY"/>
    <x v="2"/>
    <s v="DAC TELCO 1"/>
    <x v="1"/>
    <s v="WILSON LENGUA"/>
    <s v="JORGE VELA"/>
    <s v="JAIR YAMASHIRO"/>
    <m/>
    <m/>
    <m/>
  </r>
  <r>
    <n v="4070114"/>
    <s v="0700002531"/>
    <s v="MISAEL PEREZ COMETIVOS"/>
    <m/>
    <s v="10417947430"/>
    <s v="E"/>
    <s v="CENTRO"/>
    <s v="SAN MARTIN"/>
    <s v="WALTER LOPEZ"/>
    <x v="5"/>
    <s v="DAC TELCO 1"/>
    <x v="2"/>
    <s v="SIN INFORMACION"/>
    <s v="SIN INFORMACION"/>
    <s v="SIN INFORMACION"/>
    <d v="2012-01-27T00:00:00"/>
    <d v="2012-07-25T00:00:00"/>
    <d v="2012-07-25T00:00:00"/>
  </r>
  <r>
    <n v="4070115"/>
    <s v="0700003310"/>
    <s v="AGUIVI PERU SAC"/>
    <m/>
    <s v="20526392478"/>
    <s v="E"/>
    <s v="NORTE"/>
    <s v="PIURA"/>
    <s v="REGION NORTE"/>
    <x v="3"/>
    <s v="DAC TELCO 1"/>
    <x v="2"/>
    <s v="SIN INFORMACION"/>
    <s v="SIN INFORMACION"/>
    <s v="SIN INFORMACION"/>
    <s v="SIN INFORMACION"/>
    <s v="SIN INFORMACION"/>
    <d v="2021-07-01T00:00:00"/>
  </r>
  <r>
    <n v="4070131"/>
    <s v="0700002533"/>
    <s v="ERIKA AYMA BENGOLEA"/>
    <m/>
    <s v="10418175775"/>
    <s v="E"/>
    <s v="SUR"/>
    <s v="APURIMAC"/>
    <s v="REGION SUR"/>
    <x v="4"/>
    <s v="TARJETERO"/>
    <x v="0"/>
    <s v="SIN INFORMACION"/>
    <s v="SIN INFORMACION"/>
    <s v="SIN INFORMACION"/>
    <m/>
    <m/>
    <m/>
  </r>
  <r>
    <n v="4070138"/>
    <s v="0700002534"/>
    <s v="MULTINAV NEGOCIOS Y SERVICIOS S.A.C"/>
    <m/>
    <s v="20221312571"/>
    <s v="D"/>
    <s v="CENTRO"/>
    <s v="LORETO"/>
    <s v="WALTER LOPEZ"/>
    <x v="5"/>
    <s v="DAC TELCO 1"/>
    <x v="2"/>
    <s v="SIN INFORMACION"/>
    <s v="SIN INFORMACION"/>
    <s v="SIN INFORMACION"/>
    <d v="2021-01-30T00:00:00"/>
    <d v="2021-08-08T00:00:00"/>
    <d v="2021-08-08T00:00:00"/>
  </r>
  <r>
    <n v="4070139"/>
    <s v="0700003028"/>
    <s v="MERCADO GRANADOS WILMER HAMILTON"/>
    <m/>
    <s v="10407919209"/>
    <s v="E"/>
    <s v="CENTRO"/>
    <s v="JUNIN"/>
    <s v="WALTER LOPEZ"/>
    <x v="5"/>
    <s v="DAC TELCO 1"/>
    <x v="2"/>
    <s v="SIN INFORMACION"/>
    <s v="SIN INFORMACION"/>
    <s v="SIN INFORMACION"/>
    <s v="SIN INFORMACION"/>
    <s v="SIN INFORMACION"/>
    <d v="2021-07-01T00:00:00"/>
  </r>
  <r>
    <n v="4070146"/>
    <m/>
    <s v="OLGUINO PATIÑO AGUSTIN"/>
    <m/>
    <s v="10306509093"/>
    <s v="E"/>
    <s v="SUR"/>
    <s v="AREQUIPA"/>
    <s v="REGION SUR"/>
    <x v="4"/>
    <s v="DAC TELCO 1"/>
    <x v="0"/>
    <s v="SIN INFORMACION"/>
    <s v="SIN INFORMACION"/>
    <s v="SIN INFORMACION"/>
    <m/>
    <m/>
    <m/>
  </r>
  <r>
    <n v="4070147"/>
    <s v="0700002536"/>
    <s v="TELECOMUNICACIONES AMERICA SATEL SR"/>
    <m/>
    <s v="20455805474"/>
    <s v="E"/>
    <s v="SUR"/>
    <s v="AREQUIPA"/>
    <s v="REGION SUR"/>
    <x v="4"/>
    <s v="DAC TELCO 1"/>
    <x v="2"/>
    <s v="SIN INFORMACION"/>
    <s v="SIN INFORMACION"/>
    <s v="SIN INFORMACION"/>
    <s v="SIN INFORMACION"/>
    <s v="SIN INFORMACION"/>
    <d v="2013-01-10T00:00:00"/>
  </r>
  <r>
    <n v="4070156"/>
    <s v="0700003048"/>
    <s v="DENVER IMPORT AND SERVICES EIRL"/>
    <m/>
    <s v="20456283455"/>
    <s v="E"/>
    <s v="SUR"/>
    <s v="AREQUIPA"/>
    <s v="REGION SUR"/>
    <x v="4"/>
    <s v="DAC TELCO 1"/>
    <x v="2"/>
    <s v="SIN INFORMACION"/>
    <s v="SIN INFORMACION"/>
    <s v="SIN INFORMACION"/>
    <s v="SIN INFORMACION"/>
    <s v="SIN INFORMACION"/>
    <d v="2021-07-01T00:00:00"/>
  </r>
  <r>
    <n v="4070158"/>
    <s v="0700003235"/>
    <s v="DISTRIBUIDORA AUTORIZADO DE EQUIPOS"/>
    <m/>
    <s v="20573091567"/>
    <s v="E"/>
    <s v="CENTRO"/>
    <s v="PASCO"/>
    <s v="WALTER LOPEZ"/>
    <x v="5"/>
    <s v="DAC TELCO 1"/>
    <x v="2"/>
    <s v="SIN INFORMACION"/>
    <s v="SIN INFORMACION"/>
    <s v="SIN INFORMACION"/>
    <s v="SIN INFORMACION"/>
    <s v="SIN INFORMACION"/>
    <d v="2021-07-01T00:00:00"/>
  </r>
  <r>
    <n v="4070160"/>
    <s v="0900029088"/>
    <s v="JIPE S.A."/>
    <m/>
    <s v="20510030983"/>
    <s v="E"/>
    <s v="LIMA"/>
    <s v="LIMA"/>
    <s v="WALTER LOPEZ"/>
    <x v="5"/>
    <s v="DAC TELCO 1"/>
    <x v="2"/>
    <s v="SIN INFORMACION"/>
    <s v="SIN INFORMACION"/>
    <s v="SIN INFORMACION"/>
    <d v="2015-11-23T00:00:00"/>
    <d v="2016-05-21T00:00:00"/>
    <d v="2016-05-21T00:00:00"/>
  </r>
  <r>
    <n v="4070166"/>
    <s v="0700002159"/>
    <s v="LLAPA TICONA MARIELA ELINOR"/>
    <m/>
    <s v="10458887484"/>
    <s v="C"/>
    <s v="SUR"/>
    <s v="MOQUEGUA"/>
    <s v="REGION SUR"/>
    <x v="4"/>
    <s v="DAC TELCO 1"/>
    <x v="1"/>
    <s v="ALAN MORALES"/>
    <s v="EDUARDO ZAMBRANO "/>
    <s v="MONICA VELASQUEZ"/>
    <m/>
    <m/>
    <m/>
  </r>
  <r>
    <n v="4070170"/>
    <s v="0700002912"/>
    <s v="SERVICIOS GENERALES FOUR JSOA E.I.R"/>
    <m/>
    <s v="20409421904"/>
    <s v="E"/>
    <s v="NORTE"/>
    <s v="TUMBES"/>
    <s v="REGION NORTE"/>
    <x v="3"/>
    <s v="DAC TELCO 1"/>
    <x v="2"/>
    <s v="SIN INFORMACION"/>
    <s v="SIN INFORMACION"/>
    <s v="SIN INFORMACION"/>
    <s v="SIN INFORMACION"/>
    <s v="SIN INFORMACION"/>
    <d v="2021-07-01T00:00:00"/>
  </r>
  <r>
    <n v="4070173"/>
    <s v="0700003363"/>
    <s v="CONSORCIO ELA E.I.R.L."/>
    <m/>
    <s v="20559512410"/>
    <s v="C"/>
    <s v="NORTE"/>
    <s v="LA LIBERTAD"/>
    <s v="REGION NORTE"/>
    <x v="3"/>
    <s v="DAC TELCO 1"/>
    <x v="2"/>
    <s v="SIN INFORMACION"/>
    <s v="SIN INFORMACION"/>
    <s v="SIN INFORMACION"/>
    <d v="2019-07-01T00:00:00"/>
    <d v="2020-01-07T00:00:00"/>
    <d v="2020-01-07T00:00:00"/>
  </r>
  <r>
    <n v="4070199"/>
    <s v="0700003364"/>
    <s v="VISION CORPORATION Y SERVICIOS GENERALES S.A.C."/>
    <m/>
    <s v="20559585051"/>
    <s v="E"/>
    <s v="NORTE"/>
    <s v="LA LIBERTAD"/>
    <s v="REGION NORTE"/>
    <x v="3"/>
    <s v="DAC TELCO 1"/>
    <x v="2"/>
    <s v="SIN INFORMACION"/>
    <s v="SIN INFORMACION"/>
    <s v="SIN INFORMACION"/>
    <d v="2015-05-27T00:00:00"/>
    <d v="2015-11-23T00:00:00"/>
    <d v="2015-11-23T00:00:00"/>
  </r>
  <r>
    <n v="4070204"/>
    <s v="0700003400"/>
    <s v="J Y P CONECTION EIRL"/>
    <m/>
    <s v="20573316666"/>
    <s v="E"/>
    <s v="CENTRO"/>
    <s v="HUANUCO"/>
    <s v="WALTER LOPEZ"/>
    <x v="5"/>
    <s v="DAC TELCO 1"/>
    <x v="2"/>
    <s v="SIN INFORMACION"/>
    <s v="SIN INFORMACION"/>
    <s v="SIN INFORMACION"/>
    <s v="SIN INFORMACION"/>
    <s v="SIN INFORMACION"/>
    <d v="2021-07-01T00:00:00"/>
  </r>
  <r>
    <n v="4070205"/>
    <s v="0700003351"/>
    <s v="VELA CARRASCO CARMEN ESPERANZA"/>
    <m/>
    <s v="10002100768"/>
    <s v="E"/>
    <s v="NORTE"/>
    <s v="LAMBAYEQUE"/>
    <s v="REGION NORTE"/>
    <x v="3"/>
    <s v="DAC TELCO 1"/>
    <x v="2"/>
    <s v="SIN INFORMACION"/>
    <s v="SIN INFORMACION"/>
    <s v="SIN INFORMACION"/>
    <d v="2015-11-06T00:00:00"/>
    <d v="2016-05-04T00:00:00"/>
    <d v="2017-07-20T00:00:00"/>
  </r>
  <r>
    <n v="4070207"/>
    <s v="0900024767"/>
    <s v="CONTACT SOLUTIONS PERU SHR S.A.C."/>
    <m/>
    <s v="20547658273"/>
    <s v="E"/>
    <s v="LIMA"/>
    <s v="LIMA"/>
    <s v="YOLANDA OLIVA"/>
    <x v="5"/>
    <s v="TELEVENTAS"/>
    <x v="2"/>
    <s v="RAUL MARCELO"/>
    <s v="RAUL CALERO"/>
    <s v="ALEJANDRO DEL RIO BUNSEN"/>
    <d v="2021-11-03T00:00:00"/>
    <m/>
    <d v="2018-10-11T00:00:00"/>
  </r>
  <r>
    <n v="4070210"/>
    <s v="0700003410"/>
    <s v="EMPRESA DE SERVICIOS MULTIPLES WAKON S.A.C."/>
    <m/>
    <s v="20534716258"/>
    <s v="E"/>
    <s v="CENTRO"/>
    <s v="ICA"/>
    <s v="WALTER LOPEZ"/>
    <x v="5"/>
    <s v="DAC TELCO 1"/>
    <x v="2"/>
    <s v="SIN INFORMACION"/>
    <s v="SIN INFORMACION"/>
    <s v="SIN INFORMACION"/>
    <d v="2015-12-01T00:00:00"/>
    <d v="2016-05-29T00:00:00"/>
    <d v="2016-05-29T00:00:00"/>
  </r>
  <r>
    <n v="4070217"/>
    <s v="0700003393"/>
    <s v="BRICEÑO DIAZ ROBISON RODRIGO"/>
    <m/>
    <s v="10009612624"/>
    <s v="E"/>
    <s v="CENTRO"/>
    <s v="UCAYALI"/>
    <s v="WALTER LOPEZ"/>
    <x v="5"/>
    <s v="DAC TELCO 1"/>
    <x v="2"/>
    <s v="SIN INFORMACION"/>
    <s v="SIN INFORMACION"/>
    <s v="SIN INFORMACION"/>
    <d v="2019-04-03T00:00:00"/>
    <d v="2019-10-10T00:00:00"/>
    <d v="2019-10-10T00:00:00"/>
  </r>
  <r>
    <n v="4070226"/>
    <s v="0700002393"/>
    <s v="LAUREANO VELASCO KEVIN ROY"/>
    <m/>
    <s v="10474388234"/>
    <s v="E"/>
    <s v="CENTRO"/>
    <s v="HUANUCO"/>
    <s v="WALTER LOPEZ"/>
    <x v="5"/>
    <s v="DAC TELCO 1"/>
    <x v="2"/>
    <s v="SIN INFORMACION"/>
    <s v="SIN INFORMACION"/>
    <s v="SIN INFORMACION"/>
    <d v="2017-03-16T00:00:00"/>
    <d v="2017-09-12T00:00:00"/>
    <d v="2017-09-12T00:00:00"/>
  </r>
  <r>
    <n v="4070227"/>
    <s v="0900024124"/>
    <s v="SMARTCITY MOVILES E.I.R.L."/>
    <m/>
    <s v="20559100146"/>
    <s v="B"/>
    <s v="SUR"/>
    <s v="AREQUIPA"/>
    <s v="REGION SUR"/>
    <x v="4"/>
    <s v="DAC TELCO 1"/>
    <x v="1"/>
    <s v="JOSE VALDIVIA"/>
    <s v="MARCO LOPEZ"/>
    <s v="MONICA VELASQUEZ"/>
    <m/>
    <m/>
    <m/>
  </r>
  <r>
    <n v="4070228"/>
    <s v="0900027217"/>
    <s v="CORPORACION CAMILA NATALY Y ROSA MOVIL S.A.C."/>
    <m/>
    <s v="20559824144"/>
    <s v="E"/>
    <s v="NORTE"/>
    <s v="ANCASH"/>
    <s v="REGION NORTE"/>
    <x v="3"/>
    <s v="DAC TELCO 1"/>
    <x v="2"/>
    <s v="SIN INFORMACION"/>
    <s v="SIN INFORMACION"/>
    <s v="SIN INFORMACION"/>
    <s v="SIN INFORMACION"/>
    <s v="SIN INFORMACION"/>
    <d v="2021-07-01T00:00:00"/>
  </r>
  <r>
    <n v="4070230"/>
    <s v="0700003175"/>
    <s v="SELVA TEL.COM E.I.R.L."/>
    <m/>
    <s v="20542347679"/>
    <s v="C"/>
    <s v="CENTRO"/>
    <s v="SAN MARTIN"/>
    <s v="JUAN CARLOS HUATAY"/>
    <x v="6"/>
    <s v="DAC TELCO 1"/>
    <x v="1"/>
    <s v="DARLING MOSTACERO"/>
    <s v="VICTOR GUEVARA"/>
    <s v="JAIR YAMASHIRO"/>
    <m/>
    <m/>
    <m/>
  </r>
  <r>
    <n v="4073833"/>
    <s v="0700005581"/>
    <s v="INVERSOL RECARGA E.I.R.L."/>
    <d v="2019-12-01T00:00:00"/>
    <s v="20600117204"/>
    <s v="E"/>
    <s v="LIMA"/>
    <s v="LIMA"/>
    <s v="YOLANDA OLIVA"/>
    <x v="5"/>
    <s v="DAC TELCO 1"/>
    <x v="2"/>
    <s v="SIN INFORMACION"/>
    <s v="SIN INFORMACION"/>
    <s v="SIN INFORMACION"/>
    <d v="2023-09-11T00:00:00"/>
    <d v="2023-11-09T00:00:00"/>
    <d v="2023-11-09T00:00:00"/>
  </r>
  <r>
    <n v="4070239"/>
    <s v="0700003177"/>
    <s v="PUQUIO SATELITAL S.A.C."/>
    <m/>
    <s v="20554433945"/>
    <s v="C"/>
    <s v="CENTRO"/>
    <s v="ICA"/>
    <s v="WALTER LOPEZ"/>
    <x v="5"/>
    <s v="DAC TELCO 1"/>
    <x v="2"/>
    <s v="SIN INFORMACION"/>
    <s v="SIN INFORMACION"/>
    <s v="SIN INFORMACION"/>
    <d v="2019-07-29T00:00:00"/>
    <d v="2020-01-25T00:00:00"/>
    <d v="2020-02-04T00:00:00"/>
  </r>
  <r>
    <n v="4070242"/>
    <s v="0900023887"/>
    <s v="ZHAAMYZU E.I.R.L."/>
    <m/>
    <s v="20542740419"/>
    <s v="E"/>
    <s v="SUR"/>
    <s v="PUNO"/>
    <s v="REGION SUR"/>
    <x v="4"/>
    <s v="DAC TELCO 1"/>
    <x v="2"/>
    <s v="SIN INFORMACION"/>
    <s v="SIN INFORMACION"/>
    <s v="SIN INFORMACION"/>
    <d v="2018-11-23T00:00:00"/>
    <d v="2019-06-01T00:00:00"/>
    <d v="2019-06-01T00:00:00"/>
  </r>
  <r>
    <n v="4070257"/>
    <s v="0700003132"/>
    <s v="F &amp; F TELECOMUNICACIONES S.A.C."/>
    <m/>
    <s v="20563836467"/>
    <s v="E"/>
    <s v="SUR"/>
    <s v="CUSCO"/>
    <s v="REGION SUR"/>
    <x v="4"/>
    <s v="DAC TELCO 1"/>
    <x v="1"/>
    <s v="ANIBAL FARFAN"/>
    <s v="AURA TARCO"/>
    <s v="ZORAIDA DAMIAN"/>
    <m/>
    <m/>
    <m/>
  </r>
  <r>
    <n v="4070261"/>
    <s v="0700002624"/>
    <s v="INVERSIONES MEULY S.A.C."/>
    <m/>
    <s v="20547480512"/>
    <s v="E"/>
    <s v="NORTE"/>
    <s v="ANCASH"/>
    <s v="REGION NORTE"/>
    <x v="3"/>
    <s v="DAC TELCO 1"/>
    <x v="2"/>
    <s v="SIN INFORMACION"/>
    <s v="SIN INFORMACION"/>
    <s v="SIN INFORMACION"/>
    <d v="2015-11-11T00:00:00"/>
    <d v="2016-05-09T00:00:00"/>
    <d v="2016-05-09T00:00:00"/>
  </r>
  <r>
    <n v="4070263"/>
    <s v="0700003262"/>
    <s v="ROMANI GROUP CORP PERU SAC"/>
    <m/>
    <s v="20523202597"/>
    <s v="E"/>
    <s v="LIMA"/>
    <s v="LIMA"/>
    <s v="WALTER LOPEZ"/>
    <x v="5"/>
    <s v="DAC TELCO 1"/>
    <x v="2"/>
    <s v="SIN INFORMACION"/>
    <s v="SIN INFORMACION"/>
    <s v="SIN INFORMACION"/>
    <d v="2013-02-05T00:00:00"/>
    <d v="2013-08-04T00:00:00"/>
    <d v="2013-08-04T00:00:00"/>
  </r>
  <r>
    <n v="4070265"/>
    <s v="0700003299"/>
    <s v="SISERCOM S.A.C."/>
    <m/>
    <s v="20498235507"/>
    <s v="E"/>
    <s v="SUR"/>
    <s v="AREQUIPA"/>
    <s v="REGION SUR"/>
    <x v="4"/>
    <s v="DAC TELCO 1"/>
    <x v="2"/>
    <s v="SIN INFORMACION"/>
    <s v="SIN INFORMACION"/>
    <s v="SIN INFORMACION"/>
    <d v="2018-12-22T00:00:00"/>
    <d v="2019-06-30T00:00:00"/>
    <d v="2019-06-30T00:00:00"/>
  </r>
  <r>
    <n v="4070266"/>
    <s v="0700003098"/>
    <s v="ESTAR. CEL S.A.C."/>
    <m/>
    <s v="20534753293"/>
    <s v="C"/>
    <s v="CENTRO"/>
    <s v="AYACUCHO"/>
    <s v="RAQUEL CAYETANO"/>
    <x v="6"/>
    <s v="DAC TELCO 1"/>
    <x v="1"/>
    <s v="LUIS SIGUEÑAS"/>
    <s v="HAROLD HINOSTROZA"/>
    <s v="JAIR YAMASHIRO"/>
    <m/>
    <m/>
    <m/>
  </r>
  <r>
    <n v="4070268"/>
    <s v="0700003479"/>
    <s v="CELULARES VIP  SAC"/>
    <m/>
    <s v="20532907285"/>
    <s v="E"/>
    <s v="SUR"/>
    <s v="TACNA"/>
    <s v="REGION SUR"/>
    <x v="4"/>
    <s v="DAC TELCO 1"/>
    <x v="2"/>
    <s v="SIN INFORMACION"/>
    <s v="SIN INFORMACION"/>
    <s v="SIN INFORMACION"/>
    <s v="SIN INFORMACION"/>
    <s v="SIN INFORMACION"/>
    <d v="2015-06-09T00:00:00"/>
  </r>
  <r>
    <n v="4070269"/>
    <s v="0700003139"/>
    <s v="STARLIGHT COMUNICACIONES SRL"/>
    <m/>
    <s v="20541286498"/>
    <s v="E"/>
    <s v="CENTRO"/>
    <s v="LORETO"/>
    <s v="JUAN CARLOS HUATAY"/>
    <x v="5"/>
    <s v="DAC TELCO 1"/>
    <x v="2"/>
    <s v="WEYDER TUESTA"/>
    <s v="ERIKA BAMBAREN"/>
    <s v="JAIR YAMASHIRO"/>
    <d v="2021-08-23T00:00:00"/>
    <d v="2022-02-18T00:00:00"/>
    <d v="2022-02-18T00:00:00"/>
  </r>
  <r>
    <n v="4070272"/>
    <s v="0700003057"/>
    <s v="DATA CEL S.A.C."/>
    <m/>
    <s v="20477663541"/>
    <s v="B"/>
    <s v="NORTE"/>
    <s v="LA LIBERTAD"/>
    <s v="REGION NORTE"/>
    <x v="3"/>
    <s v="DAC TELCO 1"/>
    <x v="1"/>
    <s v="ERICK SALDAÑA"/>
    <s v="ALIX LU"/>
    <s v="MARCOS LASCHERA"/>
    <m/>
    <m/>
    <m/>
  </r>
  <r>
    <n v="4070277"/>
    <s v="0700003332"/>
    <s v="CASCAS COMUNICACIONES S.A.C."/>
    <m/>
    <s v="20540072648"/>
    <s v="C"/>
    <s v="NORTE"/>
    <s v="LA LIBERTAD"/>
    <s v="REGION NORTE"/>
    <x v="3"/>
    <s v="DAC TELCO 1"/>
    <x v="1"/>
    <s v="LIZETH MIÑANO"/>
    <s v="ALIX LU"/>
    <s v="MARCOS LASCHERA"/>
    <m/>
    <m/>
    <m/>
  </r>
  <r>
    <n v="4070279"/>
    <s v="0700003083"/>
    <s v="MEGA CONNECTION S.A.C. "/>
    <m/>
    <s v="20491405091"/>
    <s v="C"/>
    <s v="LIMA"/>
    <s v="LIMA"/>
    <s v="YOLANDA OLIVA"/>
    <x v="6"/>
    <s v="DAC TELCO 1"/>
    <x v="1"/>
    <s v="MAURICIO CABANILLAS"/>
    <s v="FRANCISCO MAYORCA"/>
    <s v="FRANCISCO MAYORCA"/>
    <m/>
    <m/>
    <m/>
  </r>
  <r>
    <n v="4070291"/>
    <m/>
    <s v="INVERSIONES V&amp;H DEL SUR ICA S.A.C"/>
    <m/>
    <s v="20534627077"/>
    <s v="E"/>
    <s v="CENTRO"/>
    <s v="ICA"/>
    <s v="JOSE LUIS VALVERDE"/>
    <x v="5"/>
    <s v="DAC TELCO 1"/>
    <x v="2"/>
    <s v="SIN INFORMACION"/>
    <s v="SIN INFORMACION"/>
    <s v="SIN INFORMACION"/>
    <d v="2022-11-04T00:00:00"/>
    <d v="2023-05-03T00:00:00"/>
    <d v="2023-05-03T00:00:00"/>
  </r>
  <r>
    <n v="4070297"/>
    <s v="0700002905"/>
    <s v="INVERSIONES CASTILLO TELECOMUNICACI"/>
    <m/>
    <s v="20541795457"/>
    <s v="E"/>
    <s v="NORTE"/>
    <s v="ANCASH"/>
    <s v="REGION NORTE"/>
    <x v="3"/>
    <s v="DAC TELCO 1"/>
    <x v="2"/>
    <s v="SIN INFORMACION"/>
    <s v="SIN INFORMACION"/>
    <s v="SIN INFORMACION"/>
    <s v="SIN INFORMACION"/>
    <s v="SIN INFORMACION"/>
    <d v="2021-07-01T00:00:00"/>
  </r>
  <r>
    <n v="4070308"/>
    <m/>
    <s v="R &amp; G SOLUTIONS E.I.R.L."/>
    <m/>
    <s v="20541742337"/>
    <s v="E"/>
    <s v="NORTE"/>
    <s v="ANCASH"/>
    <s v="REGION NORTE"/>
    <x v="3"/>
    <s v="DAC TELCO 1"/>
    <x v="2"/>
    <s v="SIN INFORMACION"/>
    <s v="SIN INFORMACION"/>
    <s v="SIN INFORMACION"/>
    <s v="SIN INFORMACION"/>
    <s v="SIN INFORMACION"/>
    <d v="2021-07-01T00:00:00"/>
  </r>
  <r>
    <n v="4070320"/>
    <s v="0900028648"/>
    <s v="JJ TELECOM INVERSIONES E.I.R.L."/>
    <m/>
    <s v="20600123727"/>
    <s v="E"/>
    <s v="CENTRO"/>
    <s v="AYACUCHO"/>
    <s v="WALTER LOPEZ"/>
    <x v="5"/>
    <s v="DAC TELCO 1"/>
    <x v="2"/>
    <s v="SIN INFORMACION"/>
    <s v="SIN INFORMACION"/>
    <s v="SIN INFORMACION"/>
    <d v="2016-12-28T00:00:00"/>
    <d v="2017-06-26T00:00:00"/>
    <d v="2017-06-26T00:00:00"/>
  </r>
  <r>
    <n v="4070322"/>
    <s v="0900027657"/>
    <s v="DEPROVE GLOBAL SAC"/>
    <m/>
    <s v="20600165101"/>
    <s v="B"/>
    <s v="LIMA"/>
    <s v="LIMA"/>
    <s v="YOLANDA OLIVA"/>
    <x v="5"/>
    <s v="DAC TELCO 1"/>
    <x v="2"/>
    <s v="SOLEDAD TAPAHUASCO"/>
    <s v="JOSE CACHI"/>
    <s v="JOSE CACHI"/>
    <d v="2023-10-14T00:00:00"/>
    <d v="2023-11-03T00:00:00"/>
    <d v="2023-11-03T00:00:00"/>
  </r>
  <r>
    <n v="4070327"/>
    <s v="0700003463"/>
    <s v="JM LINKING E.I.R.L."/>
    <m/>
    <s v="20600366026"/>
    <s v="E"/>
    <s v="SUR"/>
    <s v="AREQUIPA"/>
    <s v="REGION SUR"/>
    <x v="4"/>
    <s v="DAC TELCO 1"/>
    <x v="2"/>
    <s v="SIN INFORMACION"/>
    <s v="SIN INFORMACION"/>
    <s v="SIN INFORMACION"/>
    <d v="2018-09-07T00:00:00"/>
    <d v="2019-03-16T00:00:00"/>
    <d v="2019-03-16T00:00:00"/>
  </r>
  <r>
    <n v="4070328"/>
    <s v="0700003468"/>
    <s v="EXCEPTIONAL CORPORATION SAC"/>
    <m/>
    <s v="20600448260"/>
    <s v="E"/>
    <s v="CENTRO"/>
    <s v="JUNIN"/>
    <s v="WALTER LOPEZ"/>
    <x v="5"/>
    <s v="DAC TELCO 1"/>
    <x v="2"/>
    <s v="SIN INFORMACION"/>
    <s v="SIN INFORMACION"/>
    <s v="SIN INFORMACION"/>
    <s v="SIN INFORMACION"/>
    <s v="SIN INFORMACION"/>
    <d v="2021-07-01T00:00:00"/>
  </r>
  <r>
    <n v="4070329"/>
    <m/>
    <s v="HAYLLI PERU COMUNICACIONES S.A.C."/>
    <m/>
    <s v="20513685921"/>
    <s v="E"/>
    <s v="LIMA"/>
    <s v="LIMA"/>
    <s v="WALTER LOPEZ"/>
    <x v="5"/>
    <s v="DAC TELCO 1"/>
    <x v="2"/>
    <s v="SIN INFORMACION"/>
    <s v="SIN INFORMACION"/>
    <s v="SIN INFORMACION"/>
    <s v="SIN INFORMACION"/>
    <s v="SIN INFORMACION"/>
    <d v="2021-07-01T00:00:00"/>
  </r>
  <r>
    <n v="4070330"/>
    <m/>
    <s v="PERUMEX COMUNICACIONES SAC"/>
    <m/>
    <s v="20513761962"/>
    <s v="E"/>
    <s v="LIMA"/>
    <s v="LIMA"/>
    <s v="WALTER LOPEZ"/>
    <x v="5"/>
    <s v="DAC TELCO 1"/>
    <x v="2"/>
    <s v="SIN INFORMACION"/>
    <s v="SIN INFORMACION"/>
    <s v="SIN INFORMACION"/>
    <s v="SIN INFORMACION"/>
    <s v="SIN INFORMACION"/>
    <d v="2021-07-01T00:00:00"/>
  </r>
  <r>
    <n v="4070332"/>
    <m/>
    <s v="MULTIMEDIA COMUNICACIONES S.A.C."/>
    <m/>
    <s v="20527595364"/>
    <s v="E"/>
    <s v="SUR"/>
    <s v="CUSCO"/>
    <s v="REGION SUR"/>
    <x v="4"/>
    <s v="DAC TELCO 1"/>
    <x v="2"/>
    <s v="SIN INFORMACION"/>
    <s v="SIN INFORMACION"/>
    <s v="SIN INFORMACION"/>
    <s v="SIN INFORMACION"/>
    <s v="SIN INFORMACION"/>
    <d v="2021-07-01T00:00:00"/>
  </r>
  <r>
    <n v="4070333"/>
    <s v="0700003239"/>
    <s v="PEGASUS DISTRIBUCIONES Y MERCADEO S"/>
    <m/>
    <s v="20504974708"/>
    <s v="E"/>
    <s v="LIMA"/>
    <s v="LIMA"/>
    <s v="WALTER LOPEZ"/>
    <x v="5"/>
    <s v="DAC TELCO 1"/>
    <x v="2"/>
    <s v="SIN INFORMACION"/>
    <s v="SIN INFORMACION"/>
    <s v="SIN INFORMACION"/>
    <s v="SIN INFORMACION"/>
    <s v="SIN INFORMACION"/>
    <d v="2021-07-01T00:00:00"/>
  </r>
  <r>
    <n v="4070334"/>
    <m/>
    <s v="H &amp; S COMUNICACIONES SAC"/>
    <m/>
    <s v="20504861415"/>
    <s v="E"/>
    <s v="LIMA"/>
    <s v="LIMA"/>
    <s v="WALTER LOPEZ"/>
    <x v="5"/>
    <s v="DAC TELCO 1"/>
    <x v="2"/>
    <s v="SIN INFORMACION"/>
    <s v="SIN INFORMACION"/>
    <s v="SIN INFORMACION"/>
    <s v="SIN INFORMACION"/>
    <s v="SIN INFORMACION"/>
    <d v="2021-07-01T00:00:00"/>
  </r>
  <r>
    <n v="4070336"/>
    <m/>
    <s v="VIAL SERVICIOS GENERALES SRL"/>
    <m/>
    <s v="20505112190"/>
    <s v="E"/>
    <s v="LIMA"/>
    <s v="LIMA"/>
    <s v="WALTER LOPEZ"/>
    <x v="5"/>
    <s v="DAC TELCO 1"/>
    <x v="2"/>
    <s v="SIN INFORMACION"/>
    <s v="SIN INFORMACION"/>
    <s v="SIN INFORMACION"/>
    <s v="SIN INFORMACION"/>
    <s v="SIN INFORMACION"/>
    <d v="2021-07-01T00:00:00"/>
  </r>
  <r>
    <n v="4070340"/>
    <s v="0700002402"/>
    <s v="C &amp; C COMUNICACIONES S.R.L"/>
    <m/>
    <s v="20489299152"/>
    <s v="E"/>
    <s v="CENTRO"/>
    <s v="PASCO"/>
    <s v="WALTER LOPEZ"/>
    <x v="5"/>
    <s v="DAC TELCO 1"/>
    <x v="2"/>
    <s v="SIN INFORMACION"/>
    <s v="SIN INFORMACION"/>
    <s v="SIN INFORMACION"/>
    <s v="SIN INFORMACION"/>
    <s v="SIN INFORMACION"/>
    <d v="2021-07-01T00:00:00"/>
  </r>
  <r>
    <n v="4070341"/>
    <s v="0700002639"/>
    <s v="GOLDEN FOOD'S S.C.R.L."/>
    <m/>
    <s v="20447350671"/>
    <s v="E"/>
    <s v="CENTRO"/>
    <s v="HUANUCO"/>
    <s v="WALTER LOPEZ"/>
    <x v="5"/>
    <s v="DAC TELCO 1"/>
    <x v="2"/>
    <s v="SIN INFORMACION"/>
    <s v="SIN INFORMACION"/>
    <s v="SIN INFORMACION"/>
    <s v="SIN INFORMACION"/>
    <s v="SIN INFORMACION"/>
    <d v="2021-07-01T00:00:00"/>
  </r>
  <r>
    <n v="4070343"/>
    <s v="0700002649"/>
    <s v="V &amp; V COMUNICACIONES S.R.L."/>
    <m/>
    <s v="20493376803"/>
    <s v="E"/>
    <s v="CENTRO"/>
    <s v="LORETO"/>
    <s v="WALTER LOPEZ"/>
    <x v="5"/>
    <s v="DAC TELCO 1"/>
    <x v="2"/>
    <s v="SIN INFORMACION"/>
    <s v="SIN INFORMACION"/>
    <s v="SIN INFORMACION"/>
    <d v="2017-04-11T00:00:00"/>
    <d v="2017-10-08T00:00:00"/>
    <d v="2017-10-08T00:00:00"/>
  </r>
  <r>
    <n v="4070346"/>
    <s v="0700002665"/>
    <s v="¡BLAH! COMUNICACIONES EIRL"/>
    <m/>
    <s v="20494210879"/>
    <s v="E"/>
    <s v="CENTRO"/>
    <s v="AYACUCHO"/>
    <s v="WALTER LOPEZ"/>
    <x v="5"/>
    <s v="DAC TELCO 1"/>
    <x v="2"/>
    <s v="SIN INFORMACION"/>
    <s v="SIN INFORMACION"/>
    <s v="SIN INFORMACION"/>
    <s v="SIN INFORMACION"/>
    <s v="SIN INFORMACION"/>
    <d v="2021-07-01T00:00:00"/>
  </r>
  <r>
    <n v="4070347"/>
    <s v="0700002668"/>
    <s v="REPRESENTACIONES GENERALES HUANCAYO"/>
    <m/>
    <s v="20120550056"/>
    <s v="E"/>
    <s v="CENTRO"/>
    <s v="JUNIN"/>
    <s v="WALTER LOPEZ"/>
    <x v="5"/>
    <s v="DAC TELCO 1"/>
    <x v="2"/>
    <s v="SIN INFORMACION"/>
    <s v="SIN INFORMACION"/>
    <s v="SIN INFORMACION"/>
    <s v="SIN INFORMACION"/>
    <s v="SIN INFORMACION"/>
    <d v="2021-07-01T00:00:00"/>
  </r>
  <r>
    <n v="4070348"/>
    <m/>
    <s v="RED STAR COMUNICACIONES E.I.R.L."/>
    <m/>
    <s v="20454449020"/>
    <s v="E"/>
    <s v="SUR"/>
    <s v="AREQUIPA"/>
    <s v="REGION SUR"/>
    <x v="4"/>
    <s v="DAC TELCO 1"/>
    <x v="2"/>
    <s v="SIN INFORMACION"/>
    <s v="SIN INFORMACION"/>
    <s v="SIN INFORMACION"/>
    <s v="SIN INFORMACION"/>
    <s v="SIN INFORMACION"/>
    <d v="2011-11-07T00:00:00"/>
  </r>
  <r>
    <n v="4070349"/>
    <m/>
    <s v="ZAMBRANO ALMONTE CARLO SANDRO"/>
    <m/>
    <s v="10294140544"/>
    <s v="E"/>
    <s v="SUR"/>
    <s v="AREQUIPA"/>
    <s v="REGION SUR"/>
    <x v="4"/>
    <s v="DAC TELCO 1"/>
    <x v="2"/>
    <s v="SIN INFORMACION"/>
    <s v="SIN INFORMACION"/>
    <s v="SIN INFORMACION"/>
    <s v="SIN INFORMACION"/>
    <s v="SIN INFORMACION"/>
    <d v="2021-07-01T00:00:00"/>
  </r>
  <r>
    <n v="4070350"/>
    <s v="0700002947"/>
    <s v="ROJAS LEONARDO EDITH KARIM"/>
    <m/>
    <s v="10200571458"/>
    <s v="C"/>
    <s v="CENTRO"/>
    <s v="JUNIN"/>
    <s v="WALTER LOPEZ"/>
    <x v="5"/>
    <s v="DAC TELCO 1"/>
    <x v="2"/>
    <s v="ROMMEL LOPEZ"/>
    <s v="JOSEPH MENDOZA"/>
    <s v="JAIR YAMASHIRO"/>
    <d v="2019-10-13T00:00:00"/>
    <d v="2020-04-20T00:00:00"/>
    <d v="2020-04-20T00:00:00"/>
  </r>
  <r>
    <n v="4070351"/>
    <m/>
    <s v="J &amp; A NEGOCONSULT S.A.C."/>
    <m/>
    <s v="20517372456"/>
    <s v="E"/>
    <s v="LIMA"/>
    <s v="LIMA"/>
    <s v="WALTER LOPEZ"/>
    <x v="5"/>
    <s v="DAC TELCO 1"/>
    <x v="2"/>
    <s v="SIN INFORMACION"/>
    <s v="SIN INFORMACION"/>
    <s v="SIN INFORMACION"/>
    <s v="SIN INFORMACION"/>
    <s v="SIN INFORMACION"/>
    <d v="2021-07-01T00:00:00"/>
  </r>
  <r>
    <n v="4070352"/>
    <s v="0700002406"/>
    <s v="SUDAMERIS E.I.R.L."/>
    <m/>
    <s v="20489470854"/>
    <s v="E"/>
    <s v="CENTRO"/>
    <s v="PASCO"/>
    <s v="RAQUEL CAYETANO"/>
    <x v="5"/>
    <s v="DAC TELCO 1"/>
    <x v="2"/>
    <s v="SIN INFORMACION"/>
    <s v="SIN INFORMACION"/>
    <s v="SIN INFORMACION"/>
    <d v="2021-09-02T00:00:00"/>
    <d v="2022-02-28T00:00:00"/>
    <d v="2022-02-28T00:00:00"/>
  </r>
  <r>
    <n v="4070353"/>
    <m/>
    <s v="CAMPODONICO DELGADO MARIANELLA"/>
    <m/>
    <s v="10167626691"/>
    <s v="E"/>
    <s v="NORTE"/>
    <s v="LA LIBERTAD"/>
    <s v="REGION NORTE"/>
    <x v="3"/>
    <s v="DAC TELCO 1"/>
    <x v="2"/>
    <s v="SIN INFORMACION"/>
    <s v="SIN INFORMACION"/>
    <s v="SIN INFORMACION"/>
    <s v="SIN INFORMACION"/>
    <s v="SIN INFORMACION"/>
    <d v="2008-08-01T00:00:00"/>
  </r>
  <r>
    <n v="4070354"/>
    <s v="0700002676"/>
    <s v="MAMANI BENAVENTE IGNACIO"/>
    <m/>
    <s v="10074727315"/>
    <s v="E"/>
    <s v="CENTRO"/>
    <s v="SAN MARTIN"/>
    <s v="WALTER LOPEZ"/>
    <x v="5"/>
    <s v="DAC TELCO 1"/>
    <x v="2"/>
    <s v="SIN INFORMACION"/>
    <s v="SIN INFORMACION"/>
    <s v="SIN INFORMACION"/>
    <s v="SIN INFORMACION"/>
    <s v="SIN INFORMACION"/>
    <d v="2021-07-01T00:00:00"/>
  </r>
  <r>
    <n v="4070355"/>
    <s v="0700002579"/>
    <s v="ANDINA ENTERPRISE S.R.L."/>
    <m/>
    <s v="20447743133"/>
    <s v="E"/>
    <s v="SUR"/>
    <s v="PUNO"/>
    <s v="REGION SUR"/>
    <x v="4"/>
    <s v="DAC TELCO 1"/>
    <x v="2"/>
    <s v="SIN INFORMACION"/>
    <s v="SIN INFORMACION"/>
    <s v="SIN INFORMACION"/>
    <d v="2018-05-30T00:00:00"/>
    <d v="2018-12-06T00:00:00"/>
    <d v="2018-12-06T00:00:00"/>
  </r>
  <r>
    <n v="4070356"/>
    <m/>
    <s v="DISTRIBUIDORA COMERCIAL JWE S.A.C."/>
    <m/>
    <s v="20449253206"/>
    <s v="E"/>
    <s v="SUR"/>
    <s v="TACNA"/>
    <s v="REGION SUR"/>
    <x v="4"/>
    <s v="DAC TELCO 1"/>
    <x v="2"/>
    <s v="SIN INFORMACION"/>
    <s v="SIN INFORMACION"/>
    <s v="SIN INFORMACION"/>
    <s v="SIN INFORMACION"/>
    <s v="SIN INFORMACION"/>
    <d v="2021-07-01T00:00:00"/>
  </r>
  <r>
    <n v="4070357"/>
    <m/>
    <s v="QUISPE SANTIVAÑEZ PATRICIA ELVIRA"/>
    <m/>
    <s v="10201071378"/>
    <s v="E"/>
    <s v="LIMA"/>
    <s v="LIMA"/>
    <s v="WALTER LOPEZ"/>
    <x v="5"/>
    <s v="DAC TELCO 1"/>
    <x v="2"/>
    <s v="SIN INFORMACION"/>
    <s v="SIN INFORMACION"/>
    <s v="SIN INFORMACION"/>
    <s v="SIN INFORMACION"/>
    <s v="SIN INFORMACION"/>
    <d v="2021-07-01T00:00:00"/>
  </r>
  <r>
    <n v="4070358"/>
    <s v="0700002403"/>
    <s v="LAB. FOTOGRAFICO DIGITAL TORRES E.I"/>
    <m/>
    <s v="20454466382"/>
    <s v="E"/>
    <s v="SUR"/>
    <s v="AREQUIPA"/>
    <s v="REGION SUR"/>
    <x v="4"/>
    <s v="DAC TELCO 1"/>
    <x v="2"/>
    <s v="SIN INFORMACION"/>
    <s v="SIN INFORMACION"/>
    <s v="SIN INFORMACION"/>
    <s v="SIN INFORMACION"/>
    <s v="SIN INFORMACION"/>
    <d v="2021-07-01T00:00:00"/>
  </r>
  <r>
    <n v="4070359"/>
    <m/>
    <s v="CHUQUIBALA TRAUCO LUZ MARINA"/>
    <m/>
    <s v="10334230126"/>
    <s v="E"/>
    <s v="NORTE"/>
    <s v="AMAZONAS"/>
    <s v="REGION NORTE"/>
    <x v="3"/>
    <s v="DAC TELCO 1"/>
    <x v="2"/>
    <s v="SIN INFORMACION"/>
    <s v="SIN INFORMACION"/>
    <s v="SIN INFORMACION"/>
    <s v="SIN INFORMACION"/>
    <s v="SIN INFORMACION"/>
    <d v="2021-07-01T00:00:00"/>
  </r>
  <r>
    <n v="4070360"/>
    <m/>
    <s v="JUAN COMUNICACIONES E.I.R.L."/>
    <m/>
    <s v="20449274114"/>
    <s v="E"/>
    <s v="SUR"/>
    <s v="PUNO"/>
    <s v="REGION SUR"/>
    <x v="4"/>
    <s v="DAC TELCO 1"/>
    <x v="2"/>
    <s v="SIN INFORMACION"/>
    <s v="SIN INFORMACION"/>
    <s v="SIN INFORMACION"/>
    <s v="SIN INFORMACION"/>
    <s v="SIN INFORMACION"/>
    <d v="2021-07-01T00:00:00"/>
  </r>
  <r>
    <n v="4070361"/>
    <s v="0700002588"/>
    <s v="GLOBAL SYSTEM MOBILE SAC"/>
    <m/>
    <s v="20518975791"/>
    <s v="E"/>
    <s v="LIMA"/>
    <s v="LIMA"/>
    <s v="WALTER LOPEZ"/>
    <x v="5"/>
    <s v="DAC TELCO 1"/>
    <x v="2"/>
    <s v="SIN INFORMACION"/>
    <s v="SIN INFORMACION"/>
    <s v="SIN INFORMACION"/>
    <s v="SIN INFORMACION"/>
    <s v="SIN INFORMACION"/>
    <d v="2021-07-01T00:00:00"/>
  </r>
  <r>
    <n v="4070362"/>
    <s v="0700002710"/>
    <s v="CELULARES MARINA COMUNICACIONES  SR"/>
    <m/>
    <s v="20447883652"/>
    <s v="C"/>
    <s v="SUR"/>
    <s v="PUNO"/>
    <s v="REGION SUR"/>
    <x v="4"/>
    <s v="DAC TELCO 1"/>
    <x v="2"/>
    <s v="ALAN MORALES"/>
    <s v="EDUARDO ZAMBRANO "/>
    <s v="MONICA VELASQUEZ"/>
    <d v="2023-08-26T00:00:00"/>
    <d v="2024-02-26T00:00:00"/>
    <d v="2024-02-26T00:00:00"/>
  </r>
  <r>
    <n v="4070363"/>
    <s v="0700003381"/>
    <s v="DISTRIBUIDORA AVENDAÑO EIRL"/>
    <m/>
    <s v="20530597599"/>
    <s v="E"/>
    <s v="NORTE"/>
    <s v="ANCASH"/>
    <s v="REGION NORTE"/>
    <x v="3"/>
    <s v="DAC TELCO 1"/>
    <x v="2"/>
    <s v="SIN INFORMACION"/>
    <s v="SIN INFORMACION"/>
    <s v="SIN INFORMACION"/>
    <s v="SIN INFORMACION"/>
    <s v="SIN INFORMACION"/>
    <d v="2021-07-01T00:00:00"/>
  </r>
  <r>
    <n v="4070364"/>
    <s v="0700002697"/>
    <s v="ELITE COM SAC"/>
    <m/>
    <s v="20438496620"/>
    <s v="E"/>
    <s v="NORTE"/>
    <s v="LAMBAYEQUE"/>
    <s v="REGION NORTE"/>
    <x v="3"/>
    <s v="DAC TELCO 1"/>
    <x v="2"/>
    <s v="SIN INFORMACION"/>
    <s v="SIN INFORMACION"/>
    <s v="SIN INFORMACION"/>
    <s v="SIN INFORMACION"/>
    <s v="SIN INFORMACION"/>
    <d v="2021-07-01T00:00:00"/>
  </r>
  <r>
    <n v="4070366"/>
    <s v="0700002701"/>
    <s v="TUKI SAC"/>
    <m/>
    <s v="20496021895"/>
    <s v="E"/>
    <s v="NORTE"/>
    <s v="CAJAMARCA"/>
    <s v="REGION NORTE"/>
    <x v="3"/>
    <s v="DAC TELCO 1"/>
    <x v="2"/>
    <s v="SIN INFORMACION"/>
    <s v="SIN INFORMACION"/>
    <s v="SIN INFORMACION"/>
    <s v="SIN INFORMACION"/>
    <s v="SIN INFORMACION"/>
    <d v="2012-01-03T00:00:00"/>
  </r>
  <r>
    <n v="4070367"/>
    <m/>
    <s v="VENTAS Y SERVICIOS GENERALES JAIFIO"/>
    <m/>
    <s v="20525571603"/>
    <s v="E"/>
    <s v="NORTE"/>
    <s v="PIURA"/>
    <s v="REGION NORTE"/>
    <x v="3"/>
    <s v="DAC TELCO 1"/>
    <x v="2"/>
    <s v="SIN INFORMACION"/>
    <s v="SIN INFORMACION"/>
    <s v="SIN INFORMACION"/>
    <s v="SIN INFORMACION"/>
    <s v="SIN INFORMACION"/>
    <d v="2021-07-01T00:00:00"/>
  </r>
  <r>
    <n v="4070368"/>
    <s v="0700002702"/>
    <s v="V &amp; L SERVICIOS GENERALES SRL"/>
    <m/>
    <s v="20454737165"/>
    <s v="E"/>
    <s v="SUR"/>
    <s v="AREQUIPA"/>
    <s v="REGION SUR"/>
    <x v="4"/>
    <s v="DAC TELCO 1"/>
    <x v="2"/>
    <s v="SIN INFORMACION"/>
    <s v="SIN INFORMACION"/>
    <s v="SIN INFORMACION"/>
    <s v="SIN INFORMACION"/>
    <s v="SIN INFORMACION"/>
    <d v="2021-07-01T00:00:00"/>
  </r>
  <r>
    <n v="4070369"/>
    <s v="0700002956"/>
    <s v="COMSAT S.A.C."/>
    <m/>
    <s v="20486477319"/>
    <s v="E"/>
    <s v="CENTRO"/>
    <s v="JUNIN"/>
    <s v="WALTER LOPEZ"/>
    <x v="5"/>
    <s v="DAC TELCO 1"/>
    <x v="2"/>
    <s v="SIN INFORMACION"/>
    <s v="SIN INFORMACION"/>
    <s v="SIN INFORMACION"/>
    <s v="SIN INFORMACION"/>
    <s v="SIN INFORMACION"/>
    <d v="2021-07-01T00:00:00"/>
  </r>
  <r>
    <n v="4070370"/>
    <s v="0700003470"/>
    <s v="ADRIAN AVILA PULIDO"/>
    <m/>
    <s v="10227551114"/>
    <s v="E"/>
    <s v="NORTE"/>
    <s v="ANCASH"/>
    <s v="REGION NORTE"/>
    <x v="3"/>
    <s v="DAC TELCO 1"/>
    <x v="2"/>
    <s v="SIN INFORMACION"/>
    <s v="SIN INFORMACION"/>
    <s v="SIN INFORMACION"/>
    <s v="SIN INFORMACION"/>
    <s v="SIN INFORMACION"/>
    <d v="2014-12-30T00:00:00"/>
  </r>
  <r>
    <n v="4070371"/>
    <m/>
    <s v="EDWIN CARLOS RAMOS CORAL"/>
    <m/>
    <s v="10417506131"/>
    <s v="E"/>
    <s v="NORTE"/>
    <s v="ANCASH"/>
    <s v="REGION NORTE"/>
    <x v="3"/>
    <s v="DAC TELCO 1"/>
    <x v="2"/>
    <s v="SIN INFORMACION"/>
    <s v="SIN INFORMACION"/>
    <s v="SIN INFORMACION"/>
    <s v="SIN INFORMACION"/>
    <s v="SIN INFORMACION"/>
    <d v="2021-07-01T00:00:00"/>
  </r>
  <r>
    <n v="4070372"/>
    <m/>
    <s v="CARLOS ALFREDO TOLEDO TORRE"/>
    <m/>
    <s v="10417104033"/>
    <s v="E"/>
    <s v="NORTE"/>
    <s v="CAJAMARCA"/>
    <s v="REGION NORTE"/>
    <x v="3"/>
    <s v="DAC TELCO 1"/>
    <x v="2"/>
    <s v="SIN INFORMACION"/>
    <s v="SIN INFORMACION"/>
    <s v="SIN INFORMACION"/>
    <s v="SIN INFORMACION"/>
    <s v="SIN INFORMACION"/>
    <d v="2021-07-01T00:00:00"/>
  </r>
  <r>
    <n v="4070373"/>
    <s v="0700002707"/>
    <s v="AGROIND PICONI E.I.R.L."/>
    <m/>
    <s v="20479827746"/>
    <s v="D"/>
    <s v="NORTE"/>
    <s v="CAJAMARCA"/>
    <s v="REGION NORTE"/>
    <x v="3"/>
    <s v="DAC TELCO 1"/>
    <x v="1"/>
    <s v="SIN INFORMACION"/>
    <s v="SIN INFORMACION"/>
    <s v="SIN INFORMACION"/>
    <s v="SIN INFORMACION"/>
    <m/>
    <m/>
  </r>
  <r>
    <n v="4070374"/>
    <m/>
    <s v="NEGOCIOS Y SERVICIOS ESPINOZA SRL"/>
    <m/>
    <s v="20484226670"/>
    <s v="E"/>
    <s v="NORTE"/>
    <s v="PIURA"/>
    <s v="REGION NORTE"/>
    <x v="3"/>
    <s v="DAC TELCO 1"/>
    <x v="2"/>
    <s v="SIN INFORMACION"/>
    <s v="SIN INFORMACION"/>
    <s v="SIN INFORMACION"/>
    <s v="SIN INFORMACION"/>
    <s v="SIN INFORMACION"/>
    <d v="2021-07-01T00:00:00"/>
  </r>
  <r>
    <n v="4070375"/>
    <m/>
    <s v="GRUPO AMITEL MOVIL S.A.C."/>
    <m/>
    <s v="20447821894"/>
    <s v="E"/>
    <s v="SUR"/>
    <s v="PUNO"/>
    <s v="REGION SUR"/>
    <x v="4"/>
    <s v="DAC TELCO 1"/>
    <x v="2"/>
    <s v="SIN INFORMACION"/>
    <s v="SIN INFORMACION"/>
    <s v="SIN INFORMACION"/>
    <s v="SIN INFORMACION"/>
    <s v="SIN INFORMACION"/>
    <d v="2021-07-01T00:00:00"/>
  </r>
  <r>
    <n v="4070376"/>
    <m/>
    <s v="CORPORACION D'CHU MAN S.A.C."/>
    <m/>
    <s v="20519362130"/>
    <s v="E"/>
    <s v="LIMA"/>
    <s v="LIMA"/>
    <s v="WALTER LOPEZ"/>
    <x v="5"/>
    <s v="DAC TELCO 1"/>
    <x v="2"/>
    <s v="SIN INFORMACION"/>
    <s v="SIN INFORMACION"/>
    <s v="SIN INFORMACION"/>
    <s v="SIN INFORMACION"/>
    <s v="SIN INFORMACION"/>
    <d v="2021-07-01T00:00:00"/>
  </r>
  <r>
    <n v="4070377"/>
    <s v="0700002715"/>
    <s v="IMPORTACIONES GROUP CELL EIRL"/>
    <m/>
    <s v="20450545270"/>
    <s v="C"/>
    <s v="SUR"/>
    <s v="MADRE DE DIOS"/>
    <s v="REGION SUR"/>
    <x v="4"/>
    <s v="DAC TELCO 1"/>
    <x v="1"/>
    <s v="GARY SINARAHUA"/>
    <s v="CRISTIAN CARREÑO"/>
    <s v="ZORAIDA DAMIAN"/>
    <m/>
    <m/>
    <m/>
  </r>
  <r>
    <n v="4070378"/>
    <s v="0700002804"/>
    <s v="CLAROTELT - MOVIL SAC"/>
    <m/>
    <s v="20518784774"/>
    <s v="D"/>
    <s v="LIMA"/>
    <s v="LIMA"/>
    <s v="JUAN CARLOS HUATAY"/>
    <x v="5"/>
    <s v="DAC TELCO 1"/>
    <x v="3"/>
    <s v="YESENIA PAULINO"/>
    <s v="JOSE CACHI"/>
    <s v="JOSE CACHI"/>
    <d v="2024-03-02T00:00:00"/>
    <d v="2024-08-29T00:00:00"/>
    <m/>
  </r>
  <r>
    <n v="4070379"/>
    <m/>
    <s v="VASQUEZ VASQUEZ ROSALINDA"/>
    <m/>
    <s v="10026249151"/>
    <s v="E"/>
    <s v="NORTE"/>
    <s v="PIURA"/>
    <s v="REGION NORTE"/>
    <x v="3"/>
    <s v="DAC TELCO 1"/>
    <x v="2"/>
    <s v="SIN INFORMACION"/>
    <s v="SIN INFORMACION"/>
    <s v="SIN INFORMACION"/>
    <s v="SIN INFORMACION"/>
    <s v="SIN INFORMACION"/>
    <d v="2021-07-01T00:00:00"/>
  </r>
  <r>
    <n v="4070380"/>
    <s v="0700002714"/>
    <s v="CRIVALBI SOCIEDAD ANONIMA CERRADA"/>
    <m/>
    <s v="20454832150"/>
    <s v="D"/>
    <s v="SUR"/>
    <s v="AREQUIPA"/>
    <s v="REGION SUR"/>
    <x v="4"/>
    <s v="DAC TELCO 1"/>
    <x v="1"/>
    <s v="RICARDO VIZCARRA"/>
    <s v="JOSE APONTE"/>
    <s v="MONICA VELASQUEZ"/>
    <m/>
    <m/>
    <m/>
  </r>
  <r>
    <n v="4070381"/>
    <m/>
    <s v="HERRERA MENDOZA ABIGAIL EVA"/>
    <m/>
    <s v="10425847207"/>
    <s v="E"/>
    <s v="NORTE"/>
    <s v="LA LIBERTAD"/>
    <s v="REGION NORTE"/>
    <x v="3"/>
    <s v="DAC TELCO 1"/>
    <x v="2"/>
    <s v="SIN INFORMACION"/>
    <s v="SIN INFORMACION"/>
    <s v="SIN INFORMACION"/>
    <s v="SIN INFORMACION"/>
    <s v="SIN INFORMACION"/>
    <d v="2021-07-01T00:00:00"/>
  </r>
  <r>
    <n v="4070382"/>
    <m/>
    <s v="AGUIRRE CALDERON DAVID FELIPE"/>
    <m/>
    <s v="10269539211"/>
    <s v="E"/>
    <s v="NORTE"/>
    <s v="CAJAMARCA"/>
    <s v="REGION NORTE"/>
    <x v="3"/>
    <s v="DAC TELCO 1"/>
    <x v="2"/>
    <s v="SIN INFORMACION"/>
    <s v="SIN INFORMACION"/>
    <s v="SIN INFORMACION"/>
    <s v="SIN INFORMACION"/>
    <s v="SIN INFORMACION"/>
    <d v="2021-07-01T00:00:00"/>
  </r>
  <r>
    <n v="4070383"/>
    <m/>
    <s v="VALVERDE MORENO ERCELIS LELYS"/>
    <m/>
    <s v="10178978000"/>
    <s v="E"/>
    <s v="NORTE"/>
    <s v="LA LIBERTAD"/>
    <s v="REGION NORTE"/>
    <x v="3"/>
    <s v="DAC TELCO 1"/>
    <x v="2"/>
    <s v="SIN INFORMACION"/>
    <s v="SIN INFORMACION"/>
    <s v="SIN INFORMACION"/>
    <s v="SIN INFORMACION"/>
    <s v="SIN INFORMACION"/>
    <d v="2021-07-01T00:00:00"/>
  </r>
  <r>
    <n v="4070384"/>
    <m/>
    <s v=" JULCA DIAZ EDILBERTO"/>
    <m/>
    <s v="10166917579"/>
    <s v="E"/>
    <s v="NORTE"/>
    <s v="LAMBAYEQUE"/>
    <s v="REGION NORTE"/>
    <x v="3"/>
    <s v="DAC TELCO 1"/>
    <x v="2"/>
    <s v="SIN INFORMACION"/>
    <s v="SIN INFORMACION"/>
    <s v="SIN INFORMACION"/>
    <s v="SIN INFORMACION"/>
    <s v="SIN INFORMACION"/>
    <d v="2021-07-01T00:00:00"/>
  </r>
  <r>
    <n v="4070385"/>
    <m/>
    <s v="NITIDA COMUNICACIONES Y SERVICIOS S"/>
    <m/>
    <s v="20454844590"/>
    <s v="E"/>
    <s v="SUR"/>
    <s v="AREQUIPA"/>
    <s v="REGION SUR"/>
    <x v="4"/>
    <s v="DAC TELCO 1"/>
    <x v="2"/>
    <s v="SIN INFORMACION"/>
    <s v="SIN INFORMACION"/>
    <s v="SIN INFORMACION"/>
    <s v="SIN INFORMACION"/>
    <s v="SIN INFORMACION"/>
    <d v="2021-07-01T00:00:00"/>
  </r>
  <r>
    <n v="4070386"/>
    <m/>
    <s v="DISTRIBUIDORA MACRIGIAN E.I.R.L."/>
    <m/>
    <s v="20486590557"/>
    <s v="E"/>
    <s v="CENTRO"/>
    <s v="JUNIN"/>
    <s v="WALTER LOPEZ"/>
    <x v="5"/>
    <s v="DAC TELCO 1"/>
    <x v="2"/>
    <s v="SIN INFORMACION"/>
    <s v="SIN INFORMACION"/>
    <s v="SIN INFORMACION"/>
    <s v="SIN INFORMACION"/>
    <s v="SIN INFORMACION"/>
    <d v="2021-07-01T00:00:00"/>
  </r>
  <r>
    <n v="4070387"/>
    <m/>
    <s v="CFR ASESORIA Y GESTION EMPRESARIAL"/>
    <m/>
    <s v="20511987432"/>
    <s v="E"/>
    <s v="LIMA"/>
    <s v="LIMA"/>
    <s v="WALTER LOPEZ"/>
    <x v="5"/>
    <s v="DAC TELCO 1"/>
    <x v="2"/>
    <s v="SIN INFORMACION"/>
    <s v="SIN INFORMACION"/>
    <s v="SIN INFORMACION"/>
    <s v="SIN INFORMACION"/>
    <s v="SIN INFORMACION"/>
    <d v="2021-07-01T00:00:00"/>
  </r>
  <r>
    <n v="4070388"/>
    <s v="0700002817"/>
    <s v="BARRIOS AQUISE MALCO"/>
    <m/>
    <s v="10221889725"/>
    <s v="E"/>
    <s v="CENTRO"/>
    <s v="ICA"/>
    <s v="WALTER LOPEZ"/>
    <x v="5"/>
    <s v="DAC TELCO 1"/>
    <x v="2"/>
    <s v="SIN INFORMACION"/>
    <s v="SIN INFORMACION"/>
    <s v="SIN INFORMACION"/>
    <d v="2015-01-23T00:00:00"/>
    <d v="2015-07-22T00:00:00"/>
    <d v="2015-07-22T00:00:00"/>
  </r>
  <r>
    <n v="4070389"/>
    <s v="0700002726"/>
    <s v="ABC STAR S.A.C."/>
    <m/>
    <s v="20429780196"/>
    <s v="E"/>
    <s v="LIMA"/>
    <s v="LIMA"/>
    <s v="WALTER LOPEZ"/>
    <x v="5"/>
    <s v="DAC TELCO 1"/>
    <x v="2"/>
    <s v="SIN INFORMACION"/>
    <s v="SIN INFORMACION"/>
    <s v="SIN INFORMACION"/>
    <s v="SIN INFORMACION"/>
    <s v="SIN INFORMACION"/>
    <d v="2021-07-01T00:00:00"/>
  </r>
  <r>
    <n v="4070390"/>
    <m/>
    <s v="DIAZ PAREDES JENNY MARGOT"/>
    <m/>
    <s v="10292242455"/>
    <s v="E"/>
    <s v="SUR"/>
    <s v="AREQUIPA"/>
    <s v="REGION SUR"/>
    <x v="4"/>
    <s v="DAC TELCO 1"/>
    <x v="2"/>
    <s v="SIN INFORMACION"/>
    <s v="SIN INFORMACION"/>
    <s v="SIN INFORMACION"/>
    <s v="SIN INFORMACION"/>
    <s v="SIN INFORMACION"/>
    <d v="2021-07-01T00:00:00"/>
  </r>
  <r>
    <n v="4070392"/>
    <m/>
    <s v="BALAREZO RAMOS ELIZABETH CARMEN"/>
    <m/>
    <s v="10222981706"/>
    <s v="E"/>
    <s v="CENTRO"/>
    <s v="ICA"/>
    <s v="WALTER LOPEZ"/>
    <x v="5"/>
    <s v="DAC TELCO 1"/>
    <x v="2"/>
    <s v="SIN INFORMACION"/>
    <s v="SIN INFORMACION"/>
    <s v="SIN INFORMACION"/>
    <s v="SIN INFORMACION"/>
    <s v="SIN INFORMACION"/>
    <d v="2021-07-01T00:00:00"/>
  </r>
  <r>
    <n v="4070393"/>
    <s v="0700002807"/>
    <s v="LINARES CHAVEZ GLORIA"/>
    <m/>
    <s v="10269605516"/>
    <s v="D"/>
    <s v="NORTE"/>
    <s v="LA LIBERTAD"/>
    <s v="REGION NORTE"/>
    <x v="3"/>
    <s v="DAC TELCO 1"/>
    <x v="1"/>
    <s v="ERICK SALDAÑA"/>
    <s v="ALIX LU"/>
    <s v="MARCOS LASCHERA"/>
    <m/>
    <m/>
    <m/>
  </r>
  <r>
    <n v="4070394"/>
    <s v="0700002718"/>
    <s v="NUGAPHONE'S E.I.R.L."/>
    <m/>
    <s v="20510064888"/>
    <s v="E"/>
    <s v="LIMA"/>
    <s v="LIMA"/>
    <s v="WALTER LOPEZ"/>
    <x v="5"/>
    <s v="DAC TELCO 1"/>
    <x v="2"/>
    <s v="SIN INFORMACION"/>
    <s v="SIN INFORMACION"/>
    <s v="SIN INFORMACION"/>
    <d v="2016-05-20T00:00:00"/>
    <d v="2016-11-16T00:00:00"/>
    <d v="2016-11-16T00:00:00"/>
  </r>
  <r>
    <n v="4070395"/>
    <m/>
    <s v="COMUNICATE C &amp; R E.I.R.L."/>
    <m/>
    <s v="20454910720"/>
    <s v="E"/>
    <s v="SUR"/>
    <s v="AREQUIPA"/>
    <s v="REGION SUR"/>
    <x v="4"/>
    <s v="DAC TELCO 1"/>
    <x v="2"/>
    <s v="SIN INFORMACION"/>
    <s v="SIN INFORMACION"/>
    <s v="SIN INFORMACION"/>
    <s v="SIN INFORMACION"/>
    <s v="SIN INFORMACION"/>
    <d v="2014-04-29T00:00:00"/>
  </r>
  <r>
    <n v="4070396"/>
    <s v="0700002809"/>
    <s v="PURIZACA JACINTO CARLOS OCTAVIO"/>
    <m/>
    <s v="10180845858"/>
    <s v="E"/>
    <s v="NORTE"/>
    <s v="TUMBES"/>
    <s v="REGION NORTE"/>
    <x v="3"/>
    <s v="DAC TELCO 1"/>
    <x v="2"/>
    <s v="SIN INFORMACION"/>
    <s v="SIN INFORMACION"/>
    <s v="SIN INFORMACION"/>
    <s v="SIN INFORMACION"/>
    <s v="SIN INFORMACION"/>
    <d v="2021-07-01T00:00:00"/>
  </r>
  <r>
    <n v="4070397"/>
    <m/>
    <s v="MITAC CORNEJO MIGUEL ANGEL"/>
    <m/>
    <s v="10435185687"/>
    <s v="E"/>
    <s v="SUR"/>
    <s v="TACNA"/>
    <s v="REGION SUR"/>
    <x v="4"/>
    <s v="DAC TELCO 1"/>
    <x v="2"/>
    <s v="SIN INFORMACION"/>
    <s v="SIN INFORMACION"/>
    <s v="SIN INFORMACION"/>
    <s v="SIN INFORMACION"/>
    <s v="SIN INFORMACION"/>
    <d v="2021-07-01T00:00:00"/>
  </r>
  <r>
    <n v="4070398"/>
    <m/>
    <s v="D &amp; D COMUNICACIONES E.I.R.L."/>
    <m/>
    <s v="20454920440"/>
    <s v="E"/>
    <s v="SUR"/>
    <s v="AREQUIPA"/>
    <s v="REGION SUR"/>
    <x v="4"/>
    <s v="DAC TELCO 1"/>
    <x v="2"/>
    <s v="SIN INFORMACION"/>
    <s v="SIN INFORMACION"/>
    <s v="SIN INFORMACION"/>
    <s v="SIN INFORMACION"/>
    <s v="SIN INFORMACION"/>
    <d v="2021-07-01T00:00:00"/>
  </r>
  <r>
    <n v="4070400"/>
    <s v="0700002422"/>
    <s v="PLANETA MOVILES S.A.C."/>
    <m/>
    <s v="20481963495"/>
    <s v="E"/>
    <s v="NORTE"/>
    <s v="LA LIBERTAD"/>
    <s v="REGION NORTE"/>
    <x v="3"/>
    <s v="DAC TELCO 1"/>
    <x v="2"/>
    <s v="SIN INFORMACION"/>
    <s v="SIN INFORMACION"/>
    <s v="SIN INFORMACION"/>
    <s v="SIN INFORMACION"/>
    <s v="SIN INFORMACION"/>
    <d v="2021-07-01T00:00:00"/>
  </r>
  <r>
    <n v="4070401"/>
    <s v="0700002446"/>
    <s v="YAÑEZ LUJAN ANA CECILIA"/>
    <m/>
    <s v="10215633247"/>
    <s v="E"/>
    <s v="CENTRO"/>
    <s v="ICA"/>
    <s v="JOSE LUIS VALVERDE"/>
    <x v="5"/>
    <s v="DAC TELCO 1"/>
    <x v="2"/>
    <s v="SIN INFORMACION"/>
    <s v="SIN INFORMACION"/>
    <s v="SIN INFORMACION"/>
    <d v="2023-04-19T00:00:00"/>
    <d v="2023-10-23T00:00:00"/>
    <d v="2023-10-23T00:00:00"/>
  </r>
  <r>
    <n v="4070402"/>
    <m/>
    <s v="NUÑEZ DE SERRANO LUCI DEL ROSARIO"/>
    <m/>
    <s v="10188685132"/>
    <s v="E"/>
    <s v="NORTE"/>
    <s v="LA LIBERTAD"/>
    <s v="REGION NORTE"/>
    <x v="3"/>
    <s v="DAC TELCO 1"/>
    <x v="2"/>
    <s v="SIN INFORMACION"/>
    <s v="SIN INFORMACION"/>
    <s v="SIN INFORMACION"/>
    <s v="SIN INFORMACION"/>
    <s v="SIN INFORMACION"/>
    <d v="2021-07-01T00:00:00"/>
  </r>
  <r>
    <n v="4070403"/>
    <s v="0700002443"/>
    <s v="CIBERLINK S.R.L."/>
    <m/>
    <s v="20534033525"/>
    <s v="E"/>
    <s v="NORTE"/>
    <s v="ANCASH"/>
    <s v="REGION NORTE"/>
    <x v="3"/>
    <s v="DAC TELCO 1"/>
    <x v="0"/>
    <s v="JULIO ROJAS"/>
    <s v="JULIO ROJAS"/>
    <s v="MARCOS LASCHERA "/>
    <m/>
    <m/>
    <m/>
  </r>
  <r>
    <n v="4070404"/>
    <s v="0700002735"/>
    <s v="INVERSIONES O&amp;L S.A.C."/>
    <m/>
    <s v="20492710424"/>
    <s v="E"/>
    <s v="LIMA"/>
    <s v="LIMA"/>
    <s v="WALTER LOPEZ"/>
    <x v="5"/>
    <s v="DAC TELCO 1"/>
    <x v="2"/>
    <s v="SIN INFORMACION"/>
    <s v="SIN INFORMACION"/>
    <s v="SIN INFORMACION"/>
    <s v="SIN INFORMACION"/>
    <s v="SIN INFORMACION"/>
    <d v="2021-07-01T00:00:00"/>
  </r>
  <r>
    <n v="4070405"/>
    <s v="0700002736"/>
    <s v="HUAMANI ATOCCSA ALFREDO"/>
    <m/>
    <s v="10072220167"/>
    <s v="E"/>
    <s v="CENTRO"/>
    <s v="AYACUCHO"/>
    <s v="WALTER LOPEZ"/>
    <x v="5"/>
    <s v="DAC TELCO 1"/>
    <x v="2"/>
    <s v="SIN INFORMACION"/>
    <s v="SIN INFORMACION"/>
    <s v="SIN INFORMACION"/>
    <d v="2015-06-01T00:00:00"/>
    <d v="2015-11-28T00:00:00"/>
    <d v="2015-11-28T00:00:00"/>
  </r>
  <r>
    <n v="4070407"/>
    <m/>
    <s v="TELPER SAC"/>
    <m/>
    <s v="20492527069"/>
    <s v="E"/>
    <s v="LIMA"/>
    <s v="LIMA"/>
    <s v="WALTER LOPEZ"/>
    <x v="5"/>
    <s v="DAC TELCO 1"/>
    <x v="2"/>
    <s v="SIN INFORMACION"/>
    <s v="SIN INFORMACION"/>
    <s v="SIN INFORMACION"/>
    <s v="SIN INFORMACION"/>
    <s v="SIN INFORMACION"/>
    <d v="2021-07-01T00:00:00"/>
  </r>
  <r>
    <n v="4070408"/>
    <m/>
    <s v="EMPRESA TRANS Y MULT SAN ROQUE S.R."/>
    <m/>
    <s v="20453722512"/>
    <s v="E"/>
    <s v="NORTE"/>
    <s v="LAMBAYEQUE"/>
    <s v="REGION NORTE"/>
    <x v="3"/>
    <s v="DAC TELCO 1"/>
    <x v="0"/>
    <s v="SIN INFORMACION"/>
    <s v="SIN INFORMACION"/>
    <s v="SIN INFORMACION"/>
    <m/>
    <m/>
    <m/>
  </r>
  <r>
    <n v="4070409"/>
    <s v="0700002431"/>
    <s v="LAUREANO BLANCO ORLANDO BETO"/>
    <m/>
    <s v="10208926620"/>
    <s v="E"/>
    <s v="CENTRO"/>
    <s v="JUNIN"/>
    <s v="WALTER LOPEZ"/>
    <x v="5"/>
    <s v="DAC TELCO 1"/>
    <x v="2"/>
    <s v="SIN INFORMACION"/>
    <s v="SIN INFORMACION"/>
    <s v="SIN INFORMACION"/>
    <s v="SIN INFORMACION"/>
    <s v="SIN INFORMACION"/>
    <d v="2021-07-01T00:00:00"/>
  </r>
  <r>
    <n v="4070410"/>
    <s v="0700002820"/>
    <s v="CARRILLO CARRILLO DEYSI DEL CARMEN"/>
    <m/>
    <s v="10036602011"/>
    <s v="E"/>
    <s v="NORTE"/>
    <s v="PIURA"/>
    <s v="REGION NORTE"/>
    <x v="3"/>
    <s v="DAC TELCO 1"/>
    <x v="2"/>
    <s v="SIN INFORMACION"/>
    <s v="SIN INFORMACION"/>
    <s v="SIN INFORMACION"/>
    <s v="SIN INFORMACION"/>
    <s v="SIN INFORMACION"/>
    <d v="2021-07-01T00:00:00"/>
  </r>
  <r>
    <n v="4070411"/>
    <s v="0700002448"/>
    <s v="TICONA CHAIÑA DORIS LIDIA"/>
    <m/>
    <s v="10424881649"/>
    <s v="E"/>
    <s v="SUR"/>
    <s v="PUNO"/>
    <s v="REGION SUR"/>
    <x v="4"/>
    <s v="DAC TELCO 1"/>
    <x v="2"/>
    <s v="SIN INFORMACION"/>
    <s v="SIN INFORMACION"/>
    <s v="SIN INFORMACION"/>
    <d v="2016-02-25T00:00:00"/>
    <d v="2016-08-23T00:00:00"/>
    <d v="2016-08-23T00:00:00"/>
  </r>
  <r>
    <n v="4070412"/>
    <m/>
    <s v="TIJERO CRISOSTOMO WILLIAMS"/>
    <m/>
    <s v="10218531968"/>
    <s v="E"/>
    <s v="CENTRO"/>
    <s v="ICA"/>
    <s v="WALTER LOPEZ"/>
    <x v="5"/>
    <s v="DAC TELCO 1"/>
    <x v="2"/>
    <s v="SIN INFORMACION"/>
    <s v="SIN INFORMACION"/>
    <s v="SIN INFORMACION"/>
    <d v="2011-04-30T00:00:00"/>
    <d v="2011-10-27T00:00:00"/>
    <d v="2011-10-27T00:00:00"/>
  </r>
  <r>
    <n v="4070413"/>
    <s v="0700002824"/>
    <s v="IPARRAGUIRRE LOPEZ DE ARAUJO MARINA"/>
    <m/>
    <s v="10195321243"/>
    <s v="E"/>
    <s v="NORTE"/>
    <s v="LA LIBERTAD"/>
    <s v="REGION NORTE"/>
    <x v="3"/>
    <s v="DAC TELCO 1"/>
    <x v="2"/>
    <s v="SIN INFORMACION"/>
    <s v="SIN INFORMACION"/>
    <s v="SIN INFORMACION"/>
    <d v="2012-04-27T00:00:00"/>
    <d v="2012-10-24T00:00:00"/>
    <d v="2012-10-24T00:00:00"/>
  </r>
  <r>
    <n v="4070414"/>
    <m/>
    <s v="GAMARRA ROJAS MARIO SHUFFER"/>
    <m/>
    <s v="10415588319"/>
    <s v="E"/>
    <s v="CENTRO"/>
    <s v="PASCO"/>
    <s v="WALTER LOPEZ"/>
    <x v="5"/>
    <s v="DAC TELCO 1"/>
    <x v="2"/>
    <s v="SIN INFORMACION"/>
    <s v="SIN INFORMACION"/>
    <s v="SIN INFORMACION"/>
    <s v="SIN INFORMACION"/>
    <s v="SIN INFORMACION"/>
    <d v="2021-07-01T00:00:00"/>
  </r>
  <r>
    <n v="4070415"/>
    <m/>
    <s v="MORALES SILVESTRE GILBERTO"/>
    <m/>
    <s v="10290868969"/>
    <s v="E"/>
    <s v="CENTRO"/>
    <s v="AYACUCHO"/>
    <s v="WALTER LOPEZ"/>
    <x v="5"/>
    <s v="DAC TELCO 1"/>
    <x v="2"/>
    <s v="SIN INFORMACION"/>
    <s v="SIN INFORMACION"/>
    <s v="SIN INFORMACION"/>
    <d v="2011-04-03T00:00:00"/>
    <d v="2011-09-30T00:00:00"/>
    <d v="2011-09-30T00:00:00"/>
  </r>
  <r>
    <n v="4070416"/>
    <m/>
    <s v="COMUNICACIONES MOVILES 3000 SAC"/>
    <m/>
    <s v="20517318087"/>
    <s v="E"/>
    <s v="LIMA"/>
    <s v="LIMA"/>
    <s v="WALTER LOPEZ"/>
    <x v="5"/>
    <s v="DAC TELCO 1"/>
    <x v="2"/>
    <s v="SIN INFORMACION"/>
    <s v="SIN INFORMACION"/>
    <s v="SIN INFORMACION"/>
    <s v="SIN INFORMACION"/>
    <s v="SIN INFORMACION"/>
    <d v="2021-07-01T00:00:00"/>
  </r>
  <r>
    <n v="4070417"/>
    <s v="0700002461"/>
    <s v="HUILLCA JAIME HAYDEE"/>
    <m/>
    <s v="10282953329"/>
    <s v="E"/>
    <s v="CENTRO"/>
    <s v="AYACUCHO"/>
    <s v="JUAN CARLOS HUATAY"/>
    <x v="5"/>
    <s v="DAC TELCO 1"/>
    <x v="2"/>
    <s v="SIN INFORMACION"/>
    <s v="SIN INFORMACION"/>
    <s v="SIN INFORMACION"/>
    <d v="2022-04-07T00:00:00"/>
    <d v="2022-10-04T00:00:00"/>
    <d v="2022-10-04T00:00:00"/>
  </r>
  <r>
    <n v="4070418"/>
    <s v="0700003371"/>
    <s v="OCHOA VASQUEZ MIRLA JOSEFINA"/>
    <m/>
    <s v="10431985221"/>
    <s v="E"/>
    <s v="SUR"/>
    <s v="TACNA"/>
    <s v="REGION SUR"/>
    <x v="4"/>
    <s v="DAC TELCO 1"/>
    <x v="2"/>
    <s v="SIN INFORMACION"/>
    <s v="SIN INFORMACION"/>
    <s v="SIN INFORMACION"/>
    <s v="SIN INFORMACION"/>
    <s v="SIN INFORMACION"/>
    <d v="2021-07-01T00:00:00"/>
  </r>
  <r>
    <n v="4070419"/>
    <s v="0700002970"/>
    <s v="OLIVOS DELGADO JOSE ALEXANDER"/>
    <m/>
    <s v="10405724800"/>
    <s v="E"/>
    <s v="NORTE"/>
    <s v="AMAZONAS"/>
    <s v="REGION NORTE"/>
    <x v="3"/>
    <s v="DAC TELCO 1"/>
    <x v="2"/>
    <s v="SIN INFORMACION"/>
    <s v="SIN INFORMACION"/>
    <s v="SIN INFORMACION"/>
    <s v="SIN INFORMACION"/>
    <s v="SIN INFORMACION"/>
    <d v="2021-07-01T00:00:00"/>
  </r>
  <r>
    <n v="4070420"/>
    <s v="0700002748"/>
    <s v="AR2 TELEKOM S.A.C."/>
    <m/>
    <s v="20494745047"/>
    <s v="E"/>
    <s v="CENTRO"/>
    <s v="ICA"/>
    <s v="WALTER LOPEZ"/>
    <x v="5"/>
    <s v="DAC TELCO 1"/>
    <x v="2"/>
    <s v="SIN INFORMACION"/>
    <s v="SIN INFORMACION"/>
    <s v="SIN INFORMACION"/>
    <d v="2012-09-30T00:00:00"/>
    <d v="2013-03-29T00:00:00"/>
    <d v="2013-03-29T00:00:00"/>
  </r>
  <r>
    <n v="4070422"/>
    <s v="0700002829"/>
    <s v="QUISPE ROSELL VILMA ELENA"/>
    <m/>
    <s v="10098238455"/>
    <s v="E"/>
    <s v="SUR"/>
    <s v="PUNO"/>
    <s v="REGION SUR"/>
    <x v="4"/>
    <s v="DAC TELCO 1"/>
    <x v="2"/>
    <s v="SIN INFORMACION"/>
    <s v="SIN INFORMACION"/>
    <s v="SIN INFORMACION"/>
    <d v="2017-03-16T00:00:00"/>
    <d v="2017-09-12T00:00:00"/>
    <d v="2017-09-12T00:00:00"/>
  </r>
  <r>
    <n v="4070424"/>
    <m/>
    <s v="PERU CEL SAC"/>
    <m/>
    <s v="20455164584"/>
    <s v="E"/>
    <s v="SUR"/>
    <s v="AREQUIPA"/>
    <s v="REGION SUR"/>
    <x v="4"/>
    <s v="DAC TELCO 1"/>
    <x v="2"/>
    <s v="SIN INFORMACION"/>
    <s v="SIN INFORMACION"/>
    <s v="SIN INFORMACION"/>
    <s v="SIN INFORMACION"/>
    <s v="SIN INFORMACION"/>
    <d v="2021-07-01T00:00:00"/>
  </r>
  <r>
    <n v="4070425"/>
    <s v="0700002833"/>
    <s v="ZARATE ESPINOZA IVO ROLANDO"/>
    <m/>
    <s v="10002573305"/>
    <s v="E"/>
    <s v="NORTE"/>
    <s v="TUMBES"/>
    <s v="REGION NORTE"/>
    <x v="3"/>
    <s v="DAC TELCO 1"/>
    <x v="2"/>
    <s v="SIN INFORMACION"/>
    <s v="SIN INFORMACION"/>
    <s v="SIN INFORMACION"/>
    <s v="SIN INFORMACION"/>
    <s v="SIN INFORMACION"/>
    <d v="2021-07-01T00:00:00"/>
  </r>
  <r>
    <n v="4070426"/>
    <s v="0700002607"/>
    <s v="ENLACE BUSSINES E.I.R.L."/>
    <m/>
    <s v="20526079222"/>
    <s v="D"/>
    <s v="NORTE"/>
    <s v="PIURA"/>
    <s v="REGION NORTE"/>
    <x v="3"/>
    <s v="DAC TELCO 1"/>
    <x v="1"/>
    <s v="BRUNO HEREDIA"/>
    <s v="JUAN SANTILLAN"/>
    <s v="WALID AWWAD"/>
    <m/>
    <m/>
    <m/>
  </r>
  <r>
    <n v="4070427"/>
    <s v="0700002345"/>
    <s v="CCENCHO MARCATINCO EMERSON"/>
    <m/>
    <s v="10101519622"/>
    <s v="E"/>
    <s v="CENTRO"/>
    <s v="HUANUCO"/>
    <s v="WALTER LOPEZ"/>
    <x v="5"/>
    <s v="DAC TELCO 1"/>
    <x v="2"/>
    <s v="SIN INFORMACION"/>
    <s v="SIN INFORMACION"/>
    <s v="SIN INFORMACION"/>
    <d v="2014-10-22T00:00:00"/>
    <d v="2015-04-20T00:00:00"/>
    <d v="2015-04-20T00:00:00"/>
  </r>
  <r>
    <n v="4070428"/>
    <s v="0700002490"/>
    <s v="SERVICIOS INTEGRALES DE DISTRIBUCIO"/>
    <m/>
    <s v="20450725685"/>
    <s v="E"/>
    <s v="SUR"/>
    <s v="CUSCO"/>
    <s v="REGION SUR"/>
    <x v="4"/>
    <s v="DAC TELCO 1"/>
    <x v="2"/>
    <s v="SIN INFORMACION"/>
    <s v="SIN INFORMACION"/>
    <s v="SIN INFORMACION"/>
    <s v="SIN INFORMACION"/>
    <s v="SIN INFORMACION"/>
    <d v="2021-07-01T00:00:00"/>
  </r>
  <r>
    <n v="4070429"/>
    <m/>
    <s v="UNITEL TELECOMUNICACIONES CORPORATI"/>
    <m/>
    <s v="20494780543"/>
    <s v="E"/>
    <s v="CENTRO"/>
    <s v="ICA"/>
    <s v="WALTER LOPEZ"/>
    <x v="5"/>
    <s v="DAC TELCO 1"/>
    <x v="2"/>
    <s v="SIN INFORMACION"/>
    <s v="SIN INFORMACION"/>
    <s v="SIN INFORMACION"/>
    <s v="SIN INFORMACION"/>
    <s v="SIN INFORMACION"/>
    <d v="2021-07-01T00:00:00"/>
  </r>
  <r>
    <n v="4070431"/>
    <s v="0700002837"/>
    <s v="CRUZ MALMACEDA YONATTAN"/>
    <m/>
    <s v="10446092796"/>
    <s v="E"/>
    <s v="NORTE"/>
    <s v="TUMBES"/>
    <s v="REGION NORTE"/>
    <x v="3"/>
    <s v="DAC TELCO 1"/>
    <x v="2"/>
    <s v="SIN INFORMACION"/>
    <s v="SIN INFORMACION"/>
    <s v="SIN INFORMACION"/>
    <d v="2013-01-05T00:00:00"/>
    <d v="2013-07-04T00:00:00"/>
    <d v="2013-07-04T00:00:00"/>
  </r>
  <r>
    <n v="4070434"/>
    <s v="0700003298"/>
    <s v="ASC MOVILES S.A.C."/>
    <m/>
    <s v="20525109535"/>
    <s v="E"/>
    <s v="CENTRO"/>
    <s v="UCAYALI"/>
    <s v="WALTER LOPEZ"/>
    <x v="5"/>
    <s v="DAC TELCO 1"/>
    <x v="2"/>
    <s v="SIN INFORMACION"/>
    <s v="SIN INFORMACION"/>
    <s v="SIN INFORMACION"/>
    <d v="2011-05-30T00:00:00"/>
    <d v="2011-11-26T00:00:00"/>
    <d v="2011-11-26T00:00:00"/>
  </r>
  <r>
    <n v="4070440"/>
    <s v="0700002839"/>
    <s v="ALMONACID COLQUI RONAL WILFREDO"/>
    <m/>
    <s v="10224625311"/>
    <s v="E"/>
    <s v="CENTRO"/>
    <s v="HUANUCO"/>
    <s v="WALTER LOPEZ"/>
    <x v="5"/>
    <s v="DAC TELCO 1"/>
    <x v="2"/>
    <s v="SIN INFORMACION"/>
    <s v="SIN INFORMACION"/>
    <s v="SIN INFORMACION"/>
    <d v="2012-11-09T00:00:00"/>
    <d v="2013-05-08T00:00:00"/>
    <d v="2013-05-08T00:00:00"/>
  </r>
  <r>
    <n v="4070443"/>
    <s v="0700002841"/>
    <s v="ZANATTA BORDA LUIGI ALBERTO"/>
    <m/>
    <s v="10446047294"/>
    <s v="D"/>
    <s v="SUR"/>
    <s v="AREQUIPA"/>
    <s v="REGION SUR"/>
    <x v="4"/>
    <s v="DAC TELCO 1"/>
    <x v="2"/>
    <s v="DIEGO MANRIQUE FARFAN"/>
    <s v="CARLA RIVERA"/>
    <s v="WILLY VELARDE"/>
    <d v="2019-09-16T00:00:00"/>
    <d v="2020-03-24T00:00:00"/>
    <d v="2020-03-24T00:00:00"/>
  </r>
  <r>
    <n v="4070444"/>
    <s v="0700002517"/>
    <s v="QUISPE CRUZ HERMELINDA"/>
    <m/>
    <s v="10408706471"/>
    <s v="E"/>
    <s v="SUR"/>
    <s v="APURIMAC"/>
    <s v="REGION SUR"/>
    <x v="4"/>
    <s v="DAC TELCO 1"/>
    <x v="0"/>
    <s v="ANTONIO HERRERA"/>
    <s v="EDWARD CASTILLO"/>
    <s v="ZORAIDA DAMIAN"/>
    <m/>
    <m/>
    <m/>
  </r>
  <r>
    <n v="4070447"/>
    <s v="0700002776"/>
    <s v="FG COMUNICACIONES SAC"/>
    <m/>
    <s v="20528370579"/>
    <s v="E"/>
    <s v="CENTRO"/>
    <s v="LORETO"/>
    <s v="WALTER LOPEZ"/>
    <x v="5"/>
    <s v="DAC TELCO 1"/>
    <x v="2"/>
    <s v="SIN INFORMACION"/>
    <s v="SIN INFORMACION"/>
    <s v="SIN INFORMACION"/>
    <s v="SIN INFORMACION"/>
    <s v="SIN INFORMACION"/>
    <d v="2021-07-01T00:00:00"/>
  </r>
  <r>
    <n v="4070455"/>
    <s v="0700002846"/>
    <s v="CHICLAYO RIVERA CAMILO NIVARDO"/>
    <m/>
    <s v="10418728456"/>
    <s v="E"/>
    <s v="NORTE"/>
    <s v="AMAZONAS"/>
    <s v="REGION NORTE"/>
    <x v="3"/>
    <s v="DAC TELCO 1"/>
    <x v="2"/>
    <s v="SIN INFORMACION"/>
    <s v="SIN INFORMACION"/>
    <s v="SIN INFORMACION"/>
    <d v="2012-03-30T00:00:00"/>
    <d v="2012-09-26T00:00:00"/>
    <d v="2012-09-26T00:00:00"/>
  </r>
  <r>
    <n v="4070456"/>
    <s v="0700003005"/>
    <s v="TERRAS CORPORATION GROUP INVESTMENS"/>
    <m/>
    <s v="20448278752"/>
    <s v="D"/>
    <s v="SUR"/>
    <s v="PUNO"/>
    <s v="REGION SUR"/>
    <x v="4"/>
    <s v="DAC TELCO 1"/>
    <x v="1"/>
    <s v="PABEL CAZORLA"/>
    <s v="CRISTIAN CARREÑO"/>
    <s v="ZORAIDA DAMIAN"/>
    <m/>
    <m/>
    <m/>
  </r>
  <r>
    <n v="4070465"/>
    <s v="0700002863"/>
    <s v="GONZALES SANCHEZ PEDRO JOSE"/>
    <m/>
    <s v="10430305269"/>
    <s v="E"/>
    <s v="CENTRO"/>
    <s v="ICA"/>
    <s v="WALTER LOPEZ"/>
    <x v="5"/>
    <s v="DAC TELCO 1"/>
    <x v="2"/>
    <s v="SIN INFORMACION"/>
    <s v="SIN INFORMACION"/>
    <s v="SIN INFORMACION"/>
    <s v="SIN INFORMACION"/>
    <s v="SIN INFORMACION"/>
    <d v="2021-07-01T00:00:00"/>
  </r>
  <r>
    <n v="4070470"/>
    <s v="0700003023"/>
    <s v="GMOVIL E.I.R.L."/>
    <m/>
    <s v="20456079840"/>
    <s v="E"/>
    <s v="SUR"/>
    <s v="AREQUIPA"/>
    <s v="REGION SUR"/>
    <x v="4"/>
    <s v="DAC TELCO 1"/>
    <x v="2"/>
    <s v="ALONSO UGARTE"/>
    <s v="MARCO LOPEZ"/>
    <s v="MONICA VELASQUEZ"/>
    <d v="2020-02-08T00:00:00"/>
    <d v="2020-07-31T00:00:00"/>
    <d v="2020-07-31T00:00:00"/>
  </r>
  <r>
    <n v="4070487"/>
    <s v="0700002537"/>
    <s v="URIBE MEZA RODOLFO ANTHONY"/>
    <m/>
    <s v="10454742180"/>
    <s v="E"/>
    <s v="SUR"/>
    <s v="MOQUEGUA"/>
    <s v="REGION SUR"/>
    <x v="4"/>
    <s v="DAC TELCO 1"/>
    <x v="2"/>
    <s v="SIN INFORMACION"/>
    <s v="SIN INFORMACION"/>
    <s v="SIN INFORMACION"/>
    <d v="2016-05-08T00:00:00"/>
    <d v="2016-11-04T00:00:00"/>
    <d v="2016-11-04T00:00:00"/>
  </r>
  <r>
    <n v="4070497"/>
    <s v="0700003047"/>
    <s v="LAZO PEINADO JOSEPH JESUS"/>
    <m/>
    <s v="10416088476"/>
    <s v="E"/>
    <s v="CENTRO"/>
    <s v="JUNIN"/>
    <s v="WALTER LOPEZ"/>
    <x v="5"/>
    <s v="DAC TELCO 1"/>
    <x v="2"/>
    <s v="SIN INFORMACION"/>
    <s v="SIN INFORMACION"/>
    <s v="SIN INFORMACION"/>
    <d v="2013-11-15T00:00:00"/>
    <d v="2014-05-14T00:00:00"/>
    <d v="2014-05-14T00:00:00"/>
  </r>
  <r>
    <n v="4070508"/>
    <s v="0700003394"/>
    <s v="INVERSIONES Y REPRESENTACIONES LOS DELFINES E.I.R.L. - INREDEL E.I.R.L."/>
    <m/>
    <s v="20564408108"/>
    <s v="D"/>
    <s v="SUR"/>
    <s v="APURIMAC"/>
    <s v="REGION SUR"/>
    <x v="4"/>
    <s v="DAC TELCO 1"/>
    <x v="1"/>
    <s v="LUIS MATTA"/>
    <s v="EDWARD CASTILLO"/>
    <s v="ZORAIDA DAMIAN"/>
    <m/>
    <m/>
    <m/>
  </r>
  <r>
    <n v="4070513"/>
    <s v="0700003427"/>
    <s v="GRUPO CARDEÑA S.A.C."/>
    <m/>
    <s v="20539375866"/>
    <s v="E"/>
    <s v="SUR"/>
    <s v="AREQUIPA"/>
    <s v="REGION SUR"/>
    <x v="4"/>
    <s v="DAC TELCO 1"/>
    <x v="2"/>
    <s v="SIN INFORMACION"/>
    <s v="SIN INFORMACION"/>
    <s v="SIN INFORMACION"/>
    <d v="2015-09-09T00:00:00"/>
    <d v="2016-03-07T00:00:00"/>
    <d v="2016-03-07T00:00:00"/>
  </r>
  <r>
    <n v="4070517"/>
    <s v="0700002914"/>
    <s v="S PERU MOVILES SAC"/>
    <m/>
    <s v="20563980070"/>
    <s v="E"/>
    <s v="SUR"/>
    <s v="CUSCO"/>
    <s v="REGION SUR"/>
    <x v="4"/>
    <s v="DAC TELCO 1"/>
    <x v="2"/>
    <s v="MARCO SANCHEZ"/>
    <s v="AURA TARCO"/>
    <s v="ZORAIDA DAMIAN"/>
    <d v="2021-07-02T00:00:00"/>
    <d v="2021-12-29T00:00:00"/>
    <d v="2021-12-29T00:00:00"/>
  </r>
  <r>
    <n v="4070523"/>
    <s v="0700003158"/>
    <s v="RL MOVIL E.I.R.L."/>
    <m/>
    <s v="20574631808"/>
    <s v="C"/>
    <s v="CENTRO"/>
    <s v="AYACUCHO"/>
    <s v="RAQUEL CAYETANO"/>
    <x v="5"/>
    <s v="DAC TELCO 1"/>
    <x v="2"/>
    <s v="KIMBLER ESQUIVEL"/>
    <s v="HAROLD HINOSTROZA"/>
    <s v="JAIR YAMASHIRO"/>
    <d v="2022-12-25T00:00:00"/>
    <d v="2023-04-12T00:00:00"/>
    <d v="2023-04-12T00:00:00"/>
  </r>
  <r>
    <n v="4070524"/>
    <s v="0700003269"/>
    <s v="2M PERU S.A.C."/>
    <m/>
    <s v="20552627131"/>
    <s v="B"/>
    <s v="NORTE"/>
    <s v="TUMBES"/>
    <s v="REGION NORTE"/>
    <x v="3"/>
    <s v="DAC TELCO 1"/>
    <x v="1"/>
    <s v="OMAR GUERRERO"/>
    <s v="FRANCISCO REQUENA"/>
    <s v="MARCOS LASCHERA"/>
    <m/>
    <m/>
    <m/>
  </r>
  <r>
    <n v="4070529"/>
    <s v="0700003414"/>
    <s v="SMART CENTER GROUP S.A.C."/>
    <m/>
    <s v="20557591118"/>
    <s v="E"/>
    <s v="SUR"/>
    <s v="CUSCO"/>
    <s v="REGION SUR"/>
    <x v="4"/>
    <s v="DAC TELCO 1"/>
    <x v="2"/>
    <s v="SIN INFORMACION"/>
    <s v="SIN INFORMACION"/>
    <s v="SIN INFORMACION"/>
    <d v="2015-06-30T00:00:00"/>
    <d v="2015-12-27T00:00:00"/>
    <d v="2015-12-27T00:00:00"/>
  </r>
  <r>
    <n v="4070533"/>
    <s v="0700003166"/>
    <s v="SENLUB GROUP SAC"/>
    <m/>
    <s v="20569150281"/>
    <s v="E"/>
    <s v="NORTE"/>
    <s v="ANCASH"/>
    <s v="REGION NORTE"/>
    <x v="3"/>
    <s v="DAC TELCO 1"/>
    <x v="2"/>
    <s v="SIN INFORMACION"/>
    <s v="SIN INFORMACION"/>
    <s v="SIN INFORMACION"/>
    <s v="SIN INFORMACION"/>
    <s v="SIN INFORMACION"/>
    <d v="2021-07-01T00:00:00"/>
  </r>
  <r>
    <n v="4070539"/>
    <s v="0700003276"/>
    <s v="GLOBAL NEGOCIOS PERU SAC"/>
    <m/>
    <s v="20448665527"/>
    <s v="E"/>
    <s v="SUR"/>
    <s v="PUNO"/>
    <s v="REGION SUR"/>
    <x v="4"/>
    <s v="DAC TELCO 1"/>
    <x v="1"/>
    <s v="JORGE GONZALES"/>
    <s v="JULIO LOAYZA"/>
    <s v="WILLY VELARDE"/>
    <m/>
    <m/>
    <m/>
  </r>
  <r>
    <n v="4070544"/>
    <s v="0700003282"/>
    <s v="INNOVA CAPITALES S.A.C."/>
    <m/>
    <s v="20529987197"/>
    <s v="E"/>
    <s v="NORTE"/>
    <s v="PIURA"/>
    <s v="REGION NORTE"/>
    <x v="3"/>
    <s v="DAC TELCO 1"/>
    <x v="2"/>
    <s v="SIN INFORMACION"/>
    <s v="SIN INFORMACION"/>
    <s v="SIN INFORMACION"/>
    <d v="2015-03-26T00:00:00"/>
    <d v="2015-09-22T00:00:00"/>
    <d v="2015-09-22T00:00:00"/>
  </r>
  <r>
    <n v="4070549"/>
    <s v="0700003245"/>
    <s v="ADV COMUNICACIONES E.I.R.L."/>
    <m/>
    <s v="20548471495"/>
    <s v="E"/>
    <s v="LIMA"/>
    <s v="LIMA"/>
    <s v="DIEGO RODRIGUEZ"/>
    <x v="5"/>
    <s v="DAC TELCO 1"/>
    <x v="2"/>
    <s v="RENE ALFARO"/>
    <s v="JOSE CACHI"/>
    <s v="JOSE CACHI"/>
    <d v="2021-07-15T00:00:00"/>
    <d v="2022-01-07T00:00:00"/>
    <d v="2022-01-07T00:00:00"/>
  </r>
  <r>
    <n v="4070559"/>
    <s v="0700005280"/>
    <s v="PEREZ TRINIDAD DE VASQUEZ GABY"/>
    <d v="2019-04-01T00:00:00"/>
    <s v="10718832522"/>
    <s v="E"/>
    <s v="CENTRO"/>
    <s v="PASCO"/>
    <s v="JOSE LUIS VALVERDE"/>
    <x v="1"/>
    <s v="DAC TELCO 1"/>
    <x v="1"/>
    <s v="DANTE VILLANUEVA"/>
    <s v="JORGE PARODI"/>
    <s v="JAIR YAMASHIRO"/>
    <m/>
    <m/>
    <m/>
  </r>
  <r>
    <n v="4070561"/>
    <s v="0700003248"/>
    <s v="AQUINO ALDAVA CARLOS"/>
    <m/>
    <s v="10226603340"/>
    <s v="E"/>
    <s v="CENTRO"/>
    <s v="HUANUCO"/>
    <s v="JORGE OSORIO"/>
    <x v="5"/>
    <s v="DAC TELCO 1"/>
    <x v="2"/>
    <s v="SIN INFORMACION"/>
    <s v="SIN INFORMACION"/>
    <s v="SIN INFORMACION"/>
    <d v="2022-08-15T00:00:00"/>
    <d v="2023-02-11T00:00:00"/>
    <d v="2023-02-13T00:00:00"/>
  </r>
  <r>
    <n v="4070563"/>
    <s v="0900027218"/>
    <s v="DAMIAN HUARANGA JOHN RICARDO"/>
    <m/>
    <s v="10453847395"/>
    <s v="E"/>
    <s v="NORTE"/>
    <s v="ANCASH"/>
    <s v="REGION NORTE"/>
    <x v="3"/>
    <s v="DAC TELCO 1"/>
    <x v="2"/>
    <s v="SIN INFORMACION"/>
    <s v="SIN INFORMACION"/>
    <s v="SIN INFORMACION"/>
    <d v="2019-04-29T00:00:00"/>
    <d v="2019-11-05T00:00:00"/>
    <d v="2019-11-05T00:00:00"/>
  </r>
  <r>
    <n v="4070566"/>
    <s v="0900027173"/>
    <s v="AQUINO DURAN EDITH"/>
    <m/>
    <s v="10433260517"/>
    <s v="E"/>
    <s v="CENTRO"/>
    <s v="HUANUCO"/>
    <s v="DIEGO RODRIGUEZ"/>
    <x v="0"/>
    <s v="DAC TELCO 1"/>
    <x v="1"/>
    <s v="JACKELIN PARDO"/>
    <s v="JORGE PARODI"/>
    <s v="JAIR YAMASHIRO"/>
    <m/>
    <m/>
    <m/>
  </r>
  <r>
    <n v="4070568"/>
    <s v="0900025955"/>
    <s v="SUCCESSFUL CALL CENTER S.R.L."/>
    <m/>
    <s v="20514336378"/>
    <s v="E"/>
    <s v="LIMA"/>
    <s v="LIMA"/>
    <s v="WALTER LOPEZ"/>
    <x v="5"/>
    <s v="DAC TELCO 1"/>
    <x v="2"/>
    <s v="JAIME UBILLUS"/>
    <s v="RAUL CALERO"/>
    <s v="ALEJANDRO DEL RIO BUNSEN"/>
    <d v="2020-09-28T00:00:00"/>
    <d v="2021-04-07T00:00:00"/>
    <d v="2021-04-07T00:00:00"/>
  </r>
  <r>
    <n v="4070572"/>
    <s v="0700002625"/>
    <s v="ACOSTA FASABI JINA KARINA"/>
    <m/>
    <s v="10009652367"/>
    <s v="C"/>
    <s v="CENTRO"/>
    <s v="SAN MARTIN"/>
    <s v="WALTER LOPEZ"/>
    <x v="5"/>
    <s v="DAC TELCO 1"/>
    <x v="2"/>
    <s v="DARLING MOSTACERO"/>
    <s v="VICTOR GUEVARA"/>
    <s v="JAIR YAMASHIRO"/>
    <d v="2020-03-08T00:00:00"/>
    <d v="2020-09-14T00:00:00"/>
    <d v="2020-09-14T00:00:00"/>
  </r>
  <r>
    <n v="4070587"/>
    <s v="0700003329"/>
    <s v="INTEL PHONE SAC."/>
    <m/>
    <s v="20549200321"/>
    <s v="C"/>
    <s v="LIMA"/>
    <s v="LIMA"/>
    <s v="RAQUEL CAYETANO"/>
    <x v="5"/>
    <s v="DAC TELCO 1"/>
    <x v="3"/>
    <s v="MAGALY RAMIREZ"/>
    <s v="JOSE CACHI"/>
    <s v="JOSE CACHI"/>
    <d v="2024-04-15T00:00:00"/>
    <d v="2024-10-12T00:00:00"/>
    <m/>
  </r>
  <r>
    <n v="4070597"/>
    <s v="0700003052"/>
    <s v="DEGLANE MELGAR JORGE LUIS"/>
    <m/>
    <s v="10295529071"/>
    <s v="E"/>
    <s v="SUR"/>
    <s v="MOQUEGUA"/>
    <s v="REGION SUR"/>
    <x v="4"/>
    <s v="DAC TELCO 1"/>
    <x v="2"/>
    <s v="SIN INFORMACION"/>
    <s v="SIN INFORMACION"/>
    <s v="SIN INFORMACION"/>
    <d v="2015-05-25T00:00:00"/>
    <d v="2015-11-21T00:00:00"/>
    <d v="2015-11-21T00:00:00"/>
  </r>
  <r>
    <n v="4070605"/>
    <s v="0700003096"/>
    <s v="EDUTEL COMUNICACIONES E.I.R.L."/>
    <m/>
    <s v="20534661500"/>
    <s v="C"/>
    <s v="CENTRO"/>
    <s v="AYACUCHO"/>
    <s v="JUAN CARLOS HUATAY"/>
    <x v="5"/>
    <s v="DAC TELCO 1"/>
    <x v="2"/>
    <s v="KIMBLER ESQUIVEL"/>
    <s v="HAROLD HINOSTROZA"/>
    <s v="JAIR YAMASHIRO"/>
    <d v="2022-10-17T00:00:00"/>
    <d v="2023-03-08T00:00:00"/>
    <d v="2023-03-08T00:00:00"/>
  </r>
  <r>
    <n v="4070610"/>
    <s v="0700003144"/>
    <s v="MCP COMUNICACIONES E.I.R.L."/>
    <m/>
    <s v="20534930250"/>
    <s v="B"/>
    <s v="CENTRO"/>
    <s v="ICA"/>
    <s v="JOSE LUIS VALVERDE"/>
    <x v="5"/>
    <s v="DAC TELCO 1"/>
    <x v="2"/>
    <s v="DIEGO SAAVEDRA"/>
    <s v="JORGE VELA"/>
    <s v="JAIR YAMASHIRO"/>
    <d v="2023-10-06T00:00:00"/>
    <d v="2024-03-29T00:00:00"/>
    <d v="2024-03-29T00:00:00"/>
  </r>
  <r>
    <n v="4070613"/>
    <s v="0700003279"/>
    <s v="SERVICIOS LUIS GOYZUETA SATELITAL E"/>
    <m/>
    <s v="20449268491"/>
    <s v="E"/>
    <s v="SUR"/>
    <s v="TACNA"/>
    <s v="REGION SUR"/>
    <x v="4"/>
    <s v="DAC TELCO 1"/>
    <x v="2"/>
    <s v="SIN INFORMACION"/>
    <s v="SIN INFORMACION"/>
    <s v="SIN INFORMACION"/>
    <d v="2018-11-12T00:00:00"/>
    <d v="2019-05-21T00:00:00"/>
    <d v="2019-05-21T00:00:00"/>
  </r>
  <r>
    <n v="4070615"/>
    <s v="0700002890"/>
    <s v="GRUPO G &amp; S TELECOMUNICACIONES S.A."/>
    <m/>
    <s v="20543996859"/>
    <s v="B"/>
    <s v="LIMA"/>
    <s v="LIMA"/>
    <s v="YOLANDA OLIVA"/>
    <x v="6"/>
    <s v="DAC TELCO 1"/>
    <x v="1"/>
    <s v="SOLEDAD TAPAHUASCO"/>
    <s v="JOSE CACHI"/>
    <s v="JOSE CACHI"/>
    <m/>
    <m/>
    <m/>
  </r>
  <r>
    <n v="4070628"/>
    <s v="0700003058"/>
    <s v="SIPAN SERVICIOS &amp; TELECOMUNICACIONE"/>
    <m/>
    <s v="20487896170"/>
    <s v="E"/>
    <s v="NORTE"/>
    <s v="LAMBAYEQUE"/>
    <s v="REGION NORTE"/>
    <x v="3"/>
    <s v="DAC TELCO 1"/>
    <x v="2"/>
    <s v="SIN INFORMACION"/>
    <s v="SIN INFORMACION"/>
    <s v="SIN INFORMACION"/>
    <s v="SIN INFORMACION"/>
    <s v="SIN INFORMACION"/>
    <d v="2021-07-01T00:00:00"/>
  </r>
  <r>
    <n v="4070629"/>
    <s v="0700002553"/>
    <s v="SOLMOVIL S.A.C"/>
    <m/>
    <s v="20547864094"/>
    <s v="E"/>
    <s v="LIMA"/>
    <s v="LIMA"/>
    <s v="WALTER LOPEZ"/>
    <x v="5"/>
    <s v="DAC TELCO 1"/>
    <x v="2"/>
    <s v="SIN INFORMACION"/>
    <s v="SIN INFORMACION"/>
    <s v="SIN INFORMACION"/>
    <s v="SIN INFORMACION"/>
    <s v="SIN INFORMACION"/>
    <d v="2021-07-01T00:00:00"/>
  </r>
  <r>
    <n v="4070630"/>
    <s v="0700003060"/>
    <s v="IAN TELECOMUNICACIONES EIRL"/>
    <m/>
    <s v="20541438425"/>
    <s v="E"/>
    <s v="CENTRO"/>
    <s v="JUNIN"/>
    <s v="WALTER LOPEZ"/>
    <x v="5"/>
    <s v="DAC TELCO 1"/>
    <x v="2"/>
    <s v="SIN INFORMACION"/>
    <s v="SIN INFORMACION"/>
    <s v="SIN INFORMACION"/>
    <s v="SIN INFORMACION"/>
    <s v="SIN INFORMACION"/>
    <d v="2021-07-01T00:00:00"/>
  </r>
  <r>
    <n v="4070631"/>
    <s v="0700002355"/>
    <s v="R &amp; H ORO FINO INVERSIONES S.A.C."/>
    <m/>
    <s v="20477513655"/>
    <s v="E"/>
    <s v="NORTE"/>
    <s v="LA LIBERTAD"/>
    <s v="REGION NORTE"/>
    <x v="3"/>
    <s v="DAC TELCO 1"/>
    <x v="2"/>
    <s v="SIN INFORMACION"/>
    <s v="SIN INFORMACION"/>
    <s v="SIN INFORMACION"/>
    <d v="2016-03-04T00:00:00"/>
    <d v="2016-08-31T00:00:00"/>
    <d v="2016-08-31T00:00:00"/>
  </r>
  <r>
    <n v="4070633"/>
    <s v="0700003081"/>
    <s v="FUTURAMA E.I.R.L."/>
    <m/>
    <s v="20409384863"/>
    <s v="C"/>
    <s v="NORTE"/>
    <s v="TUMBES"/>
    <s v="REGION NORTE"/>
    <x v="3"/>
    <s v="DAC TELCO 1"/>
    <x v="1"/>
    <s v="OMAR GUERRERO"/>
    <s v="FRANCISCO REQUENA"/>
    <s v="MARCOS LASCHERA"/>
    <m/>
    <m/>
    <m/>
  </r>
  <r>
    <n v="4070641"/>
    <s v="0700003264"/>
    <s v="LUGATEL SAC"/>
    <m/>
    <s v="20529622938"/>
    <s v="E"/>
    <s v="NORTE"/>
    <s v="CAJAMARCA"/>
    <s v="REGION NORTE"/>
    <x v="3"/>
    <s v="DAC TELCO 1"/>
    <x v="2"/>
    <s v="ALEX DIAZ"/>
    <s v="MILAGROS SANCHEZ"/>
    <s v="MARCOS LASCHERA "/>
    <d v="2023-05-05T00:00:00"/>
    <d v="2023-10-27T00:00:00"/>
    <d v="2023-10-27T00:00:00"/>
  </r>
  <r>
    <n v="4070652"/>
    <s v="0700002558"/>
    <s v="TELECOMUNICACIONES MOVILIT S.R.L."/>
    <m/>
    <s v="20448444601"/>
    <s v="E"/>
    <s v="SUR"/>
    <s v="PUNO"/>
    <s v="REGION SUR"/>
    <x v="4"/>
    <s v="DAC TELCO 1"/>
    <x v="2"/>
    <s v="SIN INFORMACION"/>
    <s v="SIN INFORMACION"/>
    <s v="SIN INFORMACION"/>
    <d v="2014-12-03T00:00:00"/>
    <d v="2015-06-01T00:00:00"/>
    <d v="2015-06-01T00:00:00"/>
  </r>
  <r>
    <n v="4070663"/>
    <s v="0700003121"/>
    <s v="V&amp;L COMUNICACIONES E.I.R.L."/>
    <m/>
    <s v="20539505409"/>
    <s v="E"/>
    <s v="SUR"/>
    <s v="AREQUIPA"/>
    <s v="REGION SUR"/>
    <x v="4"/>
    <s v="DAC TELCO 1"/>
    <x v="2"/>
    <s v="SIN INFORMACION"/>
    <s v="SIN INFORMACION"/>
    <s v="SIN INFORMACION"/>
    <d v="2015-10-03T00:00:00"/>
    <d v="2016-03-31T00:00:00"/>
    <d v="2016-04-28T00:00:00"/>
  </r>
  <r>
    <n v="4070664"/>
    <s v="0700003324"/>
    <s v="ICSENOR EIRL"/>
    <m/>
    <s v="20526610211"/>
    <s v="D"/>
    <s v="NORTE"/>
    <s v="PIURA"/>
    <s v="REGION NORTE"/>
    <x v="3"/>
    <s v="DAC TELCO 1"/>
    <x v="1"/>
    <s v="HERBERT ZEVALLOS"/>
    <s v="CRISTOFER RAMIREZ"/>
    <s v="MARCOS LASCHERA"/>
    <m/>
    <m/>
    <m/>
  </r>
  <r>
    <n v="4070670"/>
    <s v="0700002563"/>
    <s v="GLOBAL CALIDAD COMUNICACIONES E.I.R"/>
    <m/>
    <s v="20526119038"/>
    <s v="D"/>
    <s v="NORTE"/>
    <s v="PIURA"/>
    <s v="REGION NORTE"/>
    <x v="3"/>
    <s v="DAC TELCO 1"/>
    <x v="2"/>
    <s v="HERBERT ZEVALLOS"/>
    <s v="CRISTOFER RAMIREZ"/>
    <s v="MARCOS LASCHERA"/>
    <d v="2021-05-25T00:00:00"/>
    <d v="2021-11-22T00:00:00"/>
    <d v="2021-11-22T00:00:00"/>
  </r>
  <r>
    <n v="4070683"/>
    <s v="0900028646"/>
    <s v="CONOCIENDONOS SIEMPRE EIRL"/>
    <m/>
    <s v="20600057953"/>
    <s v="E"/>
    <s v="NORTE"/>
    <s v="LA LIBERTAD"/>
    <s v="REGION NORTE"/>
    <x v="3"/>
    <s v="DAC TELCO 1"/>
    <x v="2"/>
    <s v="SIN INFORMACION"/>
    <s v="SIN INFORMACION"/>
    <s v="SIN INFORMACION"/>
    <s v="SIN INFORMACION"/>
    <s v="SIN INFORMACION"/>
    <d v="2021-07-01T00:00:00"/>
  </r>
  <r>
    <n v="4070686"/>
    <s v="0900024414"/>
    <s v="JOA COMUNICACIONES E.I.R.L."/>
    <m/>
    <s v="20600210166"/>
    <s v="E"/>
    <s v="NORTE"/>
    <s v="ANCASH"/>
    <s v="REGION NORTE"/>
    <x v="3"/>
    <s v="DAC TELCO 1"/>
    <x v="2"/>
    <s v="SIN INFORMACION"/>
    <s v="SIN INFORMACION"/>
    <s v="SIN INFORMACION"/>
    <d v="2018-10-18T00:00:00"/>
    <d v="2019-04-26T00:00:00"/>
    <d v="2019-04-26T00:00:00"/>
  </r>
  <r>
    <n v="4070688"/>
    <s v="0700002395"/>
    <s v="PERU MOBILE S.A.C."/>
    <m/>
    <s v="20600281837"/>
    <s v="B"/>
    <s v="LIMA"/>
    <s v="LIMA"/>
    <s v="WALTER LOPEZ"/>
    <x v="5"/>
    <s v="DAC TELCO 1"/>
    <x v="2"/>
    <s v="ROLFI ZAMORA"/>
    <s v="JOSE CACHI"/>
    <s v="JOSE CACHI"/>
    <d v="2020-02-03T00:00:00"/>
    <d v="2020-08-11T00:00:00"/>
    <d v="2020-08-11T00:00:00"/>
  </r>
  <r>
    <n v="4070691"/>
    <s v="0700003454"/>
    <s v="GYS CONTACTO E.I.R.L."/>
    <m/>
    <s v="20600141806"/>
    <s v="D"/>
    <s v="LIMA"/>
    <s v="LIMA"/>
    <s v="WALTER LOPEZ"/>
    <x v="5"/>
    <s v="DAC TELCO 1"/>
    <x v="2"/>
    <s v="WEYDER TUESTA"/>
    <s v="ERIKA BAMBAREN"/>
    <s v="JAIR YAMASHIRO"/>
    <d v="2020-09-03T00:00:00"/>
    <d v="2020-10-09T00:00:00"/>
    <d v="2020-10-09T00:00:00"/>
  </r>
  <r>
    <n v="4070692"/>
    <s v="0700002630"/>
    <s v="NEUF S.A."/>
    <m/>
    <s v="20135631524"/>
    <s v="C"/>
    <s v="LIMA"/>
    <s v="LIMA"/>
    <s v="YOLANDA OLIVA"/>
    <x v="5"/>
    <s v="DAC TELCO 1"/>
    <x v="2"/>
    <s v="MAGALY RAMIREZ"/>
    <s v="JOSE CACHI"/>
    <s v="JOSE CACHI"/>
    <d v="2022-04-01T00:00:00"/>
    <d v="2022-04-22T00:00:00"/>
    <d v="2022-04-22T00:00:00"/>
  </r>
  <r>
    <n v="4070693"/>
    <s v="0700002568"/>
    <s v="EL DORADO COMERCIAL E.I.R.L."/>
    <m/>
    <s v="20393092972"/>
    <s v="E"/>
    <s v="CENTRO"/>
    <s v="LORETO"/>
    <s v="WALTER LOPEZ"/>
    <x v="5"/>
    <s v="DAC TELCO 1"/>
    <x v="2"/>
    <s v="SIN INFORMACION"/>
    <s v="SIN INFORMACION"/>
    <s v="SIN INFORMACION"/>
    <s v="SIN INFORMACION"/>
    <s v="SIN INFORMACION"/>
    <d v="2021-07-01T00:00:00"/>
  </r>
  <r>
    <n v="4070694"/>
    <s v="0700002570"/>
    <s v="PLANETA MOVIL HG S.R.L."/>
    <m/>
    <s v="20507530002"/>
    <s v="E"/>
    <s v="LIMA"/>
    <s v="LIMA"/>
    <s v="WALTER LOPEZ"/>
    <x v="5"/>
    <s v="DAC TELCO 1"/>
    <x v="2"/>
    <s v="SIN INFORMACION"/>
    <s v="SIN INFORMACION"/>
    <s v="SIN INFORMACION"/>
    <s v="SIN INFORMACION"/>
    <s v="SIN INFORMACION"/>
    <d v="2021-07-01T00:00:00"/>
  </r>
  <r>
    <n v="4070695"/>
    <s v="0700002646"/>
    <s v="CORPORACION  BULLPOWER SA"/>
    <m/>
    <s v="20502264762"/>
    <s v="E"/>
    <s v="LIMA"/>
    <s v="LIMA"/>
    <s v="WALTER LOPEZ"/>
    <x v="5"/>
    <s v="DAC TELCO 1"/>
    <x v="2"/>
    <s v="SIN INFORMACION"/>
    <s v="SIN INFORMACION"/>
    <s v="SIN INFORMACION"/>
    <s v="SIN INFORMACION"/>
    <s v="SIN INFORMACION"/>
    <d v="2021-07-01T00:00:00"/>
  </r>
  <r>
    <n v="4070696"/>
    <m/>
    <s v="GLOBAL INTERNET COMMUNICATIONS SAC"/>
    <m/>
    <s v="20513022574"/>
    <s v="E"/>
    <s v="LIMA"/>
    <s v="LIMA"/>
    <s v="WALTER LOPEZ"/>
    <x v="5"/>
    <s v="DAC TELCO 1"/>
    <x v="2"/>
    <s v="SIN INFORMACION"/>
    <s v="SIN INFORMACION"/>
    <s v="SIN INFORMACION"/>
    <s v="SIN INFORMACION"/>
    <s v="SIN INFORMACION"/>
    <d v="2021-07-01T00:00:00"/>
  </r>
  <r>
    <n v="4070697"/>
    <m/>
    <s v="PHONE EXPRESS SAC"/>
    <m/>
    <s v="20513720344"/>
    <s v="E"/>
    <s v="LIMA"/>
    <s v="LIMA"/>
    <s v="WALTER LOPEZ"/>
    <x v="5"/>
    <s v="DAC TELCO 1"/>
    <x v="2"/>
    <s v="SIN INFORMACION"/>
    <s v="SIN INFORMACION"/>
    <s v="SIN INFORMACION"/>
    <s v="SIN INFORMACION"/>
    <s v="SIN INFORMACION"/>
    <d v="2021-07-01T00:00:00"/>
  </r>
  <r>
    <n v="4070698"/>
    <s v="0700002661"/>
    <s v="VIVEL S.A."/>
    <m/>
    <s v="20493458796"/>
    <s v="E"/>
    <s v="CENTRO"/>
    <s v="LORETO"/>
    <s v="WALTER LOPEZ"/>
    <x v="5"/>
    <s v="DAC TELCO 1"/>
    <x v="2"/>
    <s v="SIN INFORMACION"/>
    <s v="SIN INFORMACION"/>
    <s v="SIN INFORMACION"/>
    <d v="2012-08-21T00:00:00"/>
    <d v="2013-02-17T00:00:00"/>
    <d v="2013-02-17T00:00:00"/>
  </r>
  <r>
    <n v="4070700"/>
    <m/>
    <s v="JJ CELCOM EIRL"/>
    <m/>
    <s v="20486360985"/>
    <s v="E"/>
    <s v="CENTRO"/>
    <s v="JUNIN"/>
    <s v="WALTER LOPEZ"/>
    <x v="5"/>
    <s v="DAC TELCO 1"/>
    <x v="2"/>
    <s v="SIN INFORMACION"/>
    <s v="SIN INFORMACION"/>
    <s v="SIN INFORMACION"/>
    <s v="SIN INFORMACION"/>
    <s v="SIN INFORMACION"/>
    <d v="2021-07-01T00:00:00"/>
  </r>
  <r>
    <n v="4070701"/>
    <s v="0600028813"/>
    <s v="DELFITEL E.I.R.L"/>
    <m/>
    <s v="20525253491"/>
    <s v="E"/>
    <s v="NORTE"/>
    <s v="PIURA"/>
    <s v="REGION NORTE"/>
    <x v="3"/>
    <s v="DAC TELCO 1"/>
    <x v="2"/>
    <s v="SIN INFORMACION"/>
    <s v="SIN INFORMACION"/>
    <s v="SIN INFORMACION"/>
    <s v="SIN INFORMACION"/>
    <s v="SIN INFORMACION"/>
    <d v="2021-07-01T00:00:00"/>
  </r>
  <r>
    <n v="4070702"/>
    <m/>
    <s v="TOP CEL E.I.R.L."/>
    <m/>
    <s v="20519833272"/>
    <s v="E"/>
    <s v="SUR"/>
    <s v="TACNA"/>
    <s v="REGION SUR"/>
    <x v="4"/>
    <s v="DAC TELCO 1"/>
    <x v="2"/>
    <s v="SIN INFORMACION"/>
    <s v="SIN INFORMACION"/>
    <s v="SIN INFORMACION"/>
    <s v="SIN INFORMACION"/>
    <s v="SIN INFORMACION"/>
    <d v="2021-07-01T00:00:00"/>
  </r>
  <r>
    <n v="4070703"/>
    <s v="0700002944"/>
    <s v="MOVIMAX  EIRLTDA"/>
    <m/>
    <s v="20489439001"/>
    <s v="E"/>
    <s v="CENTRO"/>
    <s v="HUANUCO"/>
    <s v="WALTER LOPEZ"/>
    <x v="5"/>
    <s v="DAC TELCO 1"/>
    <x v="2"/>
    <s v="SIN INFORMACION"/>
    <s v="SIN INFORMACION"/>
    <s v="SIN INFORMACION"/>
    <s v="SIN INFORMACION"/>
    <s v="SIN INFORMACION"/>
    <d v="2021-07-01T00:00:00"/>
  </r>
  <r>
    <n v="4070704"/>
    <s v="0700002575"/>
    <s v="DISERTA E.I.R.L"/>
    <m/>
    <s v="20530942954"/>
    <s v="D"/>
    <s v="NORTE"/>
    <s v="ANCASH"/>
    <s v="REGION NORTE"/>
    <x v="3"/>
    <s v="DAC TELCO 1"/>
    <x v="2"/>
    <s v="CHRISTIAN SALAZAR"/>
    <s v="JULIO ROJAS"/>
    <s v="MARCOS LASCHERA "/>
    <d v="2019-11-04T00:00:00"/>
    <d v="2020-05-12T00:00:00"/>
    <d v="2020-05-12T00:00:00"/>
  </r>
  <r>
    <n v="4070705"/>
    <s v="0700002642"/>
    <s v="COMERCIAL IMPORTADORA JEAN PAUL EIR"/>
    <m/>
    <s v="20276959906"/>
    <s v="A"/>
    <s v="LIMA"/>
    <s v="LIMA"/>
    <s v="RAQUEL CAYETANO"/>
    <x v="5"/>
    <s v="DAC TELCO 1"/>
    <x v="2"/>
    <s v="YESENIA PAULINO"/>
    <s v="FRANCISCO MAYORCA"/>
    <s v="FRANCISCO MAYORCA"/>
    <d v="2022-03-27T00:00:00"/>
    <d v="2022-09-16T00:00:00"/>
    <d v="2022-09-16T00:00:00"/>
  </r>
  <r>
    <n v="4070706"/>
    <m/>
    <s v="PERUCOM E.I.R.L."/>
    <m/>
    <s v="20519625165"/>
    <s v="E"/>
    <s v="SUR"/>
    <s v="TACNA"/>
    <s v="REGION SUR"/>
    <x v="4"/>
    <s v="DAC TELCO 1"/>
    <x v="2"/>
    <s v="SIN INFORMACION"/>
    <s v="SIN INFORMACION"/>
    <s v="SIN INFORMACION"/>
    <s v="SIN INFORMACION"/>
    <s v="SIN INFORMACION"/>
    <d v="2021-07-01T00:00:00"/>
  </r>
  <r>
    <n v="4070707"/>
    <m/>
    <s v="PUNTO BLANCO S.A.C."/>
    <m/>
    <s v="20105367407"/>
    <s v="E"/>
    <s v="NORTE"/>
    <s v="PIURA"/>
    <s v="REGION NORTE"/>
    <x v="3"/>
    <s v="DAC TELCO 1"/>
    <x v="2"/>
    <s v="SIN INFORMACION"/>
    <s v="SIN INFORMACION"/>
    <s v="SIN INFORMACION"/>
    <s v="SIN INFORMACION"/>
    <s v="SIN INFORMACION"/>
    <d v="2021-07-01T00:00:00"/>
  </r>
  <r>
    <n v="4070710"/>
    <m/>
    <s v="HDP COMUNICACIONES S.R.L."/>
    <m/>
    <s v="20479738051"/>
    <s v="E"/>
    <s v="NORTE"/>
    <s v="LAMBAYEQUE"/>
    <s v="REGION NORTE"/>
    <x v="3"/>
    <s v="DAC TELCO 1"/>
    <x v="2"/>
    <s v="SIN INFORMACION"/>
    <s v="SIN INFORMACION"/>
    <s v="SIN INFORMACION"/>
    <s v="SIN INFORMACION"/>
    <s v="SIN INFORMACION"/>
    <d v="2009-10-01T00:00:00"/>
  </r>
  <r>
    <n v="4070712"/>
    <s v="0700002656"/>
    <s v="CELLCOM PERU EIRL"/>
    <m/>
    <s v="20527390479"/>
    <s v="E"/>
    <s v="SUR"/>
    <s v="CUSCO"/>
    <s v="REGION SUR"/>
    <x v="4"/>
    <s v="DAC TELCO 1"/>
    <x v="2"/>
    <s v="SIN INFORMACION"/>
    <s v="SIN INFORMACION"/>
    <s v="SIN INFORMACION"/>
    <d v="2018-06-07T00:00:00"/>
    <d v="2018-12-14T00:00:00"/>
    <d v="2018-12-14T00:00:00"/>
  </r>
  <r>
    <n v="4070713"/>
    <s v="0700002945"/>
    <s v="INFOCENTRO SRL"/>
    <m/>
    <s v="20479627143"/>
    <s v="C"/>
    <s v="NORTE"/>
    <s v="AMAZONAS"/>
    <s v="REGION NORTE"/>
    <x v="3"/>
    <s v="DAC TELCO 1"/>
    <x v="1"/>
    <s v="CESAR PASCO"/>
    <s v="MILAGROS SANCHEZ"/>
    <s v="MARCOS LASCHERA "/>
    <m/>
    <m/>
    <m/>
  </r>
  <r>
    <n v="4070714"/>
    <s v="0700002643"/>
    <s v="CANAGU EIRL"/>
    <m/>
    <s v="20527531129"/>
    <s v="E"/>
    <s v="SUR"/>
    <s v="CUSCO"/>
    <s v="REGION SUR"/>
    <x v="4"/>
    <s v="DAC TELCO 1"/>
    <x v="2"/>
    <s v="SIN INFORMACION"/>
    <s v="SIN INFORMACION"/>
    <s v="SIN INFORMACION"/>
    <s v="SIN INFORMACION"/>
    <s v="SIN INFORMACION"/>
    <d v="2021-07-01T00:00:00"/>
  </r>
  <r>
    <n v="4070715"/>
    <s v="0700002851"/>
    <s v="DIGITAL COM S.A."/>
    <m/>
    <s v="20452785901"/>
    <s v="E"/>
    <s v="CENTRO"/>
    <s v="ICA"/>
    <s v="WALTER LOPEZ"/>
    <x v="5"/>
    <s v="DAC TELCO 1"/>
    <x v="2"/>
    <s v="SIN INFORMACION"/>
    <s v="SIN INFORMACION"/>
    <s v="SIN INFORMACION"/>
    <d v="2011-12-13T00:00:00"/>
    <d v="2012-06-10T00:00:00"/>
    <d v="2012-06-10T00:00:00"/>
  </r>
  <r>
    <n v="4070716"/>
    <m/>
    <s v="GOMEZ SULCA RUTH LILIANA"/>
    <m/>
    <s v="10447012711"/>
    <s v="E"/>
    <s v="SUR"/>
    <s v="AREQUIPA"/>
    <s v="REGION SUR"/>
    <x v="4"/>
    <s v="DAC TELCO 1"/>
    <x v="0"/>
    <s v="SIN INFORMACION"/>
    <s v="SIN INFORMACION"/>
    <s v="SIN INFORMACION"/>
    <m/>
    <m/>
    <m/>
  </r>
  <r>
    <n v="4070717"/>
    <s v="0700002666"/>
    <s v="L&amp;G CONSUL Y REP GRALES SRL"/>
    <m/>
    <s v="20493283112"/>
    <s v="E"/>
    <s v="CENTRO"/>
    <s v="LORETO"/>
    <s v="WALTER LOPEZ"/>
    <x v="5"/>
    <s v="DAC TELCO 1"/>
    <x v="2"/>
    <s v="SIN INFORMACION"/>
    <s v="SIN INFORMACION"/>
    <s v="SIN INFORMACION"/>
    <s v="SIN INFORMACION"/>
    <s v="SIN INFORMACION"/>
    <d v="2021-07-01T00:00:00"/>
  </r>
  <r>
    <n v="4070718"/>
    <s v="0700002670"/>
    <s v="MOVITEL PERU S.A.C."/>
    <m/>
    <s v="20515105931"/>
    <s v="E"/>
    <s v="LIMA"/>
    <s v="LIMA"/>
    <s v="WALTER LOPEZ"/>
    <x v="5"/>
    <s v="DAC TELCO 1"/>
    <x v="2"/>
    <s v="SIN INFORMACION"/>
    <s v="SIN INFORMACION"/>
    <s v="SIN INFORMACION"/>
    <d v="2013-11-19T00:00:00"/>
    <d v="2014-05-18T00:00:00"/>
    <d v="2021-07-01T00:00:00"/>
  </r>
  <r>
    <n v="4070719"/>
    <m/>
    <s v="PUMALLOCLLA PASCUAL JAVIER FRANCISC"/>
    <m/>
    <s v="10082744440"/>
    <s v="E"/>
    <s v="LIMA"/>
    <s v="LIMA"/>
    <s v="WALTER LOPEZ"/>
    <x v="5"/>
    <s v="DAC TELCO 1"/>
    <x v="2"/>
    <s v="SIN INFORMACION"/>
    <s v="SIN INFORMACION"/>
    <s v="SIN INFORMACION"/>
    <s v="SIN INFORMACION"/>
    <s v="SIN INFORMACION"/>
    <d v="2021-07-01T00:00:00"/>
  </r>
  <r>
    <n v="4070720"/>
    <s v="0700002674"/>
    <s v="PERU MOVILE E.I.R.L."/>
    <m/>
    <s v="20447730074"/>
    <s v="E"/>
    <s v="SUR"/>
    <s v="PUNO"/>
    <s v="REGION SUR"/>
    <x v="4"/>
    <s v="DAC TELCO 1"/>
    <x v="2"/>
    <s v="SIN INFORMACION"/>
    <s v="SIN INFORMACION"/>
    <s v="SIN INFORMACION"/>
    <d v="2018-03-27T00:00:00"/>
    <d v="2018-10-03T00:00:00"/>
    <d v="2018-10-03T00:00:00"/>
  </r>
  <r>
    <n v="4070721"/>
    <s v="0700002675"/>
    <s v="MEGACOM COMUNICACIONES S.A.C."/>
    <m/>
    <s v="20481534535"/>
    <s v="E"/>
    <s v="NORTE"/>
    <s v="LA LIBERTAD"/>
    <s v="REGION NORTE"/>
    <x v="3"/>
    <s v="DAC TELCO 1"/>
    <x v="2"/>
    <s v="SIN INFORMACION"/>
    <s v="SIN INFORMACION"/>
    <s v="SIN INFORMACION"/>
    <s v="SIN INFORMACION"/>
    <s v="SIN INFORMACION"/>
    <d v="2011-12-03T00:00:00"/>
  </r>
  <r>
    <n v="4070722"/>
    <m/>
    <s v="CASTILLO SARAVIA LUIS GERARDO"/>
    <m/>
    <s v="10214714707"/>
    <s v="E"/>
    <s v="CENTRO"/>
    <s v="ICA"/>
    <s v="WALTER LOPEZ"/>
    <x v="5"/>
    <s v="DAC TELCO 1"/>
    <x v="2"/>
    <s v="SIN INFORMACION"/>
    <s v="SIN INFORMACION"/>
    <s v="SIN INFORMACION"/>
    <s v="SIN INFORMACION"/>
    <s v="SIN INFORMACION"/>
    <d v="2021-07-01T00:00:00"/>
  </r>
  <r>
    <n v="4070723"/>
    <s v="0700002793"/>
    <s v="AGURTO MAZUELOS KARYN JANET"/>
    <m/>
    <s v="10403774966"/>
    <s v="C"/>
    <s v="SUR"/>
    <s v="TACNA"/>
    <s v="REGION SUR"/>
    <x v="4"/>
    <s v="DAC TELCO 1"/>
    <x v="1"/>
    <s v="JOSE DELGADO"/>
    <s v="EDUARDO ZAMBRANO "/>
    <s v="MONICA VELASQUEZ"/>
    <m/>
    <m/>
    <m/>
  </r>
  <r>
    <n v="4070724"/>
    <m/>
    <s v="PEÑA VELA GILMA"/>
    <m/>
    <s v="10052133896"/>
    <s v="E"/>
    <s v="CENTRO"/>
    <s v="LORETO"/>
    <s v="WALTER LOPEZ"/>
    <x v="5"/>
    <s v="DAC TELCO 1"/>
    <x v="2"/>
    <s v="SIN INFORMACION"/>
    <s v="SIN INFORMACION"/>
    <s v="SIN INFORMACION"/>
    <s v="SIN INFORMACION"/>
    <s v="SIN INFORMACION"/>
    <d v="2021-07-01T00:00:00"/>
  </r>
  <r>
    <n v="4070726"/>
    <s v="0700003251"/>
    <s v="CUTIPA QUISPE JOSE LUIS"/>
    <m/>
    <s v="10801464560"/>
    <s v="E"/>
    <s v="SUR"/>
    <s v="PUNO"/>
    <s v="REGION SUR"/>
    <x v="4"/>
    <s v="DAC TELCO 1"/>
    <x v="2"/>
    <s v="SIN INFORMACION"/>
    <s v="SIN INFORMACION"/>
    <s v="SIN INFORMACION"/>
    <d v="2018-11-04T00:00:00"/>
    <d v="2019-05-13T00:00:00"/>
    <d v="2019-05-13T00:00:00"/>
  </r>
  <r>
    <n v="4070727"/>
    <s v="0700002686"/>
    <s v="MOVITEL EIRL"/>
    <m/>
    <s v="20527938407"/>
    <s v="E"/>
    <s v="SUR"/>
    <s v="APURIMAC"/>
    <s v="REGION SUR"/>
    <x v="4"/>
    <s v="DAC TELCO 1"/>
    <x v="2"/>
    <s v="SIN INFORMACION"/>
    <s v="SIN INFORMACION"/>
    <s v="SIN INFORMACION"/>
    <s v="SIN INFORMACION"/>
    <s v="SIN INFORMACION"/>
    <d v="2015-12-03T00:00:00"/>
  </r>
  <r>
    <n v="4070729"/>
    <s v="0700002954"/>
    <s v="CETELMOVIL S.R.L."/>
    <m/>
    <s v="20447793581"/>
    <s v="D"/>
    <s v="SUR"/>
    <s v="PUNO"/>
    <s v="REGION SUR"/>
    <x v="4"/>
    <s v="DAC TELCO 1"/>
    <x v="2"/>
    <s v="PABEL CAZORLA"/>
    <s v="CRISTIAN CARREÑO"/>
    <s v="ZORAIDA DAMIAN"/>
    <d v="2021-06-03T00:00:00"/>
    <d v="2021-11-30T00:00:00"/>
    <d v="2021-11-30T00:00:00"/>
  </r>
  <r>
    <n v="4070730"/>
    <s v="0700002691"/>
    <s v="NECIOSUP INOÑAN JORGE"/>
    <m/>
    <s v="10167464845"/>
    <s v="E"/>
    <s v="NORTE"/>
    <s v="AMAZONAS"/>
    <s v="REGION NORTE"/>
    <x v="3"/>
    <s v="DAC TELCO 1"/>
    <x v="2"/>
    <s v="SIN INFORMACION"/>
    <s v="SIN INFORMACION"/>
    <s v="SIN INFORMACION"/>
    <s v="SIN INFORMACION"/>
    <s v="SIN INFORMACION"/>
    <d v="2021-07-01T00:00:00"/>
  </r>
  <r>
    <n v="4070731"/>
    <s v="0700002797"/>
    <s v="TANTAQUISPE BACILIO RAMIRO LEONIDAS"/>
    <m/>
    <s v="10196922178"/>
    <s v="C"/>
    <s v="NORTE"/>
    <s v="LA LIBERTAD"/>
    <s v="REGION NORTE"/>
    <x v="3"/>
    <s v="DAC TELCO 1"/>
    <x v="1"/>
    <s v="JHOJANN IMAN"/>
    <s v="ALIX LU"/>
    <s v="MARCOS LASCHERA"/>
    <m/>
    <m/>
    <m/>
  </r>
  <r>
    <n v="4070732"/>
    <s v="0700002709"/>
    <s v="RED SUR COMUNICACIONES SRL."/>
    <m/>
    <s v="20528071075"/>
    <s v="E"/>
    <s v="SUR"/>
    <s v="CUSCO"/>
    <s v="REGION SUR"/>
    <x v="4"/>
    <s v="DAC TELCO 1"/>
    <x v="2"/>
    <s v="SIN INFORMACION"/>
    <s v="SIN INFORMACION"/>
    <s v="SIN INFORMACION"/>
    <s v="SIN INFORMACION"/>
    <s v="SIN INFORMACION"/>
    <d v="2021-07-01T00:00:00"/>
  </r>
  <r>
    <n v="4070733"/>
    <m/>
    <s v="ALARCON SORIA JAIME"/>
    <m/>
    <s v="10240022058"/>
    <s v="E"/>
    <s v="SUR"/>
    <s v="CUSCO"/>
    <s v="REGION SUR"/>
    <x v="4"/>
    <s v="DAC TELCO 1"/>
    <x v="2"/>
    <s v="SIN INFORMACION"/>
    <s v="SIN INFORMACION"/>
    <s v="SIN INFORMACION"/>
    <s v="SIN INFORMACION"/>
    <s v="SIN INFORMACION"/>
    <d v="2021-07-01T00:00:00"/>
  </r>
  <r>
    <n v="4070734"/>
    <m/>
    <s v="TELESERVICIOS CHIMBOTE S.A.C."/>
    <m/>
    <s v="20445678733"/>
    <s v="E"/>
    <s v="NORTE"/>
    <s v="LAMBAYEQUE"/>
    <s v="REGION NORTE"/>
    <x v="3"/>
    <s v="DAC TELCO 1"/>
    <x v="0"/>
    <s v="SIN INFORMACION"/>
    <s v="SIN INFORMACION"/>
    <s v="SIN INFORMACION"/>
    <m/>
    <m/>
    <m/>
  </r>
  <r>
    <n v="4070735"/>
    <s v="0700002700"/>
    <s v="EXPRESS CELL EIRL"/>
    <m/>
    <s v="20517634914"/>
    <s v="E"/>
    <s v="LIMA"/>
    <s v="LIMA"/>
    <s v="WALTER LOPEZ"/>
    <x v="5"/>
    <s v="DAC TELCO 1"/>
    <x v="2"/>
    <s v="SIN INFORMACION"/>
    <s v="SIN INFORMACION"/>
    <s v="SIN INFORMACION"/>
    <s v="SIN INFORMACION"/>
    <s v="SIN INFORMACION"/>
    <d v="2021-07-01T00:00:00"/>
  </r>
  <r>
    <n v="4070737"/>
    <m/>
    <s v="CELLULAR PLUS SAC"/>
    <m/>
    <s v="20515042751"/>
    <s v="E"/>
    <s v="LIMA"/>
    <s v="LIMA"/>
    <s v="WALTER LOPEZ"/>
    <x v="5"/>
    <s v="DAC TELCO 1"/>
    <x v="2"/>
    <s v="SIN INFORMACION"/>
    <s v="SIN INFORMACION"/>
    <s v="SIN INFORMACION"/>
    <s v="SIN INFORMACION"/>
    <s v="SIN INFORMACION"/>
    <d v="2021-07-01T00:00:00"/>
  </r>
  <r>
    <n v="4070738"/>
    <s v="0700002620"/>
    <s v="A&amp;R TELECOM SAC"/>
    <m/>
    <s v="20305372464"/>
    <s v="E"/>
    <s v="LIMA"/>
    <s v="LIMA"/>
    <s v="WALTER LOPEZ"/>
    <x v="5"/>
    <s v="DAC TELCO 1"/>
    <x v="2"/>
    <s v="SIN INFORMACION"/>
    <s v="SIN INFORMACION"/>
    <s v="SIN INFORMACION"/>
    <s v="SIN INFORMACION"/>
    <s v="SIN INFORMACION"/>
    <d v="2021-07-01T00:00:00"/>
  </r>
  <r>
    <n v="4070741"/>
    <s v="0700003288"/>
    <s v="TELECOMUNICACIONES GYS E.I.R.L."/>
    <m/>
    <s v="20518680138"/>
    <s v="B"/>
    <s v="LIMA"/>
    <s v="LIMA"/>
    <s v="YOLANDA OLIVA"/>
    <x v="6"/>
    <s v="DAC TELCO 1"/>
    <x v="1"/>
    <s v="VICTOR HUGO DELGADILLO"/>
    <s v="JOSE CACHI"/>
    <s v="JOSE CACHI"/>
    <m/>
    <m/>
    <m/>
  </r>
  <r>
    <n v="4070742"/>
    <s v="0700002705"/>
    <s v="RIMANAKUY SRL"/>
    <m/>
    <s v="20528065342"/>
    <s v="E"/>
    <s v="SUR"/>
    <s v="CUSCO"/>
    <s v="REGION SUR"/>
    <x v="4"/>
    <s v="DAC TELCO 1"/>
    <x v="2"/>
    <s v="SIN INFORMACION"/>
    <s v="SIN INFORMACION"/>
    <s v="SIN INFORMACION"/>
    <d v="2012-03-31T00:00:00"/>
    <d v="2012-09-27T00:00:00"/>
    <d v="2012-09-27T00:00:00"/>
  </r>
  <r>
    <n v="4070743"/>
    <m/>
    <s v="TELECOMUNICATION CENTER E.I.R.L."/>
    <m/>
    <s v="20518908252"/>
    <s v="E"/>
    <s v="LIMA"/>
    <s v="LIMA"/>
    <s v="WALTER LOPEZ"/>
    <x v="5"/>
    <s v="DAC TELCO 1"/>
    <x v="2"/>
    <s v="SIN INFORMACION"/>
    <s v="SIN INFORMACION"/>
    <s v="SIN INFORMACION"/>
    <s v="SIN INFORMACION"/>
    <s v="SIN INFORMACION"/>
    <d v="2021-07-01T00:00:00"/>
  </r>
  <r>
    <n v="4070744"/>
    <m/>
    <s v="CM TELECOMUNICACIONES E.I.R.L."/>
    <m/>
    <s v="20496074824"/>
    <s v="E"/>
    <s v="NORTE"/>
    <s v="CAJAMARCA"/>
    <s v="REGION NORTE"/>
    <x v="3"/>
    <s v="DAC TELCO 1"/>
    <x v="2"/>
    <s v="SIN INFORMACION"/>
    <s v="SIN INFORMACION"/>
    <s v="SIN INFORMACION"/>
    <s v="SIN INFORMACION"/>
    <s v="SIN INFORMACION"/>
    <d v="2021-07-01T00:00:00"/>
  </r>
  <r>
    <n v="4070745"/>
    <s v="0700003252"/>
    <s v="GIGACEL SAC"/>
    <m/>
    <s v="20534131292"/>
    <s v="C"/>
    <s v="NORTE"/>
    <s v="ANCASH"/>
    <s v="REGION NORTE"/>
    <x v="3"/>
    <s v="DAC TELCO 1"/>
    <x v="2"/>
    <s v="EDISON VELASQUEZ"/>
    <s v="JULIO ROJAS"/>
    <s v="MARCOS LASCHERA "/>
    <d v="2020-07-30T00:00:00"/>
    <d v="2020-12-21T00:00:00"/>
    <d v="2020-12-21T00:00:00"/>
  </r>
  <r>
    <n v="4070746"/>
    <m/>
    <s v="CENTRO EMPRESARIAL DE NEGOCIOS SAC"/>
    <m/>
    <s v="20517110419"/>
    <s v="E"/>
    <s v="LIMA"/>
    <s v="LIMA"/>
    <s v="WALTER LOPEZ"/>
    <x v="5"/>
    <s v="DAC TELCO 1"/>
    <x v="2"/>
    <s v="SIN INFORMACION"/>
    <s v="SIN INFORMACION"/>
    <s v="SIN INFORMACION"/>
    <s v="SIN INFORMACION"/>
    <s v="SIN INFORMACION"/>
    <d v="2021-07-01T00:00:00"/>
  </r>
  <r>
    <n v="4070747"/>
    <m/>
    <s v=" LA MEDALLA MILAGROSA DE MI MADRE E"/>
    <m/>
    <s v="20409204121"/>
    <s v="E"/>
    <s v="NORTE"/>
    <s v="TUMBES"/>
    <s v="REGION NORTE"/>
    <x v="3"/>
    <s v="DAC TELCO 1"/>
    <x v="2"/>
    <s v="SIN INFORMACION"/>
    <s v="SIN INFORMACION"/>
    <s v="SIN INFORMACION"/>
    <s v="SIN INFORMACION"/>
    <s v="SIN INFORMACION"/>
    <d v="2021-07-01T00:00:00"/>
  </r>
  <r>
    <n v="4070748"/>
    <m/>
    <s v="GONZALES ALFARO ERIKA JESSICA"/>
    <m/>
    <s v="10316711885"/>
    <s v="E"/>
    <s v="NORTE"/>
    <s v="ANCASH"/>
    <s v="REGION NORTE"/>
    <x v="3"/>
    <s v="DAC TELCO 1"/>
    <x v="2"/>
    <s v="SIN INFORMACION"/>
    <s v="SIN INFORMACION"/>
    <s v="SIN INFORMACION"/>
    <s v="SIN INFORMACION"/>
    <s v="SIN INFORMACION"/>
    <d v="2021-07-01T00:00:00"/>
  </r>
  <r>
    <n v="4070749"/>
    <s v="0700002713"/>
    <s v="BEST LINE S.A.C."/>
    <m/>
    <s v="20481209545"/>
    <s v="E"/>
    <s v="NORTE"/>
    <s v="LA LIBERTAD"/>
    <s v="REGION NORTE"/>
    <x v="3"/>
    <s v="DAC TELCO 1"/>
    <x v="2"/>
    <s v="SIN INFORMACION"/>
    <s v="SIN INFORMACION"/>
    <s v="SIN INFORMACION"/>
    <d v="2017-04-04T00:00:00"/>
    <d v="2017-10-01T00:00:00"/>
    <d v="2017-10-01T00:00:00"/>
  </r>
  <r>
    <n v="4070750"/>
    <m/>
    <s v="OTHERGROUP S.A.C."/>
    <m/>
    <s v="20519124549"/>
    <s v="E"/>
    <s v="LIMA"/>
    <s v="LIMA"/>
    <s v="WALTER LOPEZ"/>
    <x v="5"/>
    <s v="DAC TELCO 1"/>
    <x v="2"/>
    <s v="SIN INFORMACION"/>
    <s v="SIN INFORMACION"/>
    <s v="SIN INFORMACION"/>
    <s v="SIN INFORMACION"/>
    <s v="SIN INFORMACION"/>
    <d v="2021-07-01T00:00:00"/>
  </r>
  <r>
    <n v="4070751"/>
    <m/>
    <s v="SIFUENTES MEZA PAULA MARTINA"/>
    <m/>
    <s v="10328028587"/>
    <s v="E"/>
    <s v="NORTE"/>
    <s v="ANCASH"/>
    <s v="REGION NORTE"/>
    <x v="3"/>
    <s v="DAC TELCO 1"/>
    <x v="2"/>
    <s v="SIN INFORMACION"/>
    <s v="SIN INFORMACION"/>
    <s v="SIN INFORMACION"/>
    <s v="SIN INFORMACION"/>
    <s v="SIN INFORMACION"/>
    <d v="2021-07-01T00:00:00"/>
  </r>
  <r>
    <n v="4070752"/>
    <s v="0700002416"/>
    <s v="ROJAS AVALOS FLABIA ERODITA"/>
    <m/>
    <s v="10196804213"/>
    <s v="E"/>
    <s v="NORTE"/>
    <s v="LA LIBERTAD"/>
    <s v="REGION NORTE"/>
    <x v="3"/>
    <s v="DAC TELCO 1"/>
    <x v="2"/>
    <s v="SIN INFORMACION"/>
    <s v="SIN INFORMACION"/>
    <s v="SIN INFORMACION"/>
    <s v="SIN INFORMACION"/>
    <s v="SIN INFORMACION"/>
    <d v="2021-07-01T00:00:00"/>
  </r>
  <r>
    <n v="4070753"/>
    <m/>
    <s v="ROMERO ALBINO ZORAIDA"/>
    <m/>
    <s v="10225096967"/>
    <s v="E"/>
    <s v="CENTRO"/>
    <s v="HUANUCO"/>
    <s v="WALTER LOPEZ"/>
    <x v="5"/>
    <s v="DAC TELCO 1"/>
    <x v="2"/>
    <s v="SIN INFORMACION"/>
    <s v="SIN INFORMACION"/>
    <s v="SIN INFORMACION"/>
    <s v="SIN INFORMACION"/>
    <s v="SIN INFORMACION"/>
    <d v="2021-07-01T00:00:00"/>
  </r>
  <r>
    <n v="4070756"/>
    <s v="0700002808"/>
    <s v="NINA NINA LEONCIO GRIMALDOS"/>
    <m/>
    <s v="10296468270"/>
    <s v="E"/>
    <s v="SUR"/>
    <s v="AREQUIPA"/>
    <s v="REGION SUR"/>
    <x v="4"/>
    <s v="DAC TELCO 1"/>
    <x v="2"/>
    <s v="SIN INFORMACION"/>
    <s v="SIN INFORMACION"/>
    <s v="SIN INFORMACION"/>
    <s v="SIN INFORMACION"/>
    <s v="SIN INFORMACION"/>
    <d v="2021-07-01T00:00:00"/>
  </r>
  <r>
    <n v="4070757"/>
    <s v="0700002719"/>
    <s v="R.ZION COMUNICACIONES E.I.R.L."/>
    <m/>
    <s v="20447911966"/>
    <s v="E"/>
    <s v="SUR"/>
    <s v="PUNO"/>
    <s v="REGION SUR"/>
    <x v="4"/>
    <s v="DAC TELCO 1"/>
    <x v="2"/>
    <s v="SIN INFORMACION"/>
    <s v="SIN INFORMACION"/>
    <s v="SIN INFORMACION"/>
    <s v="SIN INFORMACION"/>
    <s v="SIN INFORMACION"/>
    <d v="2021-07-01T00:00:00"/>
  </r>
  <r>
    <n v="4070758"/>
    <s v="0700002811"/>
    <s v="GARCIA DE BOTTGER CARMEN"/>
    <m/>
    <s v="10043009872"/>
    <s v="E"/>
    <s v="CENTRO"/>
    <s v="PASCO"/>
    <s v="WALTER LOPEZ"/>
    <x v="5"/>
    <s v="DAC TELCO 1"/>
    <x v="2"/>
    <s v="SIN INFORMACION"/>
    <s v="SIN INFORMACION"/>
    <s v="SIN INFORMACION"/>
    <d v="2016-11-21T00:00:00"/>
    <d v="2017-05-20T00:00:00"/>
    <d v="2017-05-20T00:00:00"/>
  </r>
  <r>
    <n v="4070759"/>
    <s v="0700003218"/>
    <s v="CAMPOS AVALOS GERSON MARIO"/>
    <m/>
    <s v="10209895256"/>
    <s v="E"/>
    <s v="CENTRO"/>
    <s v="PASCO"/>
    <s v="WALTER LOPEZ"/>
    <x v="5"/>
    <s v="DAC TELCO 1"/>
    <x v="2"/>
    <s v="SIN INFORMACION"/>
    <s v="SIN INFORMACION"/>
    <s v="SIN INFORMACION"/>
    <d v="2015-12-17T00:00:00"/>
    <d v="2016-06-14T00:00:00"/>
    <d v="2016-06-14T00:00:00"/>
  </r>
  <r>
    <n v="4070760"/>
    <s v="0700002722"/>
    <s v="INVERSIONES SISTELF E.I.R.L."/>
    <m/>
    <s v="20486749769"/>
    <s v="E"/>
    <s v="CENTRO"/>
    <s v="JUNIN"/>
    <s v="WALTER LOPEZ"/>
    <x v="5"/>
    <s v="DAC TELCO 1"/>
    <x v="2"/>
    <s v="SIN INFORMACION"/>
    <s v="SIN INFORMACION"/>
    <s v="SIN INFORMACION"/>
    <d v="2011-10-30T00:00:00"/>
    <d v="2012-04-27T00:00:00"/>
    <d v="2012-04-27T00:00:00"/>
  </r>
  <r>
    <n v="4070761"/>
    <s v="0700002444"/>
    <s v="INVERSIONES ELY E.I.R.L."/>
    <m/>
    <s v="20445668428"/>
    <s v="E"/>
    <s v="NORTE"/>
    <s v="ANCASH"/>
    <s v="REGION NORTE"/>
    <x v="3"/>
    <s v="DAC TELCO 1"/>
    <x v="2"/>
    <s v="SIN INFORMACION"/>
    <s v="SIN INFORMACION"/>
    <s v="SIN INFORMACION"/>
    <d v="2017-08-18T00:00:00"/>
    <d v="2018-02-14T00:00:00"/>
    <d v="2018-02-14T00:00:00"/>
  </r>
  <r>
    <n v="4070762"/>
    <s v="0700002450"/>
    <s v="AQUINO VASQUEZ CESAR ALFONSO"/>
    <m/>
    <s v="10275508522"/>
    <s v="E"/>
    <s v="NORTE"/>
    <s v="CAJAMARCA"/>
    <s v="REGION NORTE"/>
    <x v="3"/>
    <s v="DAC TELCO 1"/>
    <x v="2"/>
    <s v="SIN INFORMACION"/>
    <s v="SIN INFORMACION"/>
    <s v="SIN INFORMACION"/>
    <s v="SIN INFORMACION"/>
    <s v="SIN INFORMACION"/>
    <d v="2021-07-01T00:00:00"/>
  </r>
  <r>
    <n v="4070763"/>
    <m/>
    <s v="JR ACCESORY SUPPLIER SAC"/>
    <m/>
    <s v="20492479072"/>
    <s v="E"/>
    <s v="LIMA"/>
    <s v="LIMA"/>
    <s v="WALTER LOPEZ"/>
    <x v="5"/>
    <s v="DAC TELCO 1"/>
    <x v="2"/>
    <s v="SIN INFORMACION"/>
    <s v="SIN INFORMACION"/>
    <s v="SIN INFORMACION"/>
    <s v="SIN INFORMACION"/>
    <s v="SIN INFORMACION"/>
    <d v="2021-07-01T00:00:00"/>
  </r>
  <r>
    <n v="4070766"/>
    <s v="0700002426"/>
    <s v="JJ NEGOCIACIONES E.I.R.L"/>
    <m/>
    <s v="20494365058"/>
    <s v="E"/>
    <s v="CENTRO"/>
    <s v="ICA"/>
    <s v="DIEGO RODRIGUEZ"/>
    <x v="5"/>
    <s v="DAC TELCO 1"/>
    <x v="2"/>
    <s v="SIN INFORMACION"/>
    <s v="SIN INFORMACION"/>
    <s v="SIN INFORMACION"/>
    <d v="2023-02-06T00:00:00"/>
    <d v="2023-08-04T00:00:00"/>
    <d v="2023-08-04T00:00:00"/>
  </r>
  <r>
    <n v="4070767"/>
    <s v="0700002430"/>
    <s v="TORRES VILLA OBALDINA"/>
    <m/>
    <s v="10233840926"/>
    <s v="E"/>
    <s v="CENTRO"/>
    <s v="HUANCAVELICA"/>
    <s v="DIEGO RODRIGUEZ"/>
    <x v="5"/>
    <s v="DAC TELCO 1"/>
    <x v="2"/>
    <s v="MARTIN ZAVALA CHAVEZ"/>
    <s v="JOSEPH MENDOZA"/>
    <s v="JAIR YAMASHIRO"/>
    <d v="2022-04-07T00:00:00"/>
    <d v="2022-10-04T00:00:00"/>
    <d v="2022-10-04T00:00:00"/>
  </r>
  <r>
    <n v="4070768"/>
    <m/>
    <s v="CHECK PERU SRL"/>
    <m/>
    <s v="20495976654"/>
    <s v="E"/>
    <s v="NORTE"/>
    <s v="CAJAMARCA"/>
    <s v="REGION NORTE"/>
    <x v="3"/>
    <s v="DAC TELCO 1"/>
    <x v="2"/>
    <s v="SIN INFORMACION"/>
    <s v="SIN INFORMACION"/>
    <s v="SIN INFORMACION"/>
    <s v="SIN INFORMACION"/>
    <s v="SIN INFORMACION"/>
    <d v="2021-07-01T00:00:00"/>
  </r>
  <r>
    <n v="4070769"/>
    <s v="0700002822"/>
    <s v="RISCO CALDERON ANDY MARISOL"/>
    <m/>
    <s v="10401945674"/>
    <s v="E"/>
    <s v="NORTE"/>
    <s v="CAJAMARCA"/>
    <s v="REGION NORTE"/>
    <x v="3"/>
    <s v="DAC TELCO 1"/>
    <x v="2"/>
    <s v="SIN INFORMACION"/>
    <s v="SIN INFORMACION"/>
    <s v="SIN INFORMACION"/>
    <d v="2017-03-02T00:00:00"/>
    <d v="2017-08-29T00:00:00"/>
    <d v="2017-08-29T00:00:00"/>
  </r>
  <r>
    <n v="4070770"/>
    <s v="0700002740"/>
    <s v="CORPORACION RED PERU S.R.L."/>
    <m/>
    <s v="20514512109"/>
    <s v="E"/>
    <s v="LIMA"/>
    <s v="LIMA"/>
    <s v="WALTER LOPEZ"/>
    <x v="5"/>
    <s v="DAC TELCO 1"/>
    <x v="2"/>
    <s v="SIN INFORMACION"/>
    <s v="SIN INFORMACION"/>
    <s v="SIN INFORMACION"/>
    <d v="2012-09-30T00:00:00"/>
    <d v="2013-03-29T00:00:00"/>
    <d v="2013-03-29T00:00:00"/>
  </r>
  <r>
    <n v="4070771"/>
    <m/>
    <s v="CHUQUIYAURI ATENCIO LUIS ARNALDO"/>
    <m/>
    <s v="10430377090"/>
    <s v="E"/>
    <s v="CENTRO"/>
    <s v="HUANUCO"/>
    <s v="WALTER LOPEZ"/>
    <x v="5"/>
    <s v="DAC TELCO 1"/>
    <x v="2"/>
    <s v="SIN INFORMACION"/>
    <s v="SIN INFORMACION"/>
    <s v="SIN INFORMACION"/>
    <s v="SIN INFORMACION"/>
    <s v="SIN INFORMACION"/>
    <d v="2021-07-01T00:00:00"/>
  </r>
  <r>
    <n v="4070772"/>
    <s v="0700002971"/>
    <s v="RUBEN CARDENAS ENRIQUEZ"/>
    <m/>
    <s v="10417679389"/>
    <s v="E"/>
    <s v="CENTRO"/>
    <s v="AYACUCHO"/>
    <s v="WALTER LOPEZ"/>
    <x v="5"/>
    <s v="DAC TELCO 1"/>
    <x v="2"/>
    <s v="SIN INFORMACION"/>
    <s v="SIN INFORMACION"/>
    <s v="SIN INFORMACION"/>
    <d v="2014-02-04T00:00:00"/>
    <d v="2014-08-03T00:00:00"/>
    <d v="2014-08-03T00:00:00"/>
  </r>
  <r>
    <n v="4070773"/>
    <s v="0700002741"/>
    <s v="EMPRESA CLARO ESTEL EIRL"/>
    <m/>
    <s v="20496147210"/>
    <s v="E"/>
    <s v="NORTE"/>
    <s v="CAJAMARCA"/>
    <s v="REGION NORTE"/>
    <x v="3"/>
    <s v="DAC TELCO 1"/>
    <x v="2"/>
    <s v="SIN INFORMACION"/>
    <s v="SIN INFORMACION"/>
    <s v="SIN INFORMACION"/>
    <s v="SIN INFORMACION"/>
    <s v="SIN INFORMACION"/>
    <d v="2021-07-01T00:00:00"/>
  </r>
  <r>
    <n v="4070774"/>
    <s v="0700002475"/>
    <s v="TURPO MAMANI MIRIAM EMMA"/>
    <m/>
    <s v="10411111046"/>
    <s v="E"/>
    <s v="SUR"/>
    <s v="PUNO"/>
    <s v="REGION SUR"/>
    <x v="4"/>
    <s v="DAC TELCO 1"/>
    <x v="2"/>
    <s v="SIN INFORMACION"/>
    <s v="SIN INFORMACION"/>
    <s v="SIN INFORMACION"/>
    <d v="2018-05-24T00:00:00"/>
    <d v="2018-11-30T00:00:00"/>
    <d v="2018-11-30T00:00:00"/>
  </r>
  <r>
    <n v="4070775"/>
    <m/>
    <s v="LOZADA VALDIVIA MIGUEL ANGEL ALONZO"/>
    <m/>
    <s v="10108101089"/>
    <s v="E"/>
    <s v="SUR"/>
    <s v="MOQUEGUA"/>
    <s v="REGION SUR"/>
    <x v="4"/>
    <s v="DAC TELCO 1"/>
    <x v="2"/>
    <s v="SIN INFORMACION"/>
    <s v="SIN INFORMACION"/>
    <s v="SIN INFORMACION"/>
    <s v="SIN INFORMACION"/>
    <s v="SIN INFORMACION"/>
    <d v="2021-07-01T00:00:00"/>
  </r>
  <r>
    <n v="4070776"/>
    <m/>
    <s v="PARAVICINO LIRA ALBERTO"/>
    <m/>
    <s v="10286010950"/>
    <s v="E"/>
    <s v="CENTRO"/>
    <s v="AYACUCHO"/>
    <s v="WALTER LOPEZ"/>
    <x v="5"/>
    <s v="DAC TELCO 1"/>
    <x v="2"/>
    <s v="SIN INFORMACION"/>
    <s v="SIN INFORMACION"/>
    <s v="SIN INFORMACION"/>
    <s v="SIN INFORMACION"/>
    <s v="SIN INFORMACION"/>
    <d v="2021-07-01T00:00:00"/>
  </r>
  <r>
    <n v="4070777"/>
    <m/>
    <s v="MERA RIVERA LORENA KARINA"/>
    <m/>
    <s v="10400281080"/>
    <s v="E"/>
    <s v="NORTE"/>
    <s v="LA LIBERTAD"/>
    <s v="REGION NORTE"/>
    <x v="3"/>
    <s v="DAC TELCO 1"/>
    <x v="2"/>
    <s v="SIN INFORMACION"/>
    <s v="SIN INFORMACION"/>
    <s v="SIN INFORMACION"/>
    <s v="SIN INFORMACION"/>
    <s v="SIN INFORMACION"/>
    <d v="2021-07-01T00:00:00"/>
  </r>
  <r>
    <n v="4070778"/>
    <s v="0700002458"/>
    <s v="ALIAGA TEJADA NANCY JUBITHZA"/>
    <m/>
    <s v="10001028800"/>
    <s v="E"/>
    <s v="CENTRO"/>
    <s v="UCAYALI"/>
    <s v="WALTER LOPEZ"/>
    <x v="5"/>
    <s v="DAC TELCO 1"/>
    <x v="2"/>
    <s v="SIN INFORMACION"/>
    <s v="SIN INFORMACION"/>
    <s v="SIN INFORMACION"/>
    <d v="2020-11-16T00:00:00"/>
    <d v="2021-05-25T00:00:00"/>
    <d v="2021-05-25T00:00:00"/>
  </r>
  <r>
    <n v="4070779"/>
    <s v="0700003221"/>
    <s v="PALLY SACACA GLADYS MARLENY"/>
    <m/>
    <s v="10024499630"/>
    <s v="E"/>
    <s v="SUR"/>
    <s v="PUNO"/>
    <s v="REGION SUR"/>
    <x v="4"/>
    <s v="DAC TELCO 1"/>
    <x v="2"/>
    <s v="SIN INFORMACION"/>
    <s v="SIN INFORMACION"/>
    <s v="SIN INFORMACION"/>
    <d v="2018-02-06T00:00:00"/>
    <d v="2018-08-15T00:00:00"/>
    <d v="2018-08-15T00:00:00"/>
  </r>
  <r>
    <n v="4070780"/>
    <m/>
    <s v="SULCA PALOMINO ANGEL"/>
    <m/>
    <s v="10314779938"/>
    <s v="E"/>
    <s v="SUR"/>
    <s v="APURIMAC"/>
    <s v="REGION SUR"/>
    <x v="4"/>
    <s v="DAC TELCO 1"/>
    <x v="2"/>
    <s v="SIN INFORMACION"/>
    <s v="SIN INFORMACION"/>
    <s v="SIN INFORMACION"/>
    <s v="SIN INFORMACION"/>
    <s v="SIN INFORMACION"/>
    <d v="2021-07-01T00:00:00"/>
  </r>
  <r>
    <n v="4070781"/>
    <m/>
    <s v="VARGAS PARIONA JUAN"/>
    <m/>
    <s v="10069734621"/>
    <s v="E"/>
    <s v="CENTRO"/>
    <s v="AYACUCHO"/>
    <s v="WALTER LOPEZ"/>
    <x v="5"/>
    <s v="DAC TELCO 1"/>
    <x v="2"/>
    <s v="SIN INFORMACION"/>
    <s v="SIN INFORMACION"/>
    <s v="SIN INFORMACION"/>
    <s v="SIN INFORMACION"/>
    <s v="SIN INFORMACION"/>
    <d v="2021-07-01T00:00:00"/>
  </r>
  <r>
    <n v="4070782"/>
    <m/>
    <s v="YACTAYO PACHAS JOSE MARIA"/>
    <m/>
    <s v="10035999316"/>
    <s v="E"/>
    <s v="NORTE"/>
    <s v="PIURA"/>
    <s v="REGION NORTE"/>
    <x v="3"/>
    <s v="DAC TELCO 1"/>
    <x v="2"/>
    <s v="SIN INFORMACION"/>
    <s v="SIN INFORMACION"/>
    <s v="SIN INFORMACION"/>
    <s v="SIN INFORMACION"/>
    <s v="SIN INFORMACION"/>
    <d v="2021-07-01T00:00:00"/>
  </r>
  <r>
    <n v="4070783"/>
    <s v="0700002828"/>
    <s v="ENRIQUEZ LIMACHI VERONICA"/>
    <m/>
    <s v="10447003631"/>
    <s v="E"/>
    <s v="SUR"/>
    <s v="PUNO"/>
    <s v="REGION SUR"/>
    <x v="4"/>
    <s v="DAC TELCO 1"/>
    <x v="2"/>
    <s v="SIN INFORMACION"/>
    <s v="SIN INFORMACION"/>
    <s v="SIN INFORMACION"/>
    <s v="SIN INFORMACION"/>
    <s v="SIN INFORMACION"/>
    <d v="2021-07-01T00:00:00"/>
  </r>
  <r>
    <n v="4070784"/>
    <s v="0700002969"/>
    <s v="ARTEAGA CARMEN MILAGROS DEL ROCIO"/>
    <m/>
    <s v="10419155808"/>
    <s v="E"/>
    <s v="NORTE"/>
    <s v="PIURA"/>
    <s v="REGION NORTE"/>
    <x v="3"/>
    <s v="DAC TELCO 1"/>
    <x v="2"/>
    <s v="SIN INFORMACION"/>
    <s v="SIN INFORMACION"/>
    <s v="SIN INFORMACION"/>
    <d v="2013-03-08T00:00:00"/>
    <d v="2013-09-04T00:00:00"/>
    <d v="2013-09-04T00:00:00"/>
  </r>
  <r>
    <n v="4070786"/>
    <s v="0700002487"/>
    <s v="CIBERTEL COMUNICACIONES EIRL"/>
    <m/>
    <s v="20450740056"/>
    <s v="E"/>
    <s v="SUR"/>
    <s v="CUSCO"/>
    <s v="REGION SUR"/>
    <x v="4"/>
    <s v="DAC TELCO 1"/>
    <x v="2"/>
    <s v="SIN INFORMACION"/>
    <s v="SIN INFORMACION"/>
    <s v="SIN INFORMACION"/>
    <s v="SIN INFORMACION"/>
    <s v="SIN INFORMACION"/>
    <d v="2021-07-01T00:00:00"/>
  </r>
  <r>
    <n v="4070787"/>
    <s v="0700002746"/>
    <s v="GRUPO LLECLLISH E.I.R.L."/>
    <m/>
    <s v="20407867671"/>
    <s v="B"/>
    <s v="NORTE"/>
    <s v="ANCASH"/>
    <s v="REGION NORTE"/>
    <x v="3"/>
    <s v="DAC TELCO 1"/>
    <x v="1"/>
    <s v="EDISON VELASQUEZ"/>
    <s v="JULIO ROJAS"/>
    <s v="MARCOS LASCHERA "/>
    <m/>
    <m/>
    <m/>
  </r>
  <r>
    <n v="4070788"/>
    <s v="0700002113"/>
    <s v="SIMTEL S.A.C."/>
    <m/>
    <s v="20521427176"/>
    <s v="E"/>
    <s v="LIMA"/>
    <s v="LIMA"/>
    <s v="WALTER LOPEZ"/>
    <x v="5"/>
    <s v="DAC TELCO 1"/>
    <x v="2"/>
    <s v="SIN INFORMACION"/>
    <s v="SIN INFORMACION"/>
    <s v="SIN INFORMACION"/>
    <d v="2014-12-23T00:00:00"/>
    <d v="2015-06-21T00:00:00"/>
    <d v="2015-06-21T00:00:00"/>
  </r>
  <r>
    <n v="4070790"/>
    <s v="0700002481"/>
    <s v="LAOS INCIO JORGE LUIS"/>
    <m/>
    <s v="10026582917"/>
    <s v="E"/>
    <s v="NORTE"/>
    <s v="PIURA"/>
    <s v="REGION NORTE"/>
    <x v="3"/>
    <s v="DAC TELCO 1"/>
    <x v="2"/>
    <s v="SIN INFORMACION"/>
    <s v="SIN INFORMACION"/>
    <s v="SIN INFORMACION"/>
    <s v="SIN INFORMACION"/>
    <s v="SIN INFORMACION"/>
    <d v="2021-07-01T00:00:00"/>
  </r>
  <r>
    <n v="4070791"/>
    <s v="0700002112"/>
    <s v="PANDURO CAJACHAGUA MODESTO"/>
    <m/>
    <s v="10040743028"/>
    <s v="E"/>
    <s v="CENTRO"/>
    <s v="PASCO"/>
    <s v="WALTER LOPEZ"/>
    <x v="5"/>
    <s v="DAC TELCO 1"/>
    <x v="2"/>
    <s v="SIN INFORMACION"/>
    <s v="SIN INFORMACION"/>
    <s v="SIN INFORMACION"/>
    <d v="2014-09-20T00:00:00"/>
    <d v="2015-03-19T00:00:00"/>
    <d v="2015-03-19T00:00:00"/>
  </r>
  <r>
    <n v="4070793"/>
    <m/>
    <s v="MARCEL VASQUEZ EDGAR"/>
    <m/>
    <s v="10413239953"/>
    <s v="E"/>
    <s v="CENTRO"/>
    <s v="HUANUCO"/>
    <s v="WALTER LOPEZ"/>
    <x v="5"/>
    <s v="DAC TELCO 1"/>
    <x v="2"/>
    <s v="SIN INFORMACION"/>
    <s v="SIN INFORMACION"/>
    <s v="SIN INFORMACION"/>
    <s v="SIN INFORMACION"/>
    <s v="SIN INFORMACION"/>
    <d v="2021-07-01T00:00:00"/>
  </r>
  <r>
    <n v="4070794"/>
    <s v="0700003253"/>
    <s v="MAQUE RODRIGUEZ ELIZABETH"/>
    <m/>
    <s v="10406842997"/>
    <s v="E"/>
    <s v="SUR"/>
    <s v="PUNO"/>
    <s v="REGION SUR"/>
    <x v="4"/>
    <s v="DAC TELCO 1"/>
    <x v="2"/>
    <s v="SIN INFORMACION"/>
    <s v="SIN INFORMACION"/>
    <s v="SIN INFORMACION"/>
    <d v="2018-03-27T00:00:00"/>
    <d v="2018-10-03T00:00:00"/>
    <d v="2018-10-03T00:00:00"/>
  </r>
  <r>
    <n v="4070795"/>
    <m/>
    <s v="JUAREZ GUERRA JIMENA LUCIA"/>
    <m/>
    <s v="10239814901"/>
    <s v="E"/>
    <s v="CENTRO"/>
    <s v="AYACUCHO"/>
    <s v="WALTER LOPEZ"/>
    <x v="5"/>
    <s v="DAC TELCO 1"/>
    <x v="2"/>
    <s v="SIN INFORMACION"/>
    <s v="SIN INFORMACION"/>
    <s v="SIN INFORMACION"/>
    <s v="SIN INFORMACION"/>
    <s v="SIN INFORMACION"/>
    <d v="2021-07-01T00:00:00"/>
  </r>
  <r>
    <n v="4070796"/>
    <s v="0700002832"/>
    <s v="MALLQUI ADRIANO LUIS"/>
    <m/>
    <s v="10427562081"/>
    <s v="E"/>
    <s v="CENTRO"/>
    <s v="HUANUCO"/>
    <s v="JORGE OSORIO"/>
    <x v="5"/>
    <s v="DAC TELCO 1"/>
    <x v="2"/>
    <s v="SIN INFORMACION"/>
    <s v="SIN INFORMACION"/>
    <s v="SIN INFORMACION"/>
    <d v="2022-08-15T00:00:00"/>
    <d v="2023-02-11T00:00:00"/>
    <d v="2023-02-13T00:00:00"/>
  </r>
  <r>
    <n v="4070797"/>
    <s v="0700002975"/>
    <s v="REPRESENTACIONES GENERALES MARICAR"/>
    <m/>
    <s v="20409244859"/>
    <s v="E"/>
    <s v="NORTE"/>
    <s v="TUMBES"/>
    <s v="REGION NORTE"/>
    <x v="3"/>
    <s v="DAC TELCO 1"/>
    <x v="2"/>
    <s v="SIN INFORMACION"/>
    <s v="SIN INFORMACION"/>
    <s v="SIN INFORMACION"/>
    <d v="2011-11-22T00:00:00"/>
    <d v="2012-05-20T00:00:00"/>
    <d v="2012-05-20T00:00:00"/>
  </r>
  <r>
    <n v="4070799"/>
    <s v="0700002993"/>
    <s v="CALLE TOCTO JOSE SANTOS"/>
    <m/>
    <s v="10401431875"/>
    <s v="E"/>
    <s v="NORTE"/>
    <s v="PIURA"/>
    <s v="REGION NORTE"/>
    <x v="3"/>
    <s v="DAC TELCO 1"/>
    <x v="2"/>
    <s v="SIN INFORMACION"/>
    <s v="SIN INFORMACION"/>
    <s v="SIN INFORMACION"/>
    <s v="SIN INFORMACION"/>
    <s v="SIN INFORMACION"/>
    <d v="2021-07-01T00:00:00"/>
  </r>
  <r>
    <n v="4070800"/>
    <s v="0700003388"/>
    <s v="CONSORCIO MUNDIAL DE INSTALACIONES"/>
    <m/>
    <s v="20491567741"/>
    <s v="E"/>
    <s v="NORTE"/>
    <s v="CAJAMARCA"/>
    <s v="REGION NORTE"/>
    <x v="3"/>
    <s v="DAC TELCO 1"/>
    <x v="2"/>
    <s v="SIN INFORMACION"/>
    <s v="SIN INFORMACION"/>
    <s v="SIN INFORMACION"/>
    <s v="SIN INFORMACION"/>
    <s v="SIN INFORMACION"/>
    <d v="2021-07-01T00:00:00"/>
  </r>
  <r>
    <n v="4070801"/>
    <s v="0700002603"/>
    <s v="ELA NEGOCIOS E.I.R.L"/>
    <m/>
    <s v="20482339451"/>
    <s v="E"/>
    <s v="NORTE"/>
    <s v="LA LIBERTAD"/>
    <s v="REGION NORTE"/>
    <x v="3"/>
    <s v="DAC TELCO 1"/>
    <x v="2"/>
    <s v="SIN INFORMACION"/>
    <s v="SIN INFORMACION"/>
    <s v="SIN INFORMACION"/>
    <s v="SIN INFORMACION"/>
    <s v="SIN INFORMACION"/>
    <d v="2021-07-01T00:00:00"/>
  </r>
  <r>
    <n v="4070802"/>
    <s v="0700002495"/>
    <s v="INVERSIONES COMPUTEK SA"/>
    <m/>
    <s v="20372789396"/>
    <s v="E"/>
    <s v="LIMA"/>
    <s v="LIMA"/>
    <s v="WALTER LOPEZ"/>
    <x v="5"/>
    <s v="DAC TELCO 1"/>
    <x v="2"/>
    <s v="SIN INFORMACION"/>
    <s v="SIN INFORMACION"/>
    <s v="SIN INFORMACION"/>
    <s v="SIN INFORMACION"/>
    <s v="SIN INFORMACION"/>
    <d v="2021-07-01T00:00:00"/>
  </r>
  <r>
    <n v="4070803"/>
    <s v="0700002755"/>
    <s v="INVERSIONES ANGYSUR E.I.R.L."/>
    <m/>
    <s v="20523878507"/>
    <s v="E"/>
    <s v="LIMA"/>
    <s v="LIMA"/>
    <s v="WALTER LOPEZ"/>
    <x v="5"/>
    <s v="DAC TELCO 1"/>
    <x v="2"/>
    <s v="SIN INFORMACION"/>
    <s v="SIN INFORMACION"/>
    <s v="SIN INFORMACION"/>
    <s v="SIN INFORMACION"/>
    <s v="SIN INFORMACION"/>
    <d v="2021-07-01T00:00:00"/>
  </r>
  <r>
    <n v="4070804"/>
    <s v="0700002836"/>
    <s v="RICHARD TELECOMUNICACIONES EIRL"/>
    <m/>
    <s v="20455122407"/>
    <s v="E"/>
    <s v="SUR"/>
    <s v="AREQUIPA"/>
    <s v="REGION SUR"/>
    <x v="4"/>
    <s v="DAC TELCO 1"/>
    <x v="2"/>
    <s v="SIN INFORMACION"/>
    <s v="SIN INFORMACION"/>
    <s v="SIN INFORMACION"/>
    <d v="2011-07-02T00:00:00"/>
    <d v="2011-12-29T00:00:00"/>
    <d v="2011-12-29T00:00:00"/>
  </r>
  <r>
    <n v="4070805"/>
    <m/>
    <s v="MONTES TAIPE REYNA MILAGRITA"/>
    <m/>
    <s v="10205657032"/>
    <s v="E"/>
    <s v="CENTRO"/>
    <s v="JUNIN"/>
    <s v="WALTER LOPEZ"/>
    <x v="5"/>
    <s v="DAC TELCO 1"/>
    <x v="2"/>
    <s v="SIN INFORMACION"/>
    <s v="SIN INFORMACION"/>
    <s v="SIN INFORMACION"/>
    <s v="SIN INFORMACION"/>
    <s v="SIN INFORMACION"/>
    <d v="2021-07-01T00:00:00"/>
  </r>
  <r>
    <n v="4070806"/>
    <m/>
    <s v="INVERSIONES TOUS E.I.R.L."/>
    <m/>
    <s v="20531744421"/>
    <s v="E"/>
    <s v="NORTE"/>
    <s v="ANCASH"/>
    <s v="REGION NORTE"/>
    <x v="3"/>
    <s v="DAC TELCO 1"/>
    <x v="2"/>
    <s v="SIN INFORMACION"/>
    <s v="SIN INFORMACION"/>
    <s v="SIN INFORMACION"/>
    <s v="SIN INFORMACION"/>
    <s v="SIN INFORMACION"/>
    <d v="2021-07-01T00:00:00"/>
  </r>
  <r>
    <n v="4070807"/>
    <m/>
    <s v="NEXT REPRESENTACIONES E.I.R.L."/>
    <m/>
    <s v="20455429715"/>
    <s v="E"/>
    <s v="SUR"/>
    <s v="TACNA"/>
    <s v="REGION SUR"/>
    <x v="4"/>
    <s v="DAC TELCO 1"/>
    <x v="2"/>
    <s v="SIN INFORMACION"/>
    <s v="SIN INFORMACION"/>
    <s v="SIN INFORMACION"/>
    <s v="SIN INFORMACION"/>
    <s v="SIN INFORMACION"/>
    <d v="2021-07-01T00:00:00"/>
  </r>
  <r>
    <n v="4070808"/>
    <s v="0700002500"/>
    <s v="RODRIGUEZ RIVERA JOE DANNY"/>
    <m/>
    <s v="10291168073"/>
    <s v="E"/>
    <s v="CENTRO"/>
    <s v="AYACUCHO"/>
    <s v="WALTER LOPEZ"/>
    <x v="5"/>
    <s v="DAC TELCO 1"/>
    <x v="2"/>
    <s v="SIN INFORMACION"/>
    <s v="SIN INFORMACION"/>
    <s v="SIN INFORMACION"/>
    <d v="2012-11-13T00:00:00"/>
    <d v="2013-05-12T00:00:00"/>
    <d v="2013-05-12T00:00:00"/>
  </r>
  <r>
    <n v="4070809"/>
    <s v="0700002503"/>
    <s v="NEGOCIOS E INVERSIONES FALCON E.I.R"/>
    <m/>
    <s v="20487220591"/>
    <s v="E"/>
    <s v="CENTRO"/>
    <s v="JUNIN"/>
    <s v="WALTER LOPEZ"/>
    <x v="5"/>
    <s v="DAC TELCO 1"/>
    <x v="2"/>
    <s v="SIN INFORMACION"/>
    <s v="SIN INFORMACION"/>
    <s v="SIN INFORMACION"/>
    <s v="SIN INFORMACION"/>
    <s v="SIN INFORMACION"/>
    <d v="2021-07-01T00:00:00"/>
  </r>
  <r>
    <n v="4070811"/>
    <s v="0700002506"/>
    <s v="CP MOVIL E.I.R.L."/>
    <m/>
    <s v="20480811349"/>
    <s v="E"/>
    <s v="NORTE"/>
    <s v="AMAZONAS"/>
    <s v="REGION NORTE"/>
    <x v="3"/>
    <s v="DAC TELCO 1"/>
    <x v="2"/>
    <s v="SIN INFORMACION"/>
    <s v="SIN INFORMACION"/>
    <s v="SIN INFORMACION"/>
    <s v="SIN INFORMACION"/>
    <s v="SIN INFORMACION"/>
    <d v="2021-07-01T00:00:00"/>
  </r>
  <r>
    <n v="4070812"/>
    <s v="0700003291"/>
    <s v="G&amp;L CARD EIRL"/>
    <m/>
    <s v="20519956609"/>
    <s v="E"/>
    <s v="SUR"/>
    <s v="TACNA"/>
    <s v="REGION SUR"/>
    <x v="4"/>
    <s v="DAC TELCO 1"/>
    <x v="2"/>
    <s v="SIN INFORMACION"/>
    <s v="SIN INFORMACION"/>
    <s v="SIN INFORMACION"/>
    <s v="SIN INFORMACION"/>
    <s v="SIN INFORMACION"/>
    <d v="2021-07-01T00:00:00"/>
  </r>
  <r>
    <n v="4070814"/>
    <m/>
    <s v="CORPORACIÓN 97 S.R.L"/>
    <m/>
    <s v="20491666723"/>
    <s v="E"/>
    <s v="NORTE"/>
    <s v="CAJAMARCA"/>
    <s v="REGION NORTE"/>
    <x v="3"/>
    <s v="DAC TELCO 1"/>
    <x v="2"/>
    <s v="SIN INFORMACION"/>
    <s v="SIN INFORMACION"/>
    <s v="SIN INFORMACION"/>
    <d v="2011-02-15T00:00:00"/>
    <d v="2011-08-14T00:00:00"/>
    <d v="2011-08-14T00:00:00"/>
  </r>
  <r>
    <n v="4070817"/>
    <s v="0700002844"/>
    <s v="PONCE PARDAVE TANYA MELANY"/>
    <m/>
    <s v="10450315724"/>
    <s v="E"/>
    <s v="SUR"/>
    <s v="TACNA"/>
    <s v="REGION SUR"/>
    <x v="4"/>
    <s v="DAC TELCO 1"/>
    <x v="2"/>
    <s v="SIN INFORMACION"/>
    <s v="SIN INFORMACION"/>
    <s v="SIN INFORMACION"/>
    <d v="2012-06-16T00:00:00"/>
    <d v="2012-12-13T00:00:00"/>
    <d v="2012-12-13T00:00:00"/>
  </r>
  <r>
    <n v="4070818"/>
    <s v="0900025758"/>
    <s v="MEDINA VILLARREAL LUIS ALBERTO"/>
    <m/>
    <s v="10400737971"/>
    <s v="E"/>
    <s v="NORTE"/>
    <s v="LAMBAYEQUE"/>
    <s v="REGION NORTE"/>
    <x v="3"/>
    <s v="DAC TELCO 1"/>
    <x v="2"/>
    <s v="SIN INFORMACION"/>
    <s v="SIN INFORMACION"/>
    <s v="SIN INFORMACION"/>
    <d v="2014-12-30T00:00:00"/>
    <d v="2015-06-28T00:00:00"/>
    <d v="2015-06-28T00:00:00"/>
  </r>
  <r>
    <n v="4070820"/>
    <s v="0700002840"/>
    <s v="BORDA CORNEJO IRAN DELHI MARLENE"/>
    <m/>
    <s v="10221007102"/>
    <s v="E"/>
    <s v="CENTRO"/>
    <s v="ICA"/>
    <s v="WALTER LOPEZ"/>
    <x v="5"/>
    <s v="DAC TELCO 1"/>
    <x v="2"/>
    <s v="SIN INFORMACION"/>
    <s v="SIN INFORMACION"/>
    <s v="SIN INFORMACION"/>
    <d v="2013-12-13T00:00:00"/>
    <d v="2014-06-11T00:00:00"/>
    <d v="2014-06-11T00:00:00"/>
  </r>
  <r>
    <n v="4070821"/>
    <s v="0700002994"/>
    <s v="TELECOMUNICACIONES Y SISTEMAS PERU"/>
    <m/>
    <s v="20491726050"/>
    <s v="E"/>
    <s v="NORTE"/>
    <s v="CAJAMARCA"/>
    <s v="REGION NORTE"/>
    <x v="3"/>
    <s v="DAC TELCO 1"/>
    <x v="2"/>
    <s v="SIN INFORMACION"/>
    <s v="SIN INFORMACION"/>
    <s v="SIN INFORMACION"/>
    <s v="SIN INFORMACION"/>
    <s v="SIN INFORMACION"/>
    <d v="2015-09-22T00:00:00"/>
  </r>
  <r>
    <n v="4070822"/>
    <s v="0700002768"/>
    <s v="VIRTUAL POWER S.A.C."/>
    <m/>
    <s v="20520471708"/>
    <s v="E"/>
    <s v="LIMA"/>
    <s v="LIMA"/>
    <s v="WALTER LOPEZ"/>
    <x v="5"/>
    <s v="DAC TELCO 1"/>
    <x v="2"/>
    <s v="SIN INFORMACION"/>
    <s v="SIN INFORMACION"/>
    <s v="SIN INFORMACION"/>
    <d v="2014-12-22T00:00:00"/>
    <d v="2015-06-20T00:00:00"/>
    <d v="2015-06-20T00:00:00"/>
  </r>
  <r>
    <n v="4070823"/>
    <s v="0700003300"/>
    <s v="VENTAS MULTIPLES MULTIVENT E.I.R.L"/>
    <m/>
    <s v="20409299165"/>
    <s v="E"/>
    <s v="NORTE"/>
    <s v="TUMBES"/>
    <s v="REGION NORTE"/>
    <x v="3"/>
    <s v="DAC TELCO 1"/>
    <x v="2"/>
    <s v="SIN INFORMACION"/>
    <s v="SIN INFORMACION"/>
    <s v="SIN INFORMACION"/>
    <d v="2012-03-16T00:00:00"/>
    <d v="2012-09-12T00:00:00"/>
    <d v="2012-09-12T00:00:00"/>
  </r>
  <r>
    <n v="4070826"/>
    <s v="0700002529"/>
    <s v="UMI CELL PHONE E.I.R.L."/>
    <m/>
    <s v="20541501135"/>
    <s v="B"/>
    <s v="CENTRO"/>
    <s v="JUNIN"/>
    <s v="HENRY DIAZ"/>
    <x v="0"/>
    <s v="DAC TELCO 1"/>
    <x v="1"/>
    <s v="MARIA INGA"/>
    <s v="JOSEPH MENDOZA"/>
    <s v="JAIR YAMASHIRO"/>
    <m/>
    <m/>
    <m/>
  </r>
  <r>
    <n v="4070827"/>
    <s v="0700002528"/>
    <s v="DIAZ RAMOS MERI LELIS"/>
    <m/>
    <s v="10804361419"/>
    <s v="E"/>
    <s v="NORTE"/>
    <s v="LA LIBERTAD"/>
    <s v="REGION NORTE"/>
    <x v="3"/>
    <s v="DAC TELCO 1"/>
    <x v="2"/>
    <s v="SIN INFORMACION"/>
    <s v="SIN INFORMACION"/>
    <s v="SIN INFORMACION"/>
    <s v="SIN INFORMACION"/>
    <s v="SIN INFORMACION"/>
    <d v="2021-07-01T00:00:00"/>
  </r>
  <r>
    <n v="4070833"/>
    <s v="0700002780"/>
    <s v="AIT ARQUITECTURA INGENIERIA Y TELEC"/>
    <m/>
    <s v="20306161114"/>
    <s v="E"/>
    <s v="LIMA"/>
    <s v="LIMA"/>
    <s v="WALTER LOPEZ"/>
    <x v="5"/>
    <s v="DAC TELCO 1"/>
    <x v="2"/>
    <s v="SIN INFORMACION"/>
    <s v="SIN INFORMACION"/>
    <s v="SIN INFORMACION"/>
    <s v="SIN INFORMACION"/>
    <s v="SIN INFORMACION"/>
    <d v="2021-07-01T00:00:00"/>
  </r>
  <r>
    <n v="4070836"/>
    <s v="0700003309"/>
    <s v="CELU@SECURP S.A.C."/>
    <m/>
    <s v="20528371036"/>
    <s v="E"/>
    <s v="CENTRO"/>
    <s v="LORETO"/>
    <s v="WALTER LOPEZ"/>
    <x v="5"/>
    <s v="DAC TELCO 1"/>
    <x v="2"/>
    <s v="SIN INFORMACION"/>
    <s v="SIN INFORMACION"/>
    <s v="SIN INFORMACION"/>
    <d v="2013-01-05T00:00:00"/>
    <d v="2013-07-04T00:00:00"/>
    <d v="2013-07-04T00:00:00"/>
  </r>
  <r>
    <n v="4070844"/>
    <s v="0700003011"/>
    <s v="MULTIGLOBAL LESNAT S.C.R.L."/>
    <m/>
    <s v="20409325182"/>
    <s v="E"/>
    <s v="NORTE"/>
    <s v="TUMBES"/>
    <s v="REGION NORTE"/>
    <x v="3"/>
    <s v="DAC TELCO 1"/>
    <x v="2"/>
    <s v="SIN INFORMACION"/>
    <s v="SIN INFORMACION"/>
    <s v="SIN INFORMACION"/>
    <s v="SIN INFORMACION"/>
    <s v="SIN INFORMACION"/>
    <d v="2021-07-01T00:00:00"/>
  </r>
  <r>
    <n v="4070852"/>
    <s v="0700003018"/>
    <s v="CONECTAT TELECOMUNICACIONES S.A.C."/>
    <m/>
    <s v="20534305461"/>
    <s v="E"/>
    <s v="CENTRO"/>
    <s v="AYACUCHO"/>
    <s v="WALTER LOPEZ"/>
    <x v="5"/>
    <s v="DAC TELCO 1"/>
    <x v="2"/>
    <s v="SIN INFORMACION"/>
    <s v="SIN INFORMACION"/>
    <s v="SIN INFORMACION"/>
    <s v="SIN INFORMACION"/>
    <s v="SIN INFORMACION"/>
    <d v="2021-07-01T00:00:00"/>
  </r>
  <r>
    <n v="4070856"/>
    <s v="0700003277"/>
    <s v="TYT COMUNICACIONES Y SERVICIOS EIRL"/>
    <m/>
    <s v="20455831718"/>
    <s v="E"/>
    <s v="SUR"/>
    <s v="AREQUIPA"/>
    <s v="REGION SUR"/>
    <x v="4"/>
    <s v="DAC TELCO 1"/>
    <x v="2"/>
    <s v="SIN INFORMACION"/>
    <s v="SIN INFORMACION"/>
    <s v="SIN INFORMACION"/>
    <d v="2020-11-30T00:00:00"/>
    <d v="2021-05-24T00:00:00"/>
    <d v="2021-05-24T00:00:00"/>
  </r>
  <r>
    <n v="4070858"/>
    <s v="0700002786"/>
    <s v="DOBLE S COMUNICACIONES S.R.L."/>
    <m/>
    <s v="20541580841"/>
    <s v="A"/>
    <s v="CENTRO"/>
    <s v="JUNIN"/>
    <s v="DIEGO RODRIGUEZ"/>
    <x v="1"/>
    <s v="DAC TELCO 1"/>
    <x v="1"/>
    <s v="MARTIN ZAVALA"/>
    <s v="JOSEPH MENDOZA"/>
    <s v="JAIR YAMASHIRO"/>
    <m/>
    <m/>
    <m/>
  </r>
  <r>
    <n v="4070876"/>
    <s v="0700003033"/>
    <s v="TAIPE VALLEJOS EDWIN"/>
    <m/>
    <s v="10419401019"/>
    <s v="E"/>
    <s v="CENTRO"/>
    <s v="HUANCAVELICA"/>
    <s v="JOSE LUIS VALVERDE"/>
    <x v="1"/>
    <s v="DAC TELCO 1"/>
    <x v="1"/>
    <s v="FERNANDO INGARUCA"/>
    <s v="JOSEPH MENDOZA"/>
    <s v="JAIR YAMASHIRO"/>
    <m/>
    <m/>
    <m/>
  </r>
  <r>
    <n v="4070877"/>
    <s v="0700003318"/>
    <s v="DANIEL NILO PINEDO BOBADILLA"/>
    <m/>
    <s v="10178397813"/>
    <s v="E"/>
    <s v="NORTE"/>
    <s v="LA LIBERTAD"/>
    <s v="REGION NORTE"/>
    <x v="3"/>
    <s v="DAC TELCO 1"/>
    <x v="2"/>
    <s v="SIN INFORMACION"/>
    <s v="SIN INFORMACION"/>
    <s v="SIN INFORMACION"/>
    <s v="SIN INFORMACION"/>
    <s v="SIN INFORMACION"/>
    <d v="2021-07-01T00:00:00"/>
  </r>
  <r>
    <n v="4070878"/>
    <s v="0700002731"/>
    <s v="J &amp; M DISTRIBUIDORES ASOCIADOS S.R."/>
    <m/>
    <s v="20527343390"/>
    <s v="E"/>
    <s v="SUR"/>
    <s v="CUSCO"/>
    <s v="REGION SUR"/>
    <x v="4"/>
    <s v="DAC TELCO 1"/>
    <x v="2"/>
    <s v="SIN INFORMACION"/>
    <s v="SIN INFORMACION"/>
    <s v="SIN INFORMACION"/>
    <s v="SIN INFORMACION"/>
    <s v="SIN INFORMACION"/>
    <d v="2021-07-01T00:00:00"/>
  </r>
  <r>
    <n v="4070879"/>
    <s v="0700003042"/>
    <s v="NET MOVIL E.I.R.L."/>
    <m/>
    <s v="20568149816"/>
    <s v="E"/>
    <s v="CENTRO"/>
    <s v="HUANCAVELICA"/>
    <s v="WALTER LOPEZ"/>
    <x v="5"/>
    <s v="DAC TELCO 1"/>
    <x v="2"/>
    <s v="SIN INFORMACION"/>
    <s v="SIN INFORMACION"/>
    <s v="SIN INFORMACION"/>
    <d v="2019-07-19T00:00:00"/>
    <d v="2020-01-25T00:00:00"/>
    <d v="2020-01-25T00:00:00"/>
  </r>
  <r>
    <n v="4070880"/>
    <s v="0700003043"/>
    <s v="LUVITEL E.I.R.L"/>
    <m/>
    <s v="20543827402"/>
    <s v="C"/>
    <s v="LIMA"/>
    <s v="LIMA"/>
    <s v="RAQUEL CAYETANO"/>
    <x v="7"/>
    <s v="DAC TELCO 1"/>
    <x v="1"/>
    <s v="IVAN SANCHEZ"/>
    <s v="HAROLD HINOSTROZA"/>
    <s v="JAIR YAMASHIRO"/>
    <m/>
    <m/>
    <m/>
  </r>
  <r>
    <n v="4070882"/>
    <s v="0700002988"/>
    <s v="INTRA WORLDWIDE S.A."/>
    <m/>
    <s v="20422239996"/>
    <s v="E"/>
    <s v="LIMA"/>
    <s v="LIMA"/>
    <s v="WALTER LOPEZ"/>
    <x v="5"/>
    <s v="DAC TELCO 1"/>
    <x v="2"/>
    <s v="SIN INFORMACION"/>
    <s v="SIN INFORMACION"/>
    <s v="SIN INFORMACION"/>
    <d v="2015-02-10T00:00:00"/>
    <d v="2015-08-09T00:00:00"/>
    <d v="2015-08-09T00:00:00"/>
  </r>
  <r>
    <n v="4070883"/>
    <s v="0700003261"/>
    <s v="P &amp; K INVERSIONES S.A.C."/>
    <m/>
    <s v="20532830983"/>
    <s v="E"/>
    <s v="SUR"/>
    <s v="TACNA"/>
    <s v="REGION SUR"/>
    <x v="4"/>
    <s v="DAC TELCO 1"/>
    <x v="2"/>
    <s v="SIN INFORMACION"/>
    <s v="SIN INFORMACION"/>
    <s v="SIN INFORMACION"/>
    <s v="SIN INFORMACION"/>
    <s v="SIN INFORMACION"/>
    <d v="2021-07-01T00:00:00"/>
  </r>
  <r>
    <n v="4070885"/>
    <s v="0900023571"/>
    <s v="NEGOCIOS Y DISTRIBUCIONES DC SRL"/>
    <m/>
    <s v="20539237129"/>
    <s v="C"/>
    <s v="NORTE"/>
    <s v="LAMBAYEQUE"/>
    <s v="REGION NORTE"/>
    <x v="3"/>
    <s v="DAC TELCO 1"/>
    <x v="2"/>
    <s v="CARLOS BARRANTES"/>
    <s v="FERNANDO TORRES"/>
    <s v="MARCOS LASCHERA"/>
    <d v="2021-11-28T00:00:00"/>
    <d v="2022-01-21T00:00:00"/>
    <d v="2022-01-21T00:00:00"/>
  </r>
  <r>
    <n v="4070892"/>
    <s v="0700003201"/>
    <s v="MOVILANDIA S.R.L."/>
    <m/>
    <s v="20448864481"/>
    <s v="D"/>
    <s v="SUR"/>
    <s v="PUNO"/>
    <s v="REGION SUR"/>
    <x v="4"/>
    <s v="DAC TELCO 1"/>
    <x v="1"/>
    <s v="OCTAVIO MAMANI"/>
    <s v="CRISTIAN CARREÑO"/>
    <s v="ZORAIDA DAMIAN"/>
    <m/>
    <m/>
    <m/>
  </r>
  <r>
    <n v="4070909"/>
    <s v="0700003236"/>
    <s v="TIBURCIO FIGUEROA JESUS ANGEL"/>
    <m/>
    <s v="10460398768"/>
    <s v="E"/>
    <s v="NORTE"/>
    <s v="ANCASH"/>
    <s v="REGION NORTE"/>
    <x v="3"/>
    <s v="DAC TELCO 1"/>
    <x v="2"/>
    <s v="SIN INFORMACION"/>
    <s v="SIN INFORMACION"/>
    <s v="SIN INFORMACION"/>
    <d v="2017-04-19T00:00:00"/>
    <d v="2017-10-16T00:00:00"/>
    <d v="2017-10-16T00:00:00"/>
  </r>
  <r>
    <n v="4070913"/>
    <s v="0700002380"/>
    <s v="MARTIN ACOSTA ELMO"/>
    <m/>
    <s v="10425278377"/>
    <s v="D"/>
    <s v="CENTRO"/>
    <s v="HUANUCO"/>
    <s v="YOLANDA OLIVA"/>
    <x v="6"/>
    <s v="DAC TELCO 1"/>
    <x v="1"/>
    <s v="LORENA BESADA"/>
    <s v="JORGE PARODI"/>
    <s v="JAIR YAMASHIRO"/>
    <m/>
    <m/>
    <m/>
  </r>
  <r>
    <n v="4070919"/>
    <s v="0700002928"/>
    <s v="TELECOMUNICACIONES MELANNIE EIRL"/>
    <m/>
    <s v="20564144526"/>
    <s v="C"/>
    <s v="SUR"/>
    <s v="CUSCO"/>
    <s v="REGION SUR"/>
    <x v="4"/>
    <s v="DAC TELCO 1"/>
    <x v="1"/>
    <s v="ANIBAL FARFAN"/>
    <s v="AURA TARCO"/>
    <s v="ZORAIDA DAMIAN"/>
    <m/>
    <m/>
    <m/>
  </r>
  <r>
    <n v="4070931"/>
    <s v="0700003160"/>
    <s v="JH MONTERO E.I.R.L."/>
    <m/>
    <s v="20551065333"/>
    <s v="E"/>
    <s v="LIMA"/>
    <s v="LIMA"/>
    <s v="WALTER LOPEZ"/>
    <x v="5"/>
    <s v="DAC TELCO 1"/>
    <x v="2"/>
    <s v="SIN INFORMACION"/>
    <s v="SIN INFORMACION"/>
    <s v="SIN INFORMACION"/>
    <d v="2014-10-01T00:00:00"/>
    <d v="2015-03-30T00:00:00"/>
    <d v="2015-03-30T00:00:00"/>
  </r>
  <r>
    <n v="4070941"/>
    <s v="0700003406"/>
    <s v="PRAC MOVILES E.I.R.L."/>
    <m/>
    <s v="20574790949"/>
    <s v="E"/>
    <s v="CENTRO"/>
    <s v="AYACUCHO"/>
    <s v="WALTER LOPEZ"/>
    <x v="5"/>
    <s v="DAC TELCO 1"/>
    <x v="2"/>
    <s v="SIN INFORMACION"/>
    <s v="SIN INFORMACION"/>
    <s v="SIN INFORMACION"/>
    <d v="2016-11-12T00:00:00"/>
    <d v="2017-05-11T00:00:00"/>
    <d v="2017-05-11T00:00:00"/>
  </r>
  <r>
    <n v="4070942"/>
    <s v="0900023920"/>
    <s v="ARAUJO CONDOR ADELA"/>
    <m/>
    <s v="10445692897"/>
    <s v="D"/>
    <s v="CENTRO"/>
    <s v="HUANCAVELICA"/>
    <s v="WALTER LOPEZ"/>
    <x v="5"/>
    <s v="DAC TELCO 1"/>
    <x v="2"/>
    <s v="SIN INFORMACION"/>
    <s v="SIN INFORMACION"/>
    <s v="SIN INFORMACION"/>
    <d v="2019-07-14T00:00:00"/>
    <d v="2020-01-20T00:00:00"/>
    <d v="2020-01-20T00:00:00"/>
  </r>
  <r>
    <n v="4070945"/>
    <s v="0700003403"/>
    <s v="LETONA ZULETA SAC"/>
    <m/>
    <s v="20542851679"/>
    <s v="E"/>
    <s v="SUR"/>
    <s v="MADRE DE DIOS"/>
    <s v="REGION SUR"/>
    <x v="4"/>
    <s v="DAC TELCO 1"/>
    <x v="2"/>
    <s v="SIN INFORMACION"/>
    <s v="SIN INFORMACION"/>
    <s v="SIN INFORMACION"/>
    <d v="2020-10-30T00:00:00"/>
    <d v="2020-10-30T00:00:00"/>
    <d v="2020-10-30T00:00:00"/>
  </r>
  <r>
    <n v="4070947"/>
    <s v="0700003405"/>
    <s v="PLANET TEL S.A.C."/>
    <m/>
    <s v="20560165383"/>
    <s v="E"/>
    <s v="NORTE"/>
    <s v="LA LIBERTAD"/>
    <s v="REGION NORTE"/>
    <x v="3"/>
    <s v="DAC TELCO 1"/>
    <x v="2"/>
    <s v="SIN INFORMACION"/>
    <s v="SIN INFORMACION"/>
    <s v="SIN INFORMACION"/>
    <d v="2015-11-06T00:00:00"/>
    <d v="2016-05-04T00:00:00"/>
    <d v="2016-05-04T00:00:00"/>
  </r>
  <r>
    <n v="4070948"/>
    <s v="0700003169"/>
    <s v="HUAMALI DIAZ DARWIN LUIS"/>
    <m/>
    <s v="10430941653"/>
    <s v="E"/>
    <s v="CENTRO"/>
    <s v="PASCO"/>
    <s v="WALTER LOPEZ"/>
    <x v="5"/>
    <s v="DAC TELCO 1"/>
    <x v="2"/>
    <s v="SIN INFORMACION"/>
    <s v="SIN INFORMACION"/>
    <s v="SIN INFORMACION"/>
    <d v="2015-04-07T00:00:00"/>
    <d v="2015-10-04T00:00:00"/>
    <d v="2015-10-04T00:00:00"/>
  </r>
  <r>
    <n v="4070953"/>
    <s v="0900023760"/>
    <s v="TELECOMUNICACIONES G&amp;M E.I.R.L."/>
    <m/>
    <s v="20533667245"/>
    <s v="E"/>
    <s v="NORTE"/>
    <s v="ANCASH"/>
    <s v="REGION NORTE"/>
    <x v="3"/>
    <s v="DAC TELCO 1"/>
    <x v="2"/>
    <s v="SIN INFORMACION"/>
    <s v="SIN INFORMACION"/>
    <s v="SIN INFORMACION"/>
    <d v="2018-01-11T00:00:00"/>
    <d v="2018-07-20T00:00:00"/>
    <d v="2018-07-20T00:00:00"/>
  </r>
  <r>
    <n v="4070958"/>
    <s v="0900024127"/>
    <s v="RUIZ DAVILA KETY"/>
    <m/>
    <s v="10078816436"/>
    <s v="E"/>
    <s v="CENTRO"/>
    <s v="SAN MARTIN"/>
    <s v="WALTER LOPEZ"/>
    <x v="5"/>
    <s v="DAC TELCO 1"/>
    <x v="2"/>
    <s v="SIN INFORMACION"/>
    <s v="SIN INFORMACION"/>
    <s v="SIN INFORMACION"/>
    <d v="2016-04-18T00:00:00"/>
    <d v="2016-10-15T00:00:00"/>
    <d v="2016-10-15T00:00:00"/>
  </r>
  <r>
    <n v="4070964"/>
    <s v="0700003280"/>
    <s v="NEGOCIACIONES Y SERVICIOS MULTIPLES"/>
    <m/>
    <s v="20393507854"/>
    <s v="E"/>
    <s v="CENTRO"/>
    <s v="UCAYALI"/>
    <s v="WALTER LOPEZ"/>
    <x v="5"/>
    <s v="DAC TELCO 1"/>
    <x v="2"/>
    <s v="SIN INFORMACION"/>
    <s v="SIN INFORMACION"/>
    <s v="SIN INFORMACION"/>
    <s v="SIN INFORMACION"/>
    <s v="SIN INFORMACION"/>
    <d v="2021-07-01T00:00:00"/>
  </r>
  <r>
    <n v="4070968"/>
    <s v="0700003093"/>
    <s v="SMART CENTRO E.I.R.L"/>
    <m/>
    <s v="20490999249"/>
    <s v="E"/>
    <s v="SUR"/>
    <s v="CUSCO"/>
    <s v="REGION SUR"/>
    <x v="4"/>
    <s v="DAC TELCO 1"/>
    <x v="2"/>
    <s v="SIN INFORMACION"/>
    <s v="SIN INFORMACION"/>
    <s v="SIN INFORMACION"/>
    <d v="2019-04-15T00:00:00"/>
    <d v="2019-10-22T00:00:00"/>
    <d v="2019-10-22T00:00:00"/>
  </r>
  <r>
    <n v="4070979"/>
    <s v="0700003074"/>
    <s v="KRD TELECOMUNICACIONES SAC"/>
    <m/>
    <s v="20548031509"/>
    <s v="E"/>
    <s v="LIMA"/>
    <s v="LIMA"/>
    <s v="WALTER LOPEZ"/>
    <x v="5"/>
    <s v="DAC TELCO 1"/>
    <x v="2"/>
    <s v="SIN INFORMACION"/>
    <s v="SIN INFORMACION"/>
    <s v="SIN INFORMACION"/>
    <d v="2013-05-24T00:00:00"/>
    <d v="2013-11-20T00:00:00"/>
    <d v="2013-11-20T00:00:00"/>
  </r>
  <r>
    <n v="4070981"/>
    <s v="0700003133"/>
    <s v="KOPY - ON DISTRIBUCIONES EIRL"/>
    <m/>
    <s v="20527400024"/>
    <s v="E"/>
    <s v="SUR"/>
    <s v="CUSCO"/>
    <s v="REGION SUR"/>
    <x v="4"/>
    <s v="DAC TELCO 1"/>
    <x v="2"/>
    <s v="SIN INFORMACION"/>
    <s v="SIN INFORMACION"/>
    <s v="SIN INFORMACION"/>
    <d v="2015-08-03T00:00:00"/>
    <d v="2016-01-30T00:00:00"/>
    <d v="2016-01-30T00:00:00"/>
  </r>
  <r>
    <n v="4070989"/>
    <s v="0700003150"/>
    <s v="DPM EIRL"/>
    <m/>
    <s v="20529689501"/>
    <s v="E"/>
    <s v="NORTE"/>
    <s v="CAJAMARCA"/>
    <s v="REGION NORTE"/>
    <x v="3"/>
    <s v="DAC TELCO 1"/>
    <x v="2"/>
    <s v="SIN INFORMACION"/>
    <s v="SIN INFORMACION"/>
    <s v="SIN INFORMACION"/>
    <d v="2019-03-03T00:00:00"/>
    <d v="2019-09-09T00:00:00"/>
    <d v="2019-09-09T00:00:00"/>
  </r>
  <r>
    <n v="4071004"/>
    <s v="0700003059"/>
    <s v="RC LIBERA TU VOZ EIRL"/>
    <m/>
    <s v="20539342852"/>
    <s v="D"/>
    <s v="SUR"/>
    <s v="AREQUIPA"/>
    <s v="REGION SUR"/>
    <x v="4"/>
    <s v="DAC TELCO 1"/>
    <x v="2"/>
    <s v="RAY TEJADA"/>
    <s v="MARCO LOPEZ"/>
    <s v="MONICA VELASQUEZ"/>
    <m/>
    <m/>
    <d v="2024-01-04T00:00:00"/>
  </r>
  <r>
    <n v="4071006"/>
    <s v="0700002356"/>
    <s v="SAJAMHI TELCOM SAC"/>
    <m/>
    <s v="20548770484"/>
    <s v="E"/>
    <s v="NORTE"/>
    <s v="PIURA"/>
    <s v="REGION NORTE"/>
    <x v="3"/>
    <s v="DAC TELCO 1"/>
    <x v="2"/>
    <s v="SIN INFORMACION"/>
    <s v="SIN INFORMACION"/>
    <s v="SIN INFORMACION"/>
    <s v="SIN INFORMACION"/>
    <s v="SIN INFORMACION"/>
    <d v="2021-07-01T00:00:00"/>
  </r>
  <r>
    <n v="4071009"/>
    <s v="0700003149"/>
    <s v="SIGLO XXII E.I.R.L."/>
    <m/>
    <s v="20532718474"/>
    <s v="E"/>
    <s v="SUR"/>
    <s v="TACNA"/>
    <s v="REGION SUR"/>
    <x v="4"/>
    <s v="DAC TELCO 1"/>
    <x v="2"/>
    <s v="SIN INFORMACION"/>
    <s v="SIN INFORMACION"/>
    <s v="SIN INFORMACION"/>
    <s v="SIN INFORMACION"/>
    <s v="SIN INFORMACION"/>
    <d v="2021-07-01T00:00:00"/>
  </r>
  <r>
    <n v="4071015"/>
    <s v="0700003123"/>
    <s v="K Y C MOVIL COMUNICACIONES E.I.R.L."/>
    <m/>
    <s v="20477177442"/>
    <s v="B"/>
    <s v="NORTE"/>
    <s v="LA LIBERTAD"/>
    <s v="REGION NORTE"/>
    <x v="3"/>
    <s v="DAC TELCO 1"/>
    <x v="1"/>
    <s v="ERICK SALDAÑA"/>
    <s v="ALIX LU"/>
    <s v="MARCOS LASCHERA"/>
    <m/>
    <m/>
    <m/>
  </r>
  <r>
    <n v="4071021"/>
    <s v="0700002869"/>
    <s v="SERVICIOS DIGITALES ROYAKAMI S.A.C."/>
    <m/>
    <s v="20531790376"/>
    <s v="E"/>
    <s v="NORTE"/>
    <s v="ANCASH"/>
    <s v="REGION NORTE"/>
    <x v="3"/>
    <s v="DAC TELCO 1"/>
    <x v="2"/>
    <s v="SIN INFORMACION"/>
    <s v="SIN INFORMACION"/>
    <s v="SIN INFORMACION"/>
    <d v="2018-01-11T00:00:00"/>
    <d v="2018-07-20T00:00:00"/>
    <d v="2018-07-20T00:00:00"/>
  </r>
  <r>
    <n v="4071031"/>
    <s v="0700003124"/>
    <s v="S &amp; V TEL E.I.R.L."/>
    <m/>
    <s v="20558048001"/>
    <s v="E"/>
    <s v="SUR"/>
    <s v="AREQUIPA"/>
    <s v="REGION SUR"/>
    <x v="4"/>
    <s v="DAC TELCO 1"/>
    <x v="1"/>
    <s v="MOISES CARRION"/>
    <s v="RAFAEL CHAVEZ"/>
    <s v="JUAN DELGADO"/>
    <m/>
    <m/>
    <m/>
  </r>
  <r>
    <n v="4071034"/>
    <s v="0700002554"/>
    <s v="CASTILLO TASAYCO TATIANA MAGALY"/>
    <m/>
    <s v="10218876698"/>
    <s v="E"/>
    <s v="CENTRO"/>
    <s v="ICA"/>
    <s v="WALTER LOPEZ"/>
    <x v="5"/>
    <s v="DAC TELCO 1"/>
    <x v="2"/>
    <s v="SIN INFORMACION"/>
    <s v="SIN INFORMACION"/>
    <s v="SIN INFORMACION"/>
    <s v="SIN INFORMACION"/>
    <s v="SIN INFORMACION"/>
    <d v="2021-07-01T00:00:00"/>
  </r>
  <r>
    <n v="4071050"/>
    <s v="0700002898"/>
    <s v="SYSTEL REPRESENTACIONES E.I.R.L."/>
    <m/>
    <s v="20528232265"/>
    <s v="E"/>
    <s v="CENTRO"/>
    <s v="LORETO"/>
    <s v="WALTER LOPEZ"/>
    <x v="5"/>
    <s v="DAC TELCO 1"/>
    <x v="2"/>
    <s v="SIN INFORMACION"/>
    <s v="SIN INFORMACION"/>
    <s v="SIN INFORMACION"/>
    <s v="SIN INFORMACION"/>
    <s v="SIN INFORMACION"/>
    <d v="2021-07-01T00:00:00"/>
  </r>
  <r>
    <n v="4071060"/>
    <s v="0900027658"/>
    <s v="RED DE CONSORCIO DE TELECOMUNICACIONES AVANZADAS S.A.C. - REDCOTEA S.A.C."/>
    <m/>
    <s v="20600237455"/>
    <s v="B"/>
    <s v="LIMA"/>
    <s v="LIMA"/>
    <s v="JOSE LUIS VALVERDE"/>
    <x v="1"/>
    <s v="DAC TELCO 1"/>
    <x v="1"/>
    <s v="ROLFI ZAMORA"/>
    <s v="JOSE CACHI"/>
    <s v="JOSE CACHI"/>
    <m/>
    <m/>
    <m/>
  </r>
  <r>
    <n v="4071061"/>
    <s v="0900024554"/>
    <s v="TELECOMUNICACIONES GO &amp; CAR E.I.R.L"/>
    <m/>
    <s v="20600229649"/>
    <s v="C"/>
    <s v="NORTE"/>
    <s v="LAMBAYEQUE"/>
    <s v="REGION NORTE"/>
    <x v="3"/>
    <s v="DAC TELCO 1"/>
    <x v="1"/>
    <s v="JAVIER LARA"/>
    <s v="JORGE VIZCONDE "/>
    <s v="MARCOS LASCHERA"/>
    <m/>
    <m/>
    <m/>
  </r>
  <r>
    <n v="4071062"/>
    <s v="0700003451"/>
    <s v="DIGETEL COMERCIAL S.A.C."/>
    <m/>
    <s v="20565964373"/>
    <s v="E"/>
    <s v="LIMA"/>
    <s v="LIMA"/>
    <s v="WALTER LOPEZ"/>
    <x v="5"/>
    <s v="DAC TELCO 1"/>
    <x v="2"/>
    <s v="SIN INFORMACION"/>
    <s v="SIN INFORMACION"/>
    <s v="SIN INFORMACION"/>
    <d v="2016-02-29T00:00:00"/>
    <d v="2016-08-27T00:00:00"/>
    <d v="2016-08-27T00:00:00"/>
  </r>
  <r>
    <n v="4071064"/>
    <s v="0700003445"/>
    <s v="RC. TELECOMUNICACIONES S.A.C."/>
    <m/>
    <s v="20494743265"/>
    <s v="B"/>
    <s v="CENTRO"/>
    <s v="AYACUCHO"/>
    <s v="RAQUEL CAYETANO"/>
    <x v="5"/>
    <s v="DAC TELCO 1"/>
    <x v="3"/>
    <s v="LUIS SIGUEÑAS"/>
    <s v="HAROLD HINOSTROZA"/>
    <s v="JAIR YAMASHIRO"/>
    <d v="2024-03-07T00:00:00"/>
    <d v="2024-09-03T00:00:00"/>
    <m/>
  </r>
  <r>
    <n v="4071066"/>
    <s v="0700003436"/>
    <s v="MACALOPU PURIZACA GLADYS MARIA"/>
    <m/>
    <s v="10408666371"/>
    <s v="C"/>
    <s v="NORTE"/>
    <s v="LAMBAYEQUE"/>
    <s v="REGION NORTE"/>
    <x v="3"/>
    <s v="DAC TELCO 1"/>
    <x v="2"/>
    <s v="SIN INFORMACION"/>
    <s v="SIN INFORMACION"/>
    <s v="SIN INFORMACION"/>
    <d v="2019-04-13T00:00:00"/>
    <d v="2019-10-20T00:00:00"/>
    <d v="2019-10-20T00:00:00"/>
  </r>
  <r>
    <n v="4071068"/>
    <s v="0700003466"/>
    <s v="AFERVITEL E.I.R.L."/>
    <m/>
    <s v="20600433441"/>
    <s v="C"/>
    <s v="NORTE"/>
    <s v="LAMBAYEQUE"/>
    <s v="REGION NORTE"/>
    <x v="3"/>
    <s v="DAC TELCO 1"/>
    <x v="1"/>
    <s v="JULIO TENORIO"/>
    <s v="JORGE VIZCONDE "/>
    <s v="MARCOS LASCHERA"/>
    <m/>
    <m/>
    <m/>
  </r>
  <r>
    <n v="4071070"/>
    <s v="0700002632"/>
    <s v="PARATEL SAC"/>
    <m/>
    <s v="20506552614"/>
    <s v="C"/>
    <s v="LIMA"/>
    <s v="LIMA"/>
    <s v="WALTER LOPEZ"/>
    <x v="5"/>
    <s v="DAC TELCO 1"/>
    <x v="2"/>
    <s v="SIN INFORMACION"/>
    <s v="SIN INFORMACION"/>
    <s v="SIN INFORMACION"/>
    <d v="2019-04-22T00:00:00"/>
    <d v="2019-10-29T00:00:00"/>
    <d v="2019-10-29T00:00:00"/>
  </r>
  <r>
    <n v="4071071"/>
    <m/>
    <s v="NUEVOCEL PERU SAC"/>
    <m/>
    <s v="20508779811"/>
    <s v="E"/>
    <s v="LIMA"/>
    <s v="LIMA"/>
    <s v="WALTER LOPEZ"/>
    <x v="5"/>
    <s v="DAC TELCO 1"/>
    <x v="2"/>
    <s v="SIN INFORMACION"/>
    <s v="SIN INFORMACION"/>
    <s v="SIN INFORMACION"/>
    <s v="SIN INFORMACION"/>
    <s v="SIN INFORMACION"/>
    <d v="2021-07-01T00:00:00"/>
  </r>
  <r>
    <n v="4071072"/>
    <m/>
    <s v="DISTRIBUIDORA DE TELECOMUNICACIONES"/>
    <m/>
    <s v="20513530723"/>
    <s v="E"/>
    <s v="LIMA"/>
    <s v="LIMA"/>
    <s v="WALTER LOPEZ"/>
    <x v="5"/>
    <s v="DAC TELCO 1"/>
    <x v="2"/>
    <s v="SIN INFORMACION"/>
    <s v="SIN INFORMACION"/>
    <s v="SIN INFORMACION"/>
    <s v="SIN INFORMACION"/>
    <s v="SIN INFORMACION"/>
    <d v="2021-07-01T00:00:00"/>
  </r>
  <r>
    <n v="4071073"/>
    <s v="0700002644"/>
    <s v="CANGU E.I.R.L."/>
    <m/>
    <s v="20527434867"/>
    <s v="E"/>
    <s v="SUR"/>
    <s v="MADRE DE DIOS"/>
    <s v="REGION SUR"/>
    <x v="4"/>
    <s v="DAC TELCO 1"/>
    <x v="2"/>
    <s v="SIN INFORMACION"/>
    <s v="SIN INFORMACION"/>
    <s v="SIN INFORMACION"/>
    <s v="SIN INFORMACION"/>
    <s v="SIN INFORMACION"/>
    <d v="2021-07-01T00:00:00"/>
  </r>
  <r>
    <n v="4071074"/>
    <m/>
    <s v="TLCOM SAC"/>
    <m/>
    <s v="20512446486"/>
    <s v="E"/>
    <s v="LIMA"/>
    <s v="LIMA"/>
    <s v="WALTER LOPEZ"/>
    <x v="5"/>
    <s v="DAC TELCO 1"/>
    <x v="2"/>
    <s v="SIN INFORMACION"/>
    <s v="SIN INFORMACION"/>
    <s v="SIN INFORMACION"/>
    <s v="SIN INFORMACION"/>
    <s v="SIN INFORMACION"/>
    <d v="2021-07-01T00:00:00"/>
  </r>
  <r>
    <n v="4071075"/>
    <s v="0700002650"/>
    <s v="PERUCEL SRLTDA"/>
    <m/>
    <s v="20489444187"/>
    <s v="B"/>
    <s v="CENTRO"/>
    <s v="HUANUCO"/>
    <s v="YOLANDA OLIVA"/>
    <x v="5"/>
    <s v="DAC TELCO 1"/>
    <x v="2"/>
    <s v="DANIEL ORE"/>
    <s v="JORGE PARODI"/>
    <s v="JAIR YAMASHIRO"/>
    <d v="2022-05-12T00:00:00"/>
    <d v="2022-06-23T00:00:00"/>
    <d v="2022-06-23T00:00:00"/>
  </r>
  <r>
    <n v="4071076"/>
    <s v="0700002653"/>
    <s v="DUSAT S.A.C."/>
    <m/>
    <s v="20511502285"/>
    <s v="D"/>
    <s v="LIMA"/>
    <s v="LIMA"/>
    <s v="JUAN CARLOS HUATAY"/>
    <x v="5"/>
    <s v="DAC TELCO 1"/>
    <x v="2"/>
    <s v="PATRICIA LOYOLA"/>
    <s v="JOSE CACHI"/>
    <s v="JOSE CACHI"/>
    <d v="2021-09-27T00:00:00"/>
    <d v="2022-03-26T00:00:00"/>
    <d v="2022-03-28T00:00:00"/>
  </r>
  <r>
    <n v="4071077"/>
    <s v="0700002791"/>
    <s v="GUTIERREZ DIAZ ELVIS LEANDRO"/>
    <m/>
    <s v="10180860288"/>
    <s v="E"/>
    <s v="NORTE"/>
    <s v="LA LIBERTAD"/>
    <s v="REGION NORTE"/>
    <x v="3"/>
    <s v="DAC TELCO 1"/>
    <x v="2"/>
    <s v="SIN INFORMACION"/>
    <s v="SIN INFORMACION"/>
    <s v="SIN INFORMACION"/>
    <s v="SIN INFORMACION"/>
    <s v="SIN INFORMACION"/>
    <d v="2021-07-01T00:00:00"/>
  </r>
  <r>
    <n v="4071080"/>
    <m/>
    <s v="C.V. TELECOMUNICACIONES S.A.C."/>
    <m/>
    <s v="20452613019"/>
    <s v="E"/>
    <s v="CENTRO"/>
    <s v="ICA"/>
    <s v="WALTER LOPEZ"/>
    <x v="5"/>
    <s v="DAC TELCO 1"/>
    <x v="2"/>
    <s v="SIN INFORMACION"/>
    <s v="SIN INFORMACION"/>
    <s v="SIN INFORMACION"/>
    <s v="SIN INFORMACION"/>
    <s v="SIN INFORMACION"/>
    <d v="2021-07-01T00:00:00"/>
  </r>
  <r>
    <n v="4071081"/>
    <m/>
    <s v="GROUPNET EIRL"/>
    <m/>
    <s v="20484013501"/>
    <s v="E"/>
    <s v="NORTE"/>
    <s v="PIURA"/>
    <s v="REGION NORTE"/>
    <x v="3"/>
    <s v="DAC TELCO 1"/>
    <x v="2"/>
    <s v="SIN INFORMACION"/>
    <s v="SIN INFORMACION"/>
    <s v="SIN INFORMACION"/>
    <d v="2011-08-09T00:00:00"/>
    <d v="2012-02-05T00:00:00"/>
    <d v="2012-02-05T00:00:00"/>
  </r>
  <r>
    <n v="4071082"/>
    <s v="0700002657"/>
    <s v="SANTY DISTRIBUCIONES S.C.R.L."/>
    <m/>
    <s v="20406526985"/>
    <s v="C"/>
    <s v="SUR"/>
    <s v="PUNO"/>
    <s v="REGION SUR"/>
    <x v="4"/>
    <s v="DAC TELCO 1"/>
    <x v="1"/>
    <s v="JONATHAN ESCALANTE"/>
    <s v="CRISTIAN CARREÑO"/>
    <s v="ZORAIDA DAMIAN"/>
    <m/>
    <m/>
    <m/>
  </r>
  <r>
    <n v="4071083"/>
    <m/>
    <s v="VASQUEZ RUBIO MARTIN"/>
    <m/>
    <s v="10274377696"/>
    <s v="E"/>
    <s v="NORTE"/>
    <s v="LAMBAYEQUE"/>
    <s v="REGION NORTE"/>
    <x v="3"/>
    <s v="DAC TELCO 1"/>
    <x v="2"/>
    <s v="SIN INFORMACION"/>
    <s v="SIN INFORMACION"/>
    <s v="SIN INFORMACION"/>
    <s v="SIN INFORMACION"/>
    <s v="SIN INFORMACION"/>
    <d v="2021-07-01T00:00:00"/>
  </r>
  <r>
    <n v="4071084"/>
    <m/>
    <s v="CONECTA - T S.R.L."/>
    <m/>
    <s v="20454424388"/>
    <s v="E"/>
    <s v="SUR"/>
    <s v="AREQUIPA"/>
    <s v="REGION SUR"/>
    <x v="4"/>
    <s v="DAC TELCO 1"/>
    <x v="2"/>
    <s v="SIN INFORMACION"/>
    <s v="SIN INFORMACION"/>
    <s v="SIN INFORMACION"/>
    <s v="SIN INFORMACION"/>
    <s v="SIN INFORMACION"/>
    <d v="2021-07-01T00:00:00"/>
  </r>
  <r>
    <n v="4071085"/>
    <s v="0700002671"/>
    <s v="V &amp; F COMUNICACIONES S.A.C."/>
    <m/>
    <s v="20515118838"/>
    <s v="E"/>
    <s v="NORTE"/>
    <s v="LAMBAYEQUE"/>
    <s v="REGION NORTE"/>
    <x v="3"/>
    <s v="DAC TELCO 1"/>
    <x v="2"/>
    <s v="SIN INFORMACION"/>
    <s v="SIN INFORMACION"/>
    <s v="SIN INFORMACION"/>
    <d v="2017-05-25T00:00:00"/>
    <d v="2017-11-21T00:00:00"/>
    <d v="2017-11-21T00:00:00"/>
  </r>
  <r>
    <n v="4071086"/>
    <m/>
    <s v="ROMANI MOVILES S.A.C."/>
    <m/>
    <s v="20445610853"/>
    <s v="E"/>
    <s v="NORTE"/>
    <s v="ANCASH"/>
    <s v="REGION NORTE"/>
    <x v="3"/>
    <s v="DAC TELCO 1"/>
    <x v="2"/>
    <s v="SIN INFORMACION"/>
    <s v="SIN INFORMACION"/>
    <s v="SIN INFORMACION"/>
    <s v="SIN INFORMACION"/>
    <s v="SIN INFORMACION"/>
    <d v="2010-06-01T00:00:00"/>
  </r>
  <r>
    <n v="4071087"/>
    <s v="0700002679"/>
    <s v="VG CEL S.A.C."/>
    <m/>
    <s v="20481564281"/>
    <s v="E"/>
    <s v="NORTE"/>
    <s v="LA LIBERTAD"/>
    <s v="REGION NORTE"/>
    <x v="3"/>
    <s v="DAC TELCO 1"/>
    <x v="2"/>
    <s v="SIN INFORMACION"/>
    <s v="SIN INFORMACION"/>
    <s v="SIN INFORMACION"/>
    <s v="SIN INFORMACION"/>
    <s v="SIN INFORMACION"/>
    <d v="2021-07-01T00:00:00"/>
  </r>
  <r>
    <n v="4071088"/>
    <s v="0700002680"/>
    <s v="SOTO HUAMANNAHUI FATIMA SOLANGE"/>
    <m/>
    <s v="10310446462"/>
    <s v="E"/>
    <s v="SUR"/>
    <s v="APURIMAC"/>
    <s v="REGION SUR"/>
    <x v="4"/>
    <s v="DAC TELCO 1"/>
    <x v="2"/>
    <s v="SIN INFORMACION"/>
    <s v="SIN INFORMACION"/>
    <s v="SIN INFORMACION"/>
    <s v="SIN INFORMACION"/>
    <s v="SIN INFORMACION"/>
    <d v="2021-07-01T00:00:00"/>
  </r>
  <r>
    <n v="4071089"/>
    <m/>
    <s v="ING. DE TELECOMUNICACIONES DEL NORT"/>
    <m/>
    <s v="20481592225"/>
    <s v="E"/>
    <s v="NORTE"/>
    <s v="LA LIBERTAD"/>
    <s v="REGION NORTE"/>
    <x v="3"/>
    <s v="DAC TELCO 1"/>
    <x v="2"/>
    <s v="SIN INFORMACION"/>
    <s v="SIN INFORMACION"/>
    <s v="SIN INFORMACION"/>
    <s v="SIN INFORMACION"/>
    <s v="SIN INFORMACION"/>
    <d v="2021-07-01T00:00:00"/>
  </r>
  <r>
    <n v="4071090"/>
    <s v="0700002682"/>
    <s v="MARKATEL COMUNICACIONES S.A.C."/>
    <m/>
    <s v="20445622436"/>
    <s v="E"/>
    <s v="NORTE"/>
    <s v="ANCASH"/>
    <s v="REGION NORTE"/>
    <x v="3"/>
    <s v="DAC TELCO 1"/>
    <x v="2"/>
    <s v="SIN INFORMACION"/>
    <s v="SIN INFORMACION"/>
    <s v="SIN INFORMACION"/>
    <d v="2016-11-12T00:00:00"/>
    <d v="2017-05-11T00:00:00"/>
    <d v="2016-12-27T00:00:00"/>
  </r>
  <r>
    <n v="4071091"/>
    <s v="0700002683"/>
    <s v="TELECOMUNICACIONES DEL SUR PERU S.A"/>
    <m/>
    <s v="20514310140"/>
    <s v="E"/>
    <s v="LIMA"/>
    <s v="LIMA"/>
    <s v="WALTER LOPEZ"/>
    <x v="5"/>
    <s v="DAC TELCO 1"/>
    <x v="2"/>
    <s v="SIN INFORMACION"/>
    <s v="SIN INFORMACION"/>
    <s v="SIN INFORMACION"/>
    <s v="SIN INFORMACION"/>
    <s v="SIN INFORMACION"/>
    <d v="2021-07-01T00:00:00"/>
  </r>
  <r>
    <n v="4071092"/>
    <s v="0700002952"/>
    <s v="LA CASA DEL CELULAR DISTRIBUCIONES"/>
    <m/>
    <s v="20447776902"/>
    <s v="E"/>
    <s v="SUR"/>
    <s v="PUNO"/>
    <s v="REGION SUR"/>
    <x v="4"/>
    <s v="DAC TELCO 1"/>
    <x v="2"/>
    <s v="SIN INFORMACION"/>
    <s v="SIN INFORMACION"/>
    <s v="SIN INFORMACION"/>
    <d v="2018-06-11T00:00:00"/>
    <d v="2018-06-27T00:00:00"/>
    <d v="2018-06-27T00:00:00"/>
  </r>
  <r>
    <n v="4071093"/>
    <s v="0700002684"/>
    <s v="SERVICIOS GENERALES VARCOR S.A.C."/>
    <m/>
    <s v="20516492652"/>
    <s v="E"/>
    <s v="LIMA"/>
    <s v="LIMA"/>
    <s v="WALTER LOPEZ"/>
    <x v="5"/>
    <s v="DAC TELCO 1"/>
    <x v="2"/>
    <s v="SIN INFORMACION"/>
    <s v="SIN INFORMACION"/>
    <s v="SIN INFORMACION"/>
    <s v="SIN INFORMACION"/>
    <s v="SIN INFORMACION"/>
    <d v="2021-07-01T00:00:00"/>
  </r>
  <r>
    <n v="4071094"/>
    <m/>
    <s v="CINGULAR MOVIL SAC"/>
    <m/>
    <s v="20518046943"/>
    <s v="E"/>
    <s v="LIMA"/>
    <s v="LIMA"/>
    <s v="WALTER LOPEZ"/>
    <x v="5"/>
    <s v="DAC TELCO 1"/>
    <x v="2"/>
    <s v="SIN INFORMACION"/>
    <s v="SIN INFORMACION"/>
    <s v="SIN INFORMACION"/>
    <s v="SIN INFORMACION"/>
    <s v="SIN INFORMACION"/>
    <d v="2021-07-01T00:00:00"/>
  </r>
  <r>
    <n v="4071096"/>
    <m/>
    <s v="CONSUELO VILLANUEVA CAMPOS"/>
    <m/>
    <s v="10081659937"/>
    <s v="E"/>
    <s v="NORTE"/>
    <s v="LA LIBERTAD"/>
    <s v="REGION NORTE"/>
    <x v="3"/>
    <s v="DAC TELCO 1"/>
    <x v="2"/>
    <s v="SIN INFORMACION"/>
    <s v="SIN INFORMACION"/>
    <s v="SIN INFORMACION"/>
    <s v="SIN INFORMACION"/>
    <s v="SIN INFORMACION"/>
    <d v="2021-07-01T00:00:00"/>
  </r>
  <r>
    <n v="4071097"/>
    <m/>
    <s v="MARCOS MIGUEL VIDAL CORNEJO"/>
    <m/>
    <s v="10452881719"/>
    <s v="E"/>
    <s v="NORTE"/>
    <s v="LAMBAYEQUE"/>
    <s v="REGION NORTE"/>
    <x v="3"/>
    <s v="DAC TELCO 1"/>
    <x v="2"/>
    <s v="SIN INFORMACION"/>
    <s v="SIN INFORMACION"/>
    <s v="SIN INFORMACION"/>
    <s v="SIN INFORMACION"/>
    <s v="SIN INFORMACION"/>
    <d v="2021-07-01T00:00:00"/>
  </r>
  <r>
    <n v="4071098"/>
    <m/>
    <s v="JUAN CARLOS VALDIVIA CONCHA"/>
    <m/>
    <s v="10296189010"/>
    <s v="E"/>
    <s v="NORTE"/>
    <s v="PIURA"/>
    <s v="REGION NORTE"/>
    <x v="3"/>
    <s v="DAC TELCO 1"/>
    <x v="2"/>
    <s v="SIN INFORMACION"/>
    <s v="SIN INFORMACION"/>
    <s v="SIN INFORMACION"/>
    <s v="SIN INFORMACION"/>
    <s v="SIN INFORMACION"/>
    <d v="2021-07-01T00:00:00"/>
  </r>
  <r>
    <n v="4071100"/>
    <m/>
    <s v="WILLIAM LANDER SANTAMARIA ZEÑA"/>
    <m/>
    <s v="10167696878"/>
    <s v="E"/>
    <s v="NORTE"/>
    <s v="LAMBAYEQUE"/>
    <s v="REGION NORTE"/>
    <x v="3"/>
    <s v="DAC TELCO 1"/>
    <x v="2"/>
    <s v="SIN INFORMACION"/>
    <s v="SIN INFORMACION"/>
    <s v="SIN INFORMACION"/>
    <s v="SIN INFORMACION"/>
    <s v="SIN INFORMACION"/>
    <d v="2021-07-01T00:00:00"/>
  </r>
  <r>
    <n v="4071101"/>
    <m/>
    <s v="TELECOMUNICACIONES Z &amp; S SAC"/>
    <m/>
    <s v="20518820754"/>
    <s v="E"/>
    <s v="LIMA"/>
    <s v="LIMA"/>
    <s v="WALTER LOPEZ"/>
    <x v="5"/>
    <s v="DAC TELCO 1"/>
    <x v="2"/>
    <s v="SIN INFORMACION"/>
    <s v="SIN INFORMACION"/>
    <s v="SIN INFORMACION"/>
    <s v="SIN INFORMACION"/>
    <s v="SIN INFORMACION"/>
    <d v="2021-07-01T00:00:00"/>
  </r>
  <r>
    <n v="4071102"/>
    <s v="0700002795"/>
    <s v="JANET MILAGRITOS GUTIERREZ CHIGNE"/>
    <m/>
    <s v="10405684093"/>
    <s v="E"/>
    <s v="NORTE"/>
    <s v="LA LIBERTAD"/>
    <s v="REGION NORTE"/>
    <x v="3"/>
    <s v="DAC TELCO 1"/>
    <x v="2"/>
    <s v="SIN INFORMACION"/>
    <s v="SIN INFORMACION"/>
    <s v="SIN INFORMACION"/>
    <s v="SIN INFORMACION"/>
    <s v="SIN INFORMACION"/>
    <d v="2021-07-01T00:00:00"/>
  </r>
  <r>
    <n v="4071103"/>
    <m/>
    <s v="MARLENY ESMERALDA DIAZ FLORES"/>
    <m/>
    <s v="10804232449"/>
    <s v="E"/>
    <s v="NORTE"/>
    <s v="LAMBAYEQUE"/>
    <s v="REGION NORTE"/>
    <x v="3"/>
    <s v="DAC TELCO 1"/>
    <x v="2"/>
    <s v="SIN INFORMACION"/>
    <s v="SIN INFORMACION"/>
    <s v="SIN INFORMACION"/>
    <s v="SIN INFORMACION"/>
    <s v="SIN INFORMACION"/>
    <d v="2021-07-01T00:00:00"/>
  </r>
  <r>
    <n v="4071104"/>
    <s v="0700002409"/>
    <s v="MIKE MARREROS FONCECA"/>
    <m/>
    <s v="10325245242"/>
    <s v="E"/>
    <s v="NORTE"/>
    <s v="ANCASH"/>
    <s v="REGION NORTE"/>
    <x v="3"/>
    <s v="DAC TELCO 1"/>
    <x v="2"/>
    <s v="SIN INFORMACION"/>
    <s v="SIN INFORMACION"/>
    <s v="SIN INFORMACION"/>
    <s v="SIN INFORMACION"/>
    <s v="SIN INFORMACION"/>
    <d v="2021-07-01T00:00:00"/>
  </r>
  <r>
    <n v="4071106"/>
    <m/>
    <s v="ADA ESTELA VILLON MACHCO"/>
    <m/>
    <s v="10418178065"/>
    <s v="E"/>
    <s v="NORTE"/>
    <s v="ANCASH"/>
    <s v="REGION NORTE"/>
    <x v="3"/>
    <s v="DAC TELCO 1"/>
    <x v="2"/>
    <s v="SIN INFORMACION"/>
    <s v="SIN INFORMACION"/>
    <s v="SIN INFORMACION"/>
    <s v="SIN INFORMACION"/>
    <s v="SIN INFORMACION"/>
    <d v="2021-07-01T00:00:00"/>
  </r>
  <r>
    <n v="4071107"/>
    <m/>
    <s v="RENQUIFO GARCIA LUZ ANGELICA"/>
    <m/>
    <s v="10275625596"/>
    <s v="E"/>
    <s v="NORTE"/>
    <s v="CAJAMARCA"/>
    <s v="REGION NORTE"/>
    <x v="3"/>
    <s v="DAC TELCO 1"/>
    <x v="2"/>
    <s v="SIN INFORMACION"/>
    <s v="SIN INFORMACION"/>
    <s v="SIN INFORMACION"/>
    <s v="SIN INFORMACION"/>
    <s v="SIN INFORMACION"/>
    <d v="2021-07-01T00:00:00"/>
  </r>
  <r>
    <n v="4071108"/>
    <m/>
    <s v="DE LA CRUZ ARAUJO HUMBERTO"/>
    <m/>
    <s v="10223021374"/>
    <s v="E"/>
    <s v="CENTRO"/>
    <s v="ICA"/>
    <s v="WALTER LOPEZ"/>
    <x v="5"/>
    <s v="DAC TELCO 1"/>
    <x v="2"/>
    <s v="SIN INFORMACION"/>
    <s v="SIN INFORMACION"/>
    <s v="SIN INFORMACION"/>
    <s v="SIN INFORMACION"/>
    <s v="SIN INFORMACION"/>
    <d v="2021-07-01T00:00:00"/>
  </r>
  <r>
    <n v="4071109"/>
    <s v="0700002621"/>
    <s v="HERRERA BERNABE STALIN WILLIAM SMIT"/>
    <m/>
    <s v="10416988078"/>
    <s v="E"/>
    <s v="NORTE"/>
    <s v="LAMBAYEQUE"/>
    <s v="REGION NORTE"/>
    <x v="3"/>
    <s v="DAC TELCO 1"/>
    <x v="2"/>
    <s v="SIN INFORMACION"/>
    <s v="SIN INFORMACION"/>
    <s v="SIN INFORMACION"/>
    <s v="SIN INFORMACION"/>
    <s v="SIN INFORMACION"/>
    <d v="2021-07-01T00:00:00"/>
  </r>
  <r>
    <n v="4071110"/>
    <m/>
    <s v="DIAZ RODRIGUEZ DEYSI NOELI"/>
    <m/>
    <s v="10271504794"/>
    <s v="E"/>
    <s v="NORTE"/>
    <s v="LA LIBERTAD"/>
    <s v="REGION NORTE"/>
    <x v="3"/>
    <s v="DAC TELCO 1"/>
    <x v="2"/>
    <s v="SIN INFORMACION"/>
    <s v="SIN INFORMACION"/>
    <s v="SIN INFORMACION"/>
    <d v="2011-10-11T00:00:00"/>
    <d v="2012-04-08T00:00:00"/>
    <d v="2012-04-08T00:00:00"/>
  </r>
  <r>
    <n v="4071111"/>
    <m/>
    <s v="RODRIGUEZ VILLEGAS CARMELA"/>
    <m/>
    <s v="10196848601"/>
    <s v="E"/>
    <s v="NORTE"/>
    <s v="LA LIBERTAD"/>
    <s v="REGION NORTE"/>
    <x v="3"/>
    <s v="DAC TELCO 1"/>
    <x v="2"/>
    <s v="SIN INFORMACION"/>
    <s v="SIN INFORMACION"/>
    <s v="SIN INFORMACION"/>
    <s v="SIN INFORMACION"/>
    <s v="SIN INFORMACION"/>
    <d v="2021-07-01T00:00:00"/>
  </r>
  <r>
    <n v="4071112"/>
    <s v="0700002413"/>
    <s v="MULTISERVICE OYON E.I.R.L."/>
    <m/>
    <s v="20530791727"/>
    <s v="D"/>
    <s v="LIMA"/>
    <s v="LIMA"/>
    <s v="DIEGO RODRIGUEZ"/>
    <x v="1"/>
    <s v="DAC TELCO 1"/>
    <x v="1"/>
    <s v="VICTOR HUGO DELGADILLO"/>
    <s v="FRANCISCO MAYORCA"/>
    <s v="FRANCISCO MAYORCA"/>
    <m/>
    <m/>
    <m/>
  </r>
  <r>
    <n v="4071113"/>
    <s v="0700003382"/>
    <s v="RED MOVIL SCRL"/>
    <m/>
    <s v="20447886597"/>
    <s v="E"/>
    <s v="SUR"/>
    <s v="PUNO"/>
    <s v="REGION SUR"/>
    <x v="4"/>
    <s v="DAC TELCO 1"/>
    <x v="2"/>
    <s v="SIN INFORMACION"/>
    <s v="SIN INFORMACION"/>
    <s v="SIN INFORMACION"/>
    <s v="SIN INFORMACION"/>
    <s v="SIN INFORMACION"/>
    <d v="2021-07-01T00:00:00"/>
  </r>
  <r>
    <n v="4071114"/>
    <m/>
    <s v="BS COMUNICACIONES S.R.L."/>
    <m/>
    <s v="20480999046"/>
    <s v="E"/>
    <s v="NORTE"/>
    <s v="LAMBAYEQUE"/>
    <s v="REGION NORTE"/>
    <x v="3"/>
    <s v="DAC TELCO 1"/>
    <x v="0"/>
    <s v="SIN INFORMACION"/>
    <s v="SIN INFORMACION"/>
    <s v="SIN INFORMACION"/>
    <m/>
    <m/>
    <m/>
  </r>
  <r>
    <n v="4071115"/>
    <s v="0700002727"/>
    <s v="ROJAS BRIONES LUZMILA BESSY"/>
    <m/>
    <s v="10279298913"/>
    <s v="D"/>
    <s v="NORTE"/>
    <s v="CAJAMARCA"/>
    <s v="REGION NORTE"/>
    <x v="3"/>
    <s v="DAC TELCO 1"/>
    <x v="2"/>
    <s v="SIN INFORMACION"/>
    <s v="SIN INFORMACION"/>
    <s v="SIN INFORMACION"/>
    <d v="2018-07-19T00:00:00"/>
    <d v="2019-01-25T00:00:00"/>
    <d v="2019-01-25T00:00:00"/>
  </r>
  <r>
    <n v="4071117"/>
    <s v="0700002801"/>
    <s v="MANRIQUE BRICEÑO BRYXW"/>
    <m/>
    <s v="10296544073"/>
    <s v="C"/>
    <s v="SUR"/>
    <s v="AREQUIPA"/>
    <s v="REGION SUR"/>
    <x v="4"/>
    <s v="DAC TELCO 1"/>
    <x v="1"/>
    <s v="GINO CATERIANO"/>
    <s v="JOHN HURTADO"/>
    <s v="MONICA VELASQUEZ"/>
    <m/>
    <m/>
    <m/>
  </r>
  <r>
    <n v="4071118"/>
    <s v="0700002961"/>
    <s v="DOMINGUEZ ROSALES HENRY"/>
    <m/>
    <s v="10410722904"/>
    <s v="D"/>
    <s v="CENTRO"/>
    <s v="HUANUCO"/>
    <s v="DIEGO RODRIGUEZ"/>
    <x v="0"/>
    <s v="DAC TELCO 1"/>
    <x v="4"/>
    <s v="LORENA BESADA"/>
    <s v="JORGE PARODI"/>
    <s v="JAIR YAMASHIRO"/>
    <d v="2022-11-17T00:00:00"/>
    <m/>
    <m/>
  </r>
  <r>
    <n v="4071119"/>
    <m/>
    <s v="LONASCO TINTAYA WILBER FROILAN"/>
    <m/>
    <s v="10421166281"/>
    <s v="E"/>
    <s v="SUR"/>
    <s v="AREQUIPA"/>
    <s v="REGION SUR"/>
    <x v="4"/>
    <s v="DAC TELCO 1"/>
    <x v="2"/>
    <s v="SIN INFORMACION"/>
    <s v="SIN INFORMACION"/>
    <s v="SIN INFORMACION"/>
    <s v="SIN INFORMACION"/>
    <s v="SIN INFORMACION"/>
    <d v="2021-07-01T00:00:00"/>
  </r>
  <r>
    <n v="4071120"/>
    <s v="0700002716"/>
    <s v="AGUIRRE GARCIA FELIX"/>
    <m/>
    <s v="10043207542"/>
    <s v="E"/>
    <s v="CENTRO"/>
    <s v="PASCO"/>
    <s v="WALTER LOPEZ"/>
    <x v="5"/>
    <s v="DAC TELCO 1"/>
    <x v="2"/>
    <s v="SIN INFORMACION"/>
    <s v="SIN INFORMACION"/>
    <s v="SIN INFORMACION"/>
    <d v="2019-09-10T00:00:00"/>
    <d v="2020-03-18T00:00:00"/>
    <d v="2020-03-18T00:00:00"/>
  </r>
  <r>
    <n v="4071121"/>
    <s v="0700003375"/>
    <s v="MOREANO SEGOVIA EDGAR RAFAEL"/>
    <m/>
    <s v="10294252865"/>
    <s v="E"/>
    <s v="SUR"/>
    <s v="AREQUIPA"/>
    <s v="REGION SUR"/>
    <x v="4"/>
    <s v="DAC TELCO 1"/>
    <x v="2"/>
    <s v="SIN INFORMACION"/>
    <s v="SIN INFORMACION"/>
    <s v="SIN INFORMACION"/>
    <s v="SIN INFORMACION"/>
    <s v="SIN INFORMACION"/>
    <d v="2021-07-01T00:00:00"/>
  </r>
  <r>
    <n v="4071122"/>
    <m/>
    <s v="M &amp; E COMUNICACIONES S.A.C."/>
    <m/>
    <s v="20491912783"/>
    <s v="E"/>
    <s v="LIMA"/>
    <s v="LIMA"/>
    <s v="WALTER LOPEZ"/>
    <x v="5"/>
    <s v="DAC TELCO 1"/>
    <x v="2"/>
    <s v="SIN INFORMACION"/>
    <s v="SIN INFORMACION"/>
    <s v="SIN INFORMACION"/>
    <s v="SIN INFORMACION"/>
    <s v="SIN INFORMACION"/>
    <d v="2021-07-01T00:00:00"/>
  </r>
  <r>
    <n v="4071123"/>
    <s v="0700002853"/>
    <s v="JAEL DISTRIBUCIONES Y REPRESENTACIO"/>
    <m/>
    <s v="20453852211"/>
    <s v="B"/>
    <s v="SUR"/>
    <s v="AREQUIPA"/>
    <s v="REGION SUR"/>
    <x v="4"/>
    <s v="DAC TELCO 1"/>
    <x v="2"/>
    <s v="SIN INFORMACION"/>
    <s v="SIN INFORMACION"/>
    <s v="SIN INFORMACION"/>
    <d v="2018-12-20T00:00:00"/>
    <d v="2019-06-28T00:00:00"/>
    <d v="2019-06-28T00:00:00"/>
  </r>
  <r>
    <n v="4071124"/>
    <s v="0700002593"/>
    <s v="L&amp;M GROUP SAC"/>
    <m/>
    <s v="20519146437"/>
    <s v="E"/>
    <s v="LIMA"/>
    <s v="LIMA"/>
    <s v="WALTER LOPEZ"/>
    <x v="5"/>
    <s v="DAC TELCO 1"/>
    <x v="2"/>
    <s v="SIN INFORMACION"/>
    <s v="SIN INFORMACION"/>
    <s v="SIN INFORMACION"/>
    <s v="SIN INFORMACION"/>
    <s v="SIN INFORMACION"/>
    <d v="2021-07-01T00:00:00"/>
  </r>
  <r>
    <n v="4071125"/>
    <s v="0700002854"/>
    <s v="TOVAR HUAMANSULCA PEDRO NOLASCO"/>
    <m/>
    <s v="10296185235"/>
    <s v="E"/>
    <s v="SUR"/>
    <s v="AREQUIPA"/>
    <s v="REGION SUR"/>
    <x v="4"/>
    <s v="DAC TELCO 1"/>
    <x v="2"/>
    <s v="SIN INFORMACION"/>
    <s v="SIN INFORMACION"/>
    <s v="SIN INFORMACION"/>
    <s v="SIN INFORMACION"/>
    <s v="SIN INFORMACION"/>
    <d v="2021-07-01T00:00:00"/>
  </r>
  <r>
    <n v="4071126"/>
    <m/>
    <s v="VILCA ARAPA DELIA VIRGINIA"/>
    <m/>
    <s v="10431354719"/>
    <s v="E"/>
    <s v="SUR"/>
    <s v="AREQUIPA"/>
    <s v="REGION SUR"/>
    <x v="4"/>
    <s v="DAC TELCO 1"/>
    <x v="2"/>
    <s v="SIN INFORMACION"/>
    <s v="SIN INFORMACION"/>
    <s v="SIN INFORMACION"/>
    <s v="SIN INFORMACION"/>
    <s v="SIN INFORMACION"/>
    <d v="2021-07-01T00:00:00"/>
  </r>
  <r>
    <n v="4071127"/>
    <s v="0700003219"/>
    <s v="DIAZ SANTACRUZ MARILU"/>
    <m/>
    <s v="10056261112"/>
    <s v="B"/>
    <s v="CENTRO"/>
    <s v="LORETO"/>
    <s v="JUAN CARLOS HUATAY"/>
    <x v="2"/>
    <s v="DAC TELCO 1"/>
    <x v="1"/>
    <s v="WILLIAM GARCIA"/>
    <s v="ERIKA BAMBAREN"/>
    <s v="JAIR YAMASHIRO"/>
    <m/>
    <m/>
    <m/>
  </r>
  <r>
    <n v="4071128"/>
    <s v="0700002814"/>
    <s v="TORRES QUISPE JUAN"/>
    <m/>
    <s v="10431664599"/>
    <s v="C"/>
    <s v="SUR"/>
    <s v="AREQUIPA"/>
    <s v="REGION SUR"/>
    <x v="4"/>
    <s v="DAC TELCO 1"/>
    <x v="1"/>
    <s v="GINO CATERIANO"/>
    <s v="JOHN HURTADO"/>
    <s v="MONICA VELASQUEZ"/>
    <m/>
    <m/>
    <m/>
  </r>
  <r>
    <n v="4071129"/>
    <m/>
    <s v="REPRESENTACIONES Y SERVICIOS ALTISI"/>
    <m/>
    <s v="20534199334"/>
    <s v="E"/>
    <s v="LIMA"/>
    <s v="LIMA"/>
    <s v="WALTER LOPEZ"/>
    <x v="5"/>
    <s v="DAC TELCO 1"/>
    <x v="2"/>
    <s v="SIN INFORMACION"/>
    <s v="SIN INFORMACION"/>
    <s v="SIN INFORMACION"/>
    <s v="SIN INFORMACION"/>
    <s v="SIN INFORMACION"/>
    <d v="2021-07-01T00:00:00"/>
  </r>
  <r>
    <n v="4071130"/>
    <s v="0700002594"/>
    <s v="GARCIA FLORES MARIA ADRIANA"/>
    <m/>
    <s v="10221919021"/>
    <s v="E"/>
    <s v="CENTRO"/>
    <s v="ICA"/>
    <s v="WALTER LOPEZ"/>
    <x v="5"/>
    <s v="DAC TELCO 1"/>
    <x v="2"/>
    <s v="SIN INFORMACION"/>
    <s v="SIN INFORMACION"/>
    <s v="SIN INFORMACION"/>
    <d v="2016-06-13T00:00:00"/>
    <d v="2016-12-10T00:00:00"/>
    <d v="2016-12-10T00:00:00"/>
  </r>
  <r>
    <n v="4071131"/>
    <s v="0700002451"/>
    <s v="RICRA RICALDI SARA ELIZABETH"/>
    <m/>
    <s v="10404178461"/>
    <s v="E"/>
    <s v="CENTRO"/>
    <s v="PASCO"/>
    <s v="JOSE LUIS VALVERDE"/>
    <x v="5"/>
    <s v="DAC TELCO 1"/>
    <x v="2"/>
    <s v="SIN INFORMACION"/>
    <s v="SIN INFORMACION"/>
    <s v="SIN INFORMACION"/>
    <d v="2022-09-06T00:00:00"/>
    <d v="2023-03-05T00:00:00"/>
    <d v="2023-03-05T00:00:00"/>
  </r>
  <r>
    <n v="4071132"/>
    <m/>
    <s v="MIÑANO CASTILLO YURI ANTONIO"/>
    <m/>
    <s v="10459497159"/>
    <s v="E"/>
    <s v="NORTE"/>
    <s v="LA LIBERTAD"/>
    <s v="REGION NORTE"/>
    <x v="3"/>
    <s v="DAC TELCO 1"/>
    <x v="2"/>
    <s v="SIN INFORMACION"/>
    <s v="SIN INFORMACION"/>
    <s v="SIN INFORMACION"/>
    <s v="SIN INFORMACION"/>
    <s v="SIN INFORMACION"/>
    <d v="2021-07-01T00:00:00"/>
  </r>
  <r>
    <n v="4071133"/>
    <s v="0700002729"/>
    <s v="CORPORACION ESTRAVI S.A.C"/>
    <m/>
    <s v="20492559858"/>
    <s v="E"/>
    <s v="LIMA"/>
    <s v="LIMA"/>
    <s v="WALTER LOPEZ"/>
    <x v="5"/>
    <s v="DAC TELCO 1"/>
    <x v="2"/>
    <s v="SIN INFORMACION"/>
    <s v="SIN INFORMACION"/>
    <s v="SIN INFORMACION"/>
    <d v="2011-05-02T00:00:00"/>
    <d v="2011-10-29T00:00:00"/>
    <d v="2011-10-29T00:00:00"/>
  </r>
  <r>
    <n v="4071134"/>
    <s v="0700002818"/>
    <s v="QUISPE CABALLERO MARLENI BEATRIZ"/>
    <m/>
    <s v="10407443808"/>
    <s v="E"/>
    <s v="CENTRO"/>
    <s v="JUNIN"/>
    <s v="WALTER LOPEZ"/>
    <x v="5"/>
    <s v="DAC TELCO 1"/>
    <x v="2"/>
    <s v="SIN INFORMACION"/>
    <s v="SIN INFORMACION"/>
    <s v="SIN INFORMACION"/>
    <s v="SIN INFORMACION"/>
    <s v="SIN INFORMACION"/>
    <d v="2021-07-01T00:00:00"/>
  </r>
  <r>
    <n v="4071136"/>
    <s v="0700002730"/>
    <s v="FAVETEL EIRL"/>
    <m/>
    <s v="20486519259"/>
    <s v="E"/>
    <s v="CENTRO"/>
    <s v="HUANCAVELICA"/>
    <s v="WALTER LOPEZ"/>
    <x v="5"/>
    <s v="DAC TELCO 1"/>
    <x v="2"/>
    <s v="SIN INFORMACION"/>
    <s v="SIN INFORMACION"/>
    <s v="SIN INFORMACION"/>
    <d v="2013-11-18T00:00:00"/>
    <d v="2014-05-17T00:00:00"/>
    <d v="2014-05-17T00:00:00"/>
  </r>
  <r>
    <n v="4071137"/>
    <m/>
    <s v="CORONEL PANDURO JORGE RICHARD"/>
    <m/>
    <s v="10053990067"/>
    <s v="E"/>
    <s v="CENTRO"/>
    <s v="LORETO"/>
    <s v="WALTER LOPEZ"/>
    <x v="5"/>
    <s v="DAC TELCO 1"/>
    <x v="2"/>
    <s v="SIN INFORMACION"/>
    <s v="SIN INFORMACION"/>
    <s v="SIN INFORMACION"/>
    <s v="SIN INFORMACION"/>
    <s v="SIN INFORMACION"/>
    <d v="2021-07-01T00:00:00"/>
  </r>
  <r>
    <n v="4071138"/>
    <s v="0700003821"/>
    <s v="JR COMUNICACIONES SAC"/>
    <m/>
    <s v="20492652475"/>
    <s v="E"/>
    <s v="LIMA"/>
    <s v="LIMA"/>
    <s v="WALTER LOPEZ"/>
    <x v="5"/>
    <s v="DAC TELCO 1"/>
    <x v="2"/>
    <s v="SIN INFORMACION"/>
    <s v="SIN INFORMACION"/>
    <s v="SIN INFORMACION"/>
    <s v="SIN INFORMACION"/>
    <s v="SIN INFORMACION"/>
    <d v="2021-07-01T00:00:00"/>
  </r>
  <r>
    <n v="4071139"/>
    <m/>
    <s v="ROSILLO GUEVARA JANINA LISSETTE"/>
    <m/>
    <s v="10414286823"/>
    <s v="E"/>
    <s v="NORTE"/>
    <s v="TUMBES"/>
    <s v="REGION NORTE"/>
    <x v="3"/>
    <s v="DAC TELCO 1"/>
    <x v="2"/>
    <s v="SIN INFORMACION"/>
    <s v="SIN INFORMACION"/>
    <s v="SIN INFORMACION"/>
    <s v="SIN INFORMACION"/>
    <s v="SIN INFORMACION"/>
    <d v="2021-07-01T00:00:00"/>
  </r>
  <r>
    <n v="4071140"/>
    <s v="0700002433"/>
    <s v="MENDOZA PARRALES JOAN CRISTOPHER"/>
    <m/>
    <s v="10002509909"/>
    <s v="E"/>
    <s v="NORTE"/>
    <s v="TUMBES"/>
    <s v="REGION NORTE"/>
    <x v="3"/>
    <s v="DAC TELCO 1"/>
    <x v="2"/>
    <s v="SIN INFORMACION"/>
    <s v="SIN INFORMACION"/>
    <s v="SIN INFORMACION"/>
    <s v="SIN INFORMACION"/>
    <s v="SIN INFORMACION"/>
    <d v="2021-07-01T00:00:00"/>
  </r>
  <r>
    <n v="4071141"/>
    <m/>
    <s v="B &amp; M COMUNICACIONES Y SERVICIOS SA"/>
    <m/>
    <s v="20532307415"/>
    <s v="E"/>
    <s v="SUR"/>
    <s v="MOQUEGUA"/>
    <s v="REGION SUR"/>
    <x v="4"/>
    <s v="DAC TELCO 1"/>
    <x v="2"/>
    <s v="SIN INFORMACION"/>
    <s v="SIN INFORMACION"/>
    <s v="SIN INFORMACION"/>
    <s v="SIN INFORMACION"/>
    <s v="SIN INFORMACION"/>
    <d v="2021-07-01T00:00:00"/>
  </r>
  <r>
    <n v="4071142"/>
    <s v="0700002856"/>
    <s v="SALMA E.I.R.L."/>
    <m/>
    <s v="20520955497"/>
    <s v="E"/>
    <s v="LIMA"/>
    <s v="LIMA"/>
    <s v="WALTER LOPEZ"/>
    <x v="5"/>
    <s v="DAC TELCO 1"/>
    <x v="2"/>
    <s v="SIN INFORMACION"/>
    <s v="SIN INFORMACION"/>
    <s v="SIN INFORMACION"/>
    <d v="2017-12-23T00:00:00"/>
    <d v="2018-06-21T00:00:00"/>
    <d v="2018-06-21T00:00:00"/>
  </r>
  <r>
    <n v="4071143"/>
    <s v="0700002965"/>
    <s v="INVERSIONES SERVICIOS Y TELECOMUNIC"/>
    <m/>
    <s v="20482009744"/>
    <s v="E"/>
    <s v="NORTE"/>
    <s v="LA LIBERTAD"/>
    <s v="REGION NORTE"/>
    <x v="3"/>
    <s v="DAC TELCO 1"/>
    <x v="2"/>
    <s v="SIN INFORMACION"/>
    <s v="SIN INFORMACION"/>
    <s v="SIN INFORMACION"/>
    <s v="SIN INFORMACION"/>
    <s v="SIN INFORMACION"/>
    <d v="2021-07-01T00:00:00"/>
  </r>
  <r>
    <n v="4071144"/>
    <s v="0700002460"/>
    <s v="REATEGUI AREVALO EDISON"/>
    <m/>
    <s v="10401367051"/>
    <s v="E"/>
    <s v="CENTRO"/>
    <s v="LORETO"/>
    <s v="JOSE LUIS VALVERDE"/>
    <x v="5"/>
    <s v="DAC TELCO 1"/>
    <x v="2"/>
    <s v="SIN INFORMACION"/>
    <s v="SIN INFORMACION"/>
    <s v="SIN INFORMACION"/>
    <d v="2023-07-07T00:00:00"/>
    <d v="2024-01-03T00:00:00"/>
    <d v="2024-01-03T00:00:00"/>
  </r>
  <r>
    <n v="4071147"/>
    <m/>
    <s v="TELCENTER COMUNICACIONES E.I.R.L."/>
    <m/>
    <s v="20393385562"/>
    <s v="E"/>
    <s v="CENTRO"/>
    <s v="UCAYALI"/>
    <s v="WALTER LOPEZ"/>
    <x v="5"/>
    <s v="DAC TELCO 1"/>
    <x v="2"/>
    <s v="SIN INFORMACION"/>
    <s v="SIN INFORMACION"/>
    <s v="SIN INFORMACION"/>
    <s v="SIN INFORMACION"/>
    <s v="SIN INFORMACION"/>
    <d v="2021-07-01T00:00:00"/>
  </r>
  <r>
    <n v="4071149"/>
    <s v="0700002486"/>
    <s v="ORGANICA MOVILES E.I.R.L."/>
    <m/>
    <s v="20532342083"/>
    <s v="E"/>
    <s v="SUR"/>
    <s v="TACNA"/>
    <s v="REGION SUR"/>
    <x v="4"/>
    <s v="DAC TELCO 1"/>
    <x v="2"/>
    <s v="SIN INFORMACION"/>
    <s v="SIN INFORMACION"/>
    <s v="SIN INFORMACION"/>
    <d v="2011-07-04T00:00:00"/>
    <d v="2011-12-31T00:00:00"/>
    <d v="2011-12-31T00:00:00"/>
  </r>
  <r>
    <n v="4071152"/>
    <s v="0700002476"/>
    <s v="MOVIPAC E.I.R.L."/>
    <m/>
    <s v="20393418240"/>
    <s v="E"/>
    <s v="CENTRO"/>
    <s v="UCAYALI"/>
    <s v="WALTER LOPEZ"/>
    <x v="5"/>
    <s v="DAC TELCO 1"/>
    <x v="2"/>
    <s v="SIN INFORMACION"/>
    <s v="SIN INFORMACION"/>
    <s v="SIN INFORMACION"/>
    <d v="2020-11-16T00:00:00"/>
    <d v="2021-05-25T00:00:00"/>
    <d v="2021-05-25T00:00:00"/>
  </r>
  <r>
    <n v="4071153"/>
    <s v="0700002478"/>
    <s v="BASUALDO VILLANUEVA ESTIP"/>
    <m/>
    <s v="10043334102"/>
    <s v="E"/>
    <s v="CENTRO"/>
    <s v="PASCO"/>
    <s v="WALTER LOPEZ"/>
    <x v="5"/>
    <s v="DAC TELCO 1"/>
    <x v="2"/>
    <s v="SIN INFORMACION"/>
    <s v="SIN INFORMACION"/>
    <s v="SIN INFORMACION"/>
    <s v="SIN INFORMACION"/>
    <s v="SIN INFORMACION"/>
    <d v="2021-07-01T00:00:00"/>
  </r>
  <r>
    <n v="4071154"/>
    <m/>
    <s v="J &amp; C TELECOMUNICACIONES S.A.C."/>
    <m/>
    <s v="20448006833"/>
    <s v="E"/>
    <s v="SUR"/>
    <s v="PUNO"/>
    <s v="REGION SUR"/>
    <x v="4"/>
    <s v="DAC TELCO 1"/>
    <x v="2"/>
    <s v="SIN INFORMACION"/>
    <s v="SIN INFORMACION"/>
    <s v="SIN INFORMACION"/>
    <s v="SIN INFORMACION"/>
    <s v="SIN INFORMACION"/>
    <d v="2021-07-01T00:00:00"/>
  </r>
  <r>
    <n v="4071155"/>
    <m/>
    <s v="ANAYA ENRIQUEZ ERNESTO AGAPITO"/>
    <m/>
    <s v="10175363926"/>
    <s v="E"/>
    <s v="NORTE"/>
    <s v="LAMBAYEQUE"/>
    <s v="REGION NORTE"/>
    <x v="3"/>
    <s v="DAC TELCO 1"/>
    <x v="2"/>
    <s v="SIN INFORMACION"/>
    <s v="SIN INFORMACION"/>
    <s v="SIN INFORMACION"/>
    <s v="SIN INFORMACION"/>
    <s v="SIN INFORMACION"/>
    <d v="2021-07-01T00:00:00"/>
  </r>
  <r>
    <n v="4071156"/>
    <s v="0700002743"/>
    <s v="CELLCOM PERU S.A.C"/>
    <m/>
    <s v="20513644575"/>
    <s v="C"/>
    <s v="LIMA"/>
    <s v="LIMA"/>
    <s v="JOSE LUIS VALVERDE"/>
    <x v="7"/>
    <s v="DAC TELCO 1"/>
    <x v="1"/>
    <s v="YOEL AMADOR"/>
    <s v="JOSE CACHI"/>
    <s v="JOSE CACHI"/>
    <m/>
    <m/>
    <m/>
  </r>
  <r>
    <n v="4071160"/>
    <s v="0700002763"/>
    <s v="RECCELL EIRL"/>
    <m/>
    <s v="20532500177"/>
    <s v="E"/>
    <s v="SUR"/>
    <s v="TACNA"/>
    <s v="REGION SUR"/>
    <x v="4"/>
    <s v="DAC TELCO 1"/>
    <x v="2"/>
    <s v="SIN INFORMACION"/>
    <s v="SIN INFORMACION"/>
    <s v="SIN INFORMACION"/>
    <s v="SIN INFORMACION"/>
    <s v="SIN INFORMACION"/>
    <d v="2021-07-01T00:00:00"/>
  </r>
  <r>
    <n v="4071161"/>
    <s v="0700002511"/>
    <s v="DISTRIBUIDORA Y COMERCIALIZADORA RE"/>
    <m/>
    <s v="20489486858"/>
    <s v="E"/>
    <s v="CENTRO"/>
    <s v="HUANUCO"/>
    <s v="WALTER LOPEZ"/>
    <x v="5"/>
    <s v="DAC TELCO 1"/>
    <x v="2"/>
    <s v="SIN INFORMACION"/>
    <s v="SIN INFORMACION"/>
    <s v="SIN INFORMACION"/>
    <s v="SIN INFORMACION"/>
    <s v="SIN INFORMACION"/>
    <d v="2021-07-01T00:00:00"/>
  </r>
  <r>
    <n v="4071162"/>
    <m/>
    <s v="REDES SOLUCIONES EMPRESARIALES S.R."/>
    <m/>
    <s v="20532385301"/>
    <s v="E"/>
    <s v="SUR"/>
    <s v="TACNA"/>
    <s v="REGION SUR"/>
    <x v="4"/>
    <s v="DAC TELCO 1"/>
    <x v="2"/>
    <s v="SIN INFORMACION"/>
    <s v="SIN INFORMACION"/>
    <s v="SIN INFORMACION"/>
    <s v="SIN INFORMACION"/>
    <s v="SIN INFORMACION"/>
    <d v="2021-07-01T00:00:00"/>
  </r>
  <r>
    <n v="4071163"/>
    <s v="0700002491"/>
    <s v="DISTRIBUCIONES RED MOVIL E.I.R.L."/>
    <m/>
    <s v="20448030548"/>
    <s v="E"/>
    <s v="SUR"/>
    <s v="PUNO"/>
    <s v="REGION SUR"/>
    <x v="4"/>
    <s v="DAC TELCO 1"/>
    <x v="1"/>
    <s v="JOSE CORDERO"/>
    <s v="CRISTIAN CARREÑO"/>
    <s v="ZORAIDA DAMIAN"/>
    <m/>
    <m/>
    <m/>
  </r>
  <r>
    <n v="4071164"/>
    <s v="0700002981"/>
    <s v="GONZALES SANCHEZ KIKO ALBERT"/>
    <m/>
    <s v="10090263841"/>
    <s v="E"/>
    <s v="NORTE"/>
    <s v="AMAZONAS"/>
    <s v="REGION NORTE"/>
    <x v="3"/>
    <s v="DAC TELCO 1"/>
    <x v="1"/>
    <s v="OSCAR LIMAY"/>
    <s v="MILAGROS SANCHEZ"/>
    <s v="MARCOS LASCHERA "/>
    <m/>
    <m/>
    <m/>
  </r>
  <r>
    <n v="4071165"/>
    <s v="0700002752"/>
    <s v="TELECALL S.A.C."/>
    <m/>
    <s v="20513057874"/>
    <s v="E"/>
    <s v="LIMA"/>
    <s v="LIMA"/>
    <s v="WALTER LOPEZ"/>
    <x v="5"/>
    <s v="DAC TELCO 1"/>
    <x v="2"/>
    <s v="SIN INFORMACION"/>
    <s v="SIN INFORMACION"/>
    <s v="SIN INFORMACION"/>
    <d v="2010-12-05T00:00:00"/>
    <d v="2011-06-03T00:00:00"/>
    <d v="2011-06-03T00:00:00"/>
  </r>
  <r>
    <n v="4071166"/>
    <m/>
    <s v="JIMENEZ RAMOS YUVICSA AIDEE"/>
    <m/>
    <s v="10470804667"/>
    <s v="E"/>
    <s v="NORTE"/>
    <s v="LA LIBERTAD"/>
    <s v="REGION NORTE"/>
    <x v="3"/>
    <s v="DAC TELCO 1"/>
    <x v="2"/>
    <s v="SIN INFORMACION"/>
    <s v="SIN INFORMACION"/>
    <s v="SIN INFORMACION"/>
    <s v="SIN INFORMACION"/>
    <s v="SIN INFORMACION"/>
    <d v="2021-07-01T00:00:00"/>
  </r>
  <r>
    <n v="4071167"/>
    <s v="0700002761"/>
    <s v="TELECOMUNICACIONES SAM S.A.C."/>
    <m/>
    <s v="20482484205"/>
    <s v="E"/>
    <s v="NORTE"/>
    <s v="LA LIBERTAD"/>
    <s v="REGION NORTE"/>
    <x v="3"/>
    <s v="DAC TELCO 1"/>
    <x v="2"/>
    <s v="SIN INFORMACION"/>
    <s v="SIN INFORMACION"/>
    <s v="SIN INFORMACION"/>
    <s v="SIN INFORMACION"/>
    <s v="SIN INFORMACION"/>
    <d v="2014-12-30T00:00:00"/>
  </r>
  <r>
    <n v="4071168"/>
    <m/>
    <s v="ROBERTO &amp; DORA SERVICIOS DE TELECOM"/>
    <m/>
    <s v="20524378494"/>
    <s v="E"/>
    <s v="LIMA"/>
    <s v="LIMA"/>
    <s v="WALTER LOPEZ"/>
    <x v="5"/>
    <s v="DAC TELCO 1"/>
    <x v="2"/>
    <s v="SIN INFORMACION"/>
    <s v="SIN INFORMACION"/>
    <s v="SIN INFORMACION"/>
    <d v="2020-07-17T00:00:00"/>
    <d v="2020-07-17T00:00:00"/>
    <d v="2020-07-17T00:00:00"/>
  </r>
  <r>
    <n v="4071169"/>
    <m/>
    <s v="TELECOMUNICACIONES E INVERSIONES PE"/>
    <m/>
    <s v="20482486593"/>
    <s v="E"/>
    <s v="NORTE"/>
    <s v="LA LIBERTAD"/>
    <s v="REGION NORTE"/>
    <x v="3"/>
    <s v="DAC TELCO 1"/>
    <x v="2"/>
    <s v="SIN INFORMACION"/>
    <s v="SIN INFORMACION"/>
    <s v="SIN INFORMACION"/>
    <s v="SIN INFORMACION"/>
    <s v="SIN INFORMACION"/>
    <d v="2021-07-01T00:00:00"/>
  </r>
  <r>
    <n v="4071170"/>
    <s v="0700003241"/>
    <s v="GUZMAN PELLON MARIA LUCIA"/>
    <m/>
    <s v="10448800429"/>
    <s v="E"/>
    <s v="NORTE"/>
    <s v="PIURA"/>
    <s v="REGION NORTE"/>
    <x v="3"/>
    <s v="DAC TELCO 1"/>
    <x v="2"/>
    <s v="SIN INFORMACION"/>
    <s v="SIN INFORMACION"/>
    <s v="SIN INFORMACION"/>
    <d v="2011-10-29T00:00:00"/>
    <d v="2012-04-26T00:00:00"/>
    <d v="2012-04-26T00:00:00"/>
  </r>
  <r>
    <n v="4071171"/>
    <s v="0700002859"/>
    <s v="P &amp; Z 'EL ROBLE' S.R.LTDA."/>
    <m/>
    <s v="20447367051"/>
    <s v="E"/>
    <s v="CENTRO"/>
    <s v="HUANUCO"/>
    <s v="WALTER LOPEZ"/>
    <x v="5"/>
    <s v="DAC TELCO 1"/>
    <x v="2"/>
    <s v="SIN INFORMACION"/>
    <s v="SIN INFORMACION"/>
    <s v="SIN INFORMACION"/>
    <d v="2012-11-13T00:00:00"/>
    <d v="2013-05-12T00:00:00"/>
    <d v="2013-05-12T00:00:00"/>
  </r>
  <r>
    <n v="4071172"/>
    <s v="0700002991"/>
    <s v="VASQUEZ GUERRERO BLANCA DOROTHY"/>
    <m/>
    <s v="10400161254"/>
    <s v="E"/>
    <s v="CENTRO"/>
    <s v="ICA"/>
    <s v="WALTER LOPEZ"/>
    <x v="5"/>
    <s v="DAC TELCO 1"/>
    <x v="2"/>
    <s v="SIN INFORMACION"/>
    <s v="SIN INFORMACION"/>
    <s v="SIN INFORMACION"/>
    <d v="2015-02-06T00:00:00"/>
    <d v="2015-08-05T00:00:00"/>
    <d v="2015-08-05T00:00:00"/>
  </r>
  <r>
    <n v="4071173"/>
    <m/>
    <s v="GLOBAL PROCESOS S. A. C."/>
    <m/>
    <s v="20494950724"/>
    <s v="E"/>
    <s v="CENTRO"/>
    <s v="ICA"/>
    <s v="WALTER LOPEZ"/>
    <x v="5"/>
    <s v="DAC TELCO 1"/>
    <x v="2"/>
    <s v="SIN INFORMACION"/>
    <s v="SIN INFORMACION"/>
    <s v="SIN INFORMACION"/>
    <s v="SIN INFORMACION"/>
    <s v="SIN INFORMACION"/>
    <d v="2021-07-01T00:00:00"/>
  </r>
  <r>
    <n v="4071174"/>
    <s v="0700002509"/>
    <s v="CONDOR YARINGANO MOISES JAVIER"/>
    <m/>
    <s v="10212473508"/>
    <s v="E"/>
    <s v="CENTRO"/>
    <s v="JUNIN"/>
    <s v="WALTER LOPEZ"/>
    <x v="5"/>
    <s v="DAC TELCO 1"/>
    <x v="2"/>
    <s v="SIN INFORMACION"/>
    <s v="SIN INFORMACION"/>
    <s v="SIN INFORMACION"/>
    <s v="SIN INFORMACION"/>
    <s v="SIN INFORMACION"/>
    <d v="2021-07-01T00:00:00"/>
  </r>
  <r>
    <n v="4071175"/>
    <s v="0700002999"/>
    <s v="NILTON CESAR SILVA FLORES"/>
    <m/>
    <s v="10431908471"/>
    <s v="C"/>
    <s v="NORTE"/>
    <s v="LAMBAYEQUE"/>
    <s v="REGION NORTE"/>
    <x v="3"/>
    <s v="DAC TELCO 1"/>
    <x v="2"/>
    <s v="JULIO TENORIO"/>
    <s v="JORGE VIZCONDE "/>
    <s v="MARCOS LASCHERA"/>
    <d v="2020-11-16T00:00:00"/>
    <d v="2021-04-20T00:00:00"/>
    <d v="2021-04-20T00:00:00"/>
  </r>
  <r>
    <n v="4071177"/>
    <s v="0700002996"/>
    <s v="MASSERVICIOS S.A.C."/>
    <m/>
    <s v="20478048174"/>
    <s v="E"/>
    <s v="CENTRO"/>
    <s v="SAN MARTIN"/>
    <s v="WALTER LOPEZ"/>
    <x v="5"/>
    <s v="DAC TELCO 1"/>
    <x v="2"/>
    <s v="SIN INFORMACION"/>
    <s v="SIN INFORMACION"/>
    <s v="SIN INFORMACION"/>
    <d v="2019-03-09T00:00:00"/>
    <d v="2019-09-15T00:00:00"/>
    <d v="2019-09-15T00:00:00"/>
  </r>
  <r>
    <n v="4071180"/>
    <s v="0700003383"/>
    <s v="ALGEM FRATELLI SOCIEDAD ANÓNIMA CER"/>
    <m/>
    <s v="20491737094"/>
    <s v="E"/>
    <s v="NORTE"/>
    <s v="CAJAMARCA"/>
    <s v="REGION NORTE"/>
    <x v="3"/>
    <s v="DAC TELCO 1"/>
    <x v="2"/>
    <s v="SIN INFORMACION"/>
    <s v="SIN INFORMACION"/>
    <s v="SIN INFORMACION"/>
    <s v="SIN INFORMACION"/>
    <s v="SIN INFORMACION"/>
    <d v="2021-07-01T00:00:00"/>
  </r>
  <r>
    <n v="4071185"/>
    <m/>
    <s v="CARLOS ALFONSO MENDEZ LOPEZ"/>
    <m/>
    <s v="10004626244"/>
    <s v="E"/>
    <s v="SUR"/>
    <s v="TACNA"/>
    <s v="REGION SUR"/>
    <x v="4"/>
    <s v="DAC TELCO 1"/>
    <x v="0"/>
    <s v="SIN INFORMACION"/>
    <s v="SIN INFORMACION"/>
    <s v="SIN INFORMACION"/>
    <m/>
    <m/>
    <m/>
  </r>
  <r>
    <n v="4071186"/>
    <s v="0700002775"/>
    <s v="POMA CANCHOS DOLORES"/>
    <m/>
    <s v="10461530597"/>
    <s v="E"/>
    <s v="CENTRO"/>
    <s v="UCAYALI"/>
    <s v="WALTER LOPEZ"/>
    <x v="5"/>
    <s v="DAC TELCO 1"/>
    <x v="2"/>
    <s v="SIN INFORMACION"/>
    <s v="SIN INFORMACION"/>
    <s v="SIN INFORMACION"/>
    <s v="SIN INFORMACION"/>
    <s v="SIN INFORMACION"/>
    <d v="2021-07-01T00:00:00"/>
  </r>
  <r>
    <n v="4071187"/>
    <s v="0700003000"/>
    <s v="PAREDES REYES ELDA ISABEL"/>
    <m/>
    <s v="10274116051"/>
    <s v="E"/>
    <s v="NORTE"/>
    <s v="LAMBAYEQUE"/>
    <s v="REGION NORTE"/>
    <x v="3"/>
    <s v="DAC TELCO 1"/>
    <x v="2"/>
    <s v="SIN INFORMACION"/>
    <s v="SIN INFORMACION"/>
    <s v="SIN INFORMACION"/>
    <s v="SIN INFORMACION"/>
    <s v="SIN INFORMACION"/>
    <d v="2021-07-01T00:00:00"/>
  </r>
  <r>
    <n v="4071191"/>
    <s v="0700002695"/>
    <s v="DISTRIBUIDORA DE ALIMENTOS DEL SUR"/>
    <m/>
    <s v="20513862211"/>
    <s v="E"/>
    <s v="LIMA"/>
    <s v="LIMA"/>
    <s v="WALTER LOPEZ"/>
    <x v="5"/>
    <s v="DAC TELCO 1"/>
    <x v="2"/>
    <s v="SIN INFORMACION"/>
    <s v="SIN INFORMACION"/>
    <s v="SIN INFORMACION"/>
    <s v="SIN INFORMACION"/>
    <s v="SIN INFORMACION"/>
    <d v="2021-07-01T00:00:00"/>
  </r>
  <r>
    <n v="4071209"/>
    <s v="0700002532"/>
    <s v="M &amp; R MARTINEZ E.I.R.L."/>
    <m/>
    <s v="20544237137"/>
    <s v="C"/>
    <s v="LIMA"/>
    <s v="LIMA"/>
    <s v="YOLANDA OLIVA"/>
    <x v="0"/>
    <s v="DAC TELCO 1"/>
    <x v="1"/>
    <s v="VICTOR HUGO DELGADILLO"/>
    <s v="FRANCISCO MAYORCA"/>
    <s v="FRANCISCO MAYORCA"/>
    <m/>
    <m/>
    <m/>
  </r>
  <r>
    <n v="4071213"/>
    <s v="0700002881"/>
    <s v="AB MARKETING COMUNICACIONES SRL"/>
    <m/>
    <s v="20528495941"/>
    <s v="E"/>
    <s v="CENTRO"/>
    <s v="LORETO"/>
    <s v="WALTER LOPEZ"/>
    <x v="5"/>
    <s v="DAC TELCO 1"/>
    <x v="2"/>
    <s v="SIN INFORMACION"/>
    <s v="SIN INFORMACION"/>
    <s v="SIN INFORMACION"/>
    <s v="SIN INFORMACION"/>
    <s v="SIN INFORMACION"/>
    <d v="2021-07-01T00:00:00"/>
  </r>
  <r>
    <n v="4071215"/>
    <s v="0700003036"/>
    <s v="J &amp; G COMUNICACIONES S.A.C"/>
    <m/>
    <s v="20545038651"/>
    <s v="D"/>
    <s v="LIMA"/>
    <s v="LIMA"/>
    <s v="WALTER LOPEZ"/>
    <x v="5"/>
    <s v="DAC TELCO 1"/>
    <x v="2"/>
    <s v="ROLFI ZAMORA"/>
    <s v="JOSE CACHI"/>
    <s v="JOSE CACHI"/>
    <d v="2019-11-04T00:00:00"/>
    <d v="2020-05-12T00:00:00"/>
    <d v="2020-05-12T00:00:00"/>
  </r>
  <r>
    <n v="4071216"/>
    <s v="0700003027"/>
    <s v="YLLESCA RAMOS LIDA SONIA"/>
    <m/>
    <s v="10198309953"/>
    <s v="C"/>
    <s v="CENTRO"/>
    <s v="HUANCAVELICA"/>
    <s v="RAQUEL CAYETANO"/>
    <x v="7"/>
    <s v="DAC TELCO 1"/>
    <x v="1"/>
    <s v="FERNANDO INGARUCA"/>
    <s v="JOSEPH MENDOZA"/>
    <s v="JAIR YAMASHIRO"/>
    <m/>
    <m/>
    <m/>
  </r>
  <r>
    <n v="4071221"/>
    <s v="0700003051"/>
    <s v="BG TELECOMUNICACIONES EIRL"/>
    <m/>
    <s v="20487907392"/>
    <s v="E"/>
    <s v="NORTE"/>
    <s v="LAMBAYEQUE"/>
    <s v="REGION NORTE"/>
    <x v="3"/>
    <s v="DAC TELCO 1"/>
    <x v="2"/>
    <s v="SIN INFORMACION"/>
    <s v="SIN INFORMACION"/>
    <s v="SIN INFORMACION"/>
    <d v="2013-10-01T00:00:00"/>
    <d v="2014-03-30T00:00:00"/>
    <d v="2014-03-30T00:00:00"/>
  </r>
  <r>
    <n v="4071222"/>
    <s v="0700003038"/>
    <s v="STAR TELECOM SAC"/>
    <m/>
    <s v="20546050131"/>
    <s v="E"/>
    <s v="LIMA"/>
    <s v="LIMA"/>
    <s v="WALTER LOPEZ"/>
    <x v="5"/>
    <s v="DAC TELCO 1"/>
    <x v="2"/>
    <s v="SIN INFORMACION"/>
    <s v="SIN INFORMACION"/>
    <s v="SIN INFORMACION"/>
    <d v="2018-03-26T00:00:00"/>
    <d v="2018-09-22T00:00:00"/>
    <d v="2018-09-22T00:00:00"/>
  </r>
  <r>
    <n v="4071224"/>
    <s v="0700002883"/>
    <s v="CONCORDE TELECOMUNICACIONES SAC"/>
    <m/>
    <s v="20546178952"/>
    <s v="E"/>
    <s v="LIMA"/>
    <s v="LIMA"/>
    <s v="WALTER LOPEZ"/>
    <x v="5"/>
    <s v="DAC TELCO 1"/>
    <x v="2"/>
    <s v="SIN INFORMACION"/>
    <s v="SIN INFORMACION"/>
    <s v="SIN INFORMACION"/>
    <d v="2015-03-13T00:00:00"/>
    <d v="2015-09-09T00:00:00"/>
    <d v="2015-09-09T00:00:00"/>
  </r>
  <r>
    <n v="4071227"/>
    <s v="0700003044"/>
    <s v="TELECOMUNICACIONES  G&amp;B  S.A.C"/>
    <m/>
    <s v="20546575951"/>
    <s v="C"/>
    <s v="LIMA"/>
    <s v="LIMA"/>
    <s v="WALTER LOPEZ"/>
    <x v="5"/>
    <s v="DAC TELCO 1"/>
    <x v="2"/>
    <s v="SIN INFORMACION"/>
    <s v="SIN INFORMACION"/>
    <s v="SIN INFORMACION"/>
    <d v="2018-08-31T00:00:00"/>
    <d v="2019-03-09T00:00:00"/>
    <d v="2019-03-09T00:00:00"/>
  </r>
  <r>
    <n v="4071231"/>
    <s v="0700002544"/>
    <s v="SAMANIEGO VITTE YNDIRA PILAR"/>
    <m/>
    <s v="10457376702"/>
    <s v="E"/>
    <s v="CENTRO"/>
    <s v="JUNIN"/>
    <s v="WALTER LOPEZ"/>
    <x v="5"/>
    <s v="DAC TELCO 1"/>
    <x v="2"/>
    <s v="SIN INFORMACION"/>
    <s v="SIN INFORMACION"/>
    <s v="SIN INFORMACION"/>
    <d v="2013-02-04T00:00:00"/>
    <d v="2013-08-03T00:00:00"/>
    <d v="2013-08-03T00:00:00"/>
  </r>
  <r>
    <n v="4071247"/>
    <s v="0900028779"/>
    <s v="FERTEL COMUNICACIONES E.I.R.L"/>
    <m/>
    <s v="20533300457"/>
    <s v="E"/>
    <s v="SUR"/>
    <s v="MOQUEGUA"/>
    <s v="REGION SUR"/>
    <x v="4"/>
    <s v="DAC TELCO 1"/>
    <x v="2"/>
    <s v="SIN INFORMACION"/>
    <s v="SIN INFORMACION"/>
    <s v="SIN INFORMACION"/>
    <s v="SIN INFORMACION"/>
    <s v="SIN INFORMACION"/>
    <d v="2021-07-01T00:00:00"/>
  </r>
  <r>
    <n v="4071259"/>
    <s v="0700003210"/>
    <s v="GIMOVIL E.I.R.L."/>
    <m/>
    <s v="20558633698"/>
    <s v="E"/>
    <s v="SUR"/>
    <s v="AREQUIPA"/>
    <s v="REGION SUR"/>
    <x v="4"/>
    <s v="DAC TELCO 1"/>
    <x v="1"/>
    <s v="ALONSO UGARTE"/>
    <s v="MARCO LOPEZ"/>
    <s v="MONICA VELASQUEZ"/>
    <m/>
    <m/>
    <m/>
  </r>
  <r>
    <n v="4071267"/>
    <s v="0700003207"/>
    <s v="CONTRATISTAS GENERALES TORRE FUERTE"/>
    <m/>
    <s v="20489534259"/>
    <s v="D"/>
    <s v="CENTRO"/>
    <s v="HUANUCO"/>
    <s v="RAQUEL CAYETANO"/>
    <x v="5"/>
    <s v="DAC TELCO 1"/>
    <x v="2"/>
    <s v="LORENA BESADA"/>
    <s v="JORGE PARODI"/>
    <s v="JAIR YAMASHIRO"/>
    <d v="2023-12-29T00:00:00"/>
    <d v="2024-02-07T00:00:00"/>
    <d v="2024-02-07T00:00:00"/>
  </r>
  <r>
    <n v="4071268"/>
    <s v="0700002925"/>
    <s v="ANGIE STAR COMUNICACIONES E.I.R.L."/>
    <m/>
    <s v="20542398150"/>
    <s v="E"/>
    <s v="CENTRO"/>
    <s v="SAN MARTIN"/>
    <s v="WALTER LOPEZ"/>
    <x v="5"/>
    <s v="DAC TELCO 1"/>
    <x v="2"/>
    <s v="SIN INFORMACION"/>
    <s v="SIN INFORMACION"/>
    <s v="SIN INFORMACION"/>
    <d v="2014-07-17T00:00:00"/>
    <d v="2015-01-13T00:00:00"/>
    <d v="2015-01-13T00:00:00"/>
  </r>
  <r>
    <n v="4071271"/>
    <s v="0700003368"/>
    <s v="DE LA TORRE ACEVEDO LEOPOLDO DANTE"/>
    <m/>
    <s v="10454761338"/>
    <s v="E"/>
    <s v="CENTRO"/>
    <s v="HUANCAVELICA"/>
    <s v="HENRY DIAZ"/>
    <x v="1"/>
    <s v="DAC TELCO 1"/>
    <x v="1"/>
    <s v="MARTIN ZAVALA"/>
    <s v="JOSEPH MENDOZA"/>
    <s v="JAIR YAMASHIRO"/>
    <m/>
    <m/>
    <m/>
  </r>
  <r>
    <n v="4071281"/>
    <s v="0700003191"/>
    <s v="QUILLAMUNDO SAC"/>
    <m/>
    <s v="20564168387"/>
    <s v="E"/>
    <s v="SUR"/>
    <s v="CUSCO"/>
    <s v="REGION SUR"/>
    <x v="4"/>
    <s v="DAC TELCO 1"/>
    <x v="2"/>
    <s v="SIN INFORMACION"/>
    <s v="SIN INFORMACION"/>
    <s v="SIN INFORMACION"/>
    <s v="SIN INFORMACION"/>
    <s v="SIN INFORMACION"/>
    <d v="2021-07-01T00:00:00"/>
  </r>
  <r>
    <n v="4071294"/>
    <s v="0700003425"/>
    <s v="MAINSER SOLUTIONS E.I.R.L."/>
    <m/>
    <s v="20540055476"/>
    <s v="E"/>
    <s v="NORTE"/>
    <s v="LA LIBERTAD"/>
    <s v="REGION NORTE"/>
    <x v="3"/>
    <s v="DAC TELCO 1"/>
    <x v="2"/>
    <s v="SIN INFORMACION"/>
    <s v="SIN INFORMACION"/>
    <s v="SIN INFORMACION"/>
    <d v="2015-05-27T00:00:00"/>
    <d v="2015-11-23T00:00:00"/>
    <d v="2015-11-23T00:00:00"/>
  </r>
  <r>
    <n v="4071296"/>
    <s v="0900023903"/>
    <s v="YENNICOR E.I.R.L."/>
    <m/>
    <s v="20533266097"/>
    <s v="C"/>
    <s v="SUR"/>
    <s v="TACNA"/>
    <s v="REGION SUR"/>
    <x v="4"/>
    <s v="DAC TELCO 1"/>
    <x v="1"/>
    <s v="JOSE DELGADO"/>
    <s v="EDUARDO ZAMBRANO "/>
    <s v="MONICA VELASQUEZ"/>
    <m/>
    <m/>
    <m/>
  </r>
  <r>
    <n v="4071299"/>
    <s v="0700003237"/>
    <s v="VASQUEZ BARRA RUTH BRECIA"/>
    <m/>
    <s v="10706895421"/>
    <s v="C"/>
    <s v="CENTRO"/>
    <s v="HUANUCO"/>
    <s v="WALTER LOPEZ"/>
    <x v="5"/>
    <s v="DAC TELCO 1"/>
    <x v="2"/>
    <s v="SIN INFORMACION"/>
    <s v="SIN INFORMACION"/>
    <s v="SIN INFORMACION"/>
    <s v="SIN INFORMACION"/>
    <s v="SIN INFORMACION"/>
    <d v="2021-07-01T00:00:00"/>
  </r>
  <r>
    <n v="4071304"/>
    <s v="0700003428"/>
    <s v="DTH PERU S.A.C."/>
    <m/>
    <s v="20561377180"/>
    <s v="E"/>
    <s v="NORTE"/>
    <s v="LAMBAYEQUE"/>
    <s v="REGION NORTE"/>
    <x v="3"/>
    <s v="DAC TELCO 1"/>
    <x v="2"/>
    <s v="SIN INFORMACION"/>
    <s v="SIN INFORMACION"/>
    <s v="SIN INFORMACION"/>
    <d v="2016-06-07T00:00:00"/>
    <d v="2016-12-04T00:00:00"/>
    <d v="2016-07-05T00:00:00"/>
  </r>
  <r>
    <n v="4071313"/>
    <s v="0700003430"/>
    <s v="GRUPO FARSHEY E.I.R.L."/>
    <m/>
    <s v="20540728560"/>
    <s v="E"/>
    <s v="CENTRO"/>
    <s v="ICA"/>
    <s v="WALTER LOPEZ"/>
    <x v="5"/>
    <s v="DAC TELCO 1"/>
    <x v="2"/>
    <s v="SIN INFORMACION"/>
    <s v="SIN INFORMACION"/>
    <s v="SIN INFORMACION"/>
    <d v="2016-10-08T00:00:00"/>
    <d v="2017-04-06T00:00:00"/>
    <d v="2017-04-06T00:00:00"/>
  </r>
  <r>
    <n v="4071317"/>
    <s v="0700003170"/>
    <s v="GARCIA ALBORNOZ YESSENIA JUDITH"/>
    <m/>
    <s v="10040833671"/>
    <s v="E"/>
    <s v="CENTRO"/>
    <s v="PASCO"/>
    <s v="WALTER LOPEZ"/>
    <x v="5"/>
    <s v="DAC TELCO 1"/>
    <x v="2"/>
    <s v="SIN INFORMACION"/>
    <s v="SIN INFORMACION"/>
    <s v="SIN INFORMACION"/>
    <s v="SIN INFORMACION"/>
    <s v="SIN INFORMACION"/>
    <d v="2021-07-01T00:00:00"/>
  </r>
  <r>
    <n v="4071323"/>
    <s v="0700002934"/>
    <s v="VENISTELCOM S.A.C."/>
    <m/>
    <s v="20555933291"/>
    <s v="D"/>
    <s v="LIMA"/>
    <s v="LIMA"/>
    <s v="YOLANDA OLIVA"/>
    <x v="5"/>
    <s v="DAC TELCO 1"/>
    <x v="2"/>
    <s v="RAUL MARCELO"/>
    <s v="RAUL CALERO"/>
    <s v="ALEJANDRO DEL RIO BUNSEN"/>
    <d v="2020-12-02T00:00:00"/>
    <d v="2021-06-03T00:00:00"/>
    <d v="2021-06-03T00:00:00"/>
  </r>
  <r>
    <n v="4071325"/>
    <s v="0700003178"/>
    <s v="LINIO PERU SAC"/>
    <m/>
    <s v="20547836473"/>
    <s v="E"/>
    <s v="LIMA"/>
    <s v="LIMA"/>
    <s v="WALTER LOPEZ"/>
    <x v="5"/>
    <s v="DAC TELCO 1"/>
    <x v="2"/>
    <s v="SIN INFORMACION"/>
    <s v="SIN INFORMACION"/>
    <s v="SIN INFORMACION"/>
    <s v="SIN INFORMACION"/>
    <s v="SIN INFORMACION"/>
    <d v="2021-07-01T00:00:00"/>
  </r>
  <r>
    <n v="4071326"/>
    <s v="0700003366"/>
    <s v="JUMAR MOVILES E.I.R.L."/>
    <m/>
    <s v="20448776515"/>
    <s v="E"/>
    <s v="SUR"/>
    <s v="PUNO"/>
    <s v="REGION SUR"/>
    <x v="4"/>
    <s v="DAC TELCO 1"/>
    <x v="2"/>
    <s v="SIN INFORMACION"/>
    <s v="SIN INFORMACION"/>
    <s v="SIN INFORMACION"/>
    <d v="2015-07-24T00:00:00"/>
    <d v="2016-01-20T00:00:00"/>
    <d v="2016-01-20T00:00:00"/>
  </r>
  <r>
    <n v="4071327"/>
    <s v="0700003421"/>
    <s v="LA CASITA DE GIUSEPPE E.I.R.L."/>
    <m/>
    <s v="20533168834"/>
    <s v="E"/>
    <s v="SUR"/>
    <s v="MOQUEGUA"/>
    <s v="REGION SUR"/>
    <x v="4"/>
    <s v="DAC TELCO 1"/>
    <x v="2"/>
    <s v="SIN INFORMACION"/>
    <s v="SIN INFORMACION"/>
    <s v="SIN INFORMACION"/>
    <d v="2018-03-01T00:00:00"/>
    <d v="2018-09-07T00:00:00"/>
    <d v="2018-09-07T00:00:00"/>
  </r>
  <r>
    <n v="4071333"/>
    <s v="0700002897"/>
    <s v="FIMECO LOGISTIC EIRL"/>
    <m/>
    <s v="20536005065"/>
    <s v="E"/>
    <s v="LIMA"/>
    <s v="LIMA"/>
    <s v="WALTER LOPEZ"/>
    <x v="5"/>
    <s v="DAC TELCO 1"/>
    <x v="2"/>
    <s v="SIN INFORMACION"/>
    <s v="SIN INFORMACION"/>
    <s v="SIN INFORMACION"/>
    <d v="2014-01-18T00:00:00"/>
    <d v="2014-07-17T00:00:00"/>
    <d v="2014-07-17T00:00:00"/>
  </r>
  <r>
    <n v="4071340"/>
    <m/>
    <s v="INVERSIONES DYN E.I.R.L"/>
    <m/>
    <s v="20568363061"/>
    <s v="E"/>
    <s v="CENTRO"/>
    <s v="JUNIN"/>
    <s v="WALTER LOPEZ"/>
    <x v="5"/>
    <s v="DAC TELCO 1"/>
    <x v="2"/>
    <s v="SIN INFORMACION"/>
    <s v="SIN INFORMACION"/>
    <s v="SIN INFORMACION"/>
    <s v="SIN INFORMACION"/>
    <s v="SIN INFORMACION"/>
    <d v="2021-07-01T00:00:00"/>
  </r>
  <r>
    <n v="4071347"/>
    <s v="0700002116"/>
    <s v="EMPRESA TELECOMUNICACION Y DESAROLL"/>
    <m/>
    <s v="20522823229"/>
    <s v="E"/>
    <s v="NORTE"/>
    <s v="LA LIBERTAD"/>
    <s v="REGION NORTE"/>
    <x v="3"/>
    <s v="DAC TELCO 1"/>
    <x v="2"/>
    <s v="SIN INFORMACION"/>
    <s v="SIN INFORMACION"/>
    <s v="SIN INFORMACION"/>
    <s v="SIN INFORMACION"/>
    <s v="SIN INFORMACION"/>
    <d v="2021-07-01T00:00:00"/>
  </r>
  <r>
    <n v="4071356"/>
    <s v="0700003232"/>
    <s v="CARBAJAL HUESEMBER BETSY"/>
    <m/>
    <s v="10408210149"/>
    <s v="D"/>
    <s v="CENTRO"/>
    <s v="SAN MARTIN"/>
    <s v="WALTER LOPEZ"/>
    <x v="5"/>
    <s v="DAC TELCO 1"/>
    <x v="2"/>
    <s v="SIN INFORMACION"/>
    <s v="SIN INFORMACION"/>
    <s v="SIN INFORMACION"/>
    <d v="2019-01-28T00:00:00"/>
    <d v="2019-08-06T00:00:00"/>
    <d v="2019-08-06T00:00:00"/>
  </r>
  <r>
    <n v="4071357"/>
    <s v="0700003053"/>
    <s v="HUANUCO POMA JHOEL JESUS"/>
    <m/>
    <s v="10806328460"/>
    <s v="E"/>
    <s v="CENTRO"/>
    <s v="PASCO"/>
    <s v="WALTER LOPEZ"/>
    <x v="5"/>
    <s v="DAC TELCO 1"/>
    <x v="2"/>
    <s v="SIN INFORMACION"/>
    <s v="SIN INFORMACION"/>
    <s v="SIN INFORMACION"/>
    <d v="2013-12-13T00:00:00"/>
    <d v="2014-06-11T00:00:00"/>
    <d v="2014-06-11T00:00:00"/>
  </r>
  <r>
    <n v="4071361"/>
    <s v="0700002552"/>
    <s v="CANCHARI PALOMINO JOSE"/>
    <m/>
    <s v="10043305714"/>
    <s v="E"/>
    <s v="CENTRO"/>
    <s v="PASCO"/>
    <s v="WALTER LOPEZ"/>
    <x v="5"/>
    <s v="DAC TELCO 1"/>
    <x v="2"/>
    <s v="SIN INFORMACION"/>
    <s v="SIN INFORMACION"/>
    <s v="SIN INFORMACION"/>
    <s v="SIN INFORMACION"/>
    <s v="SIN INFORMACION"/>
    <d v="2021-07-01T00:00:00"/>
  </r>
  <r>
    <n v="4071362"/>
    <s v="0700003075"/>
    <s v="COMUNICACIONES JUSAMI SRL"/>
    <m/>
    <s v="20529537230"/>
    <s v="E"/>
    <s v="NORTE"/>
    <s v="CAJAMARCA"/>
    <s v="REGION NORTE"/>
    <x v="3"/>
    <s v="DAC TELCO 1"/>
    <x v="2"/>
    <s v="SIN INFORMACION"/>
    <s v="SIN INFORMACION"/>
    <s v="SIN INFORMACION"/>
    <s v="SIN INFORMACION"/>
    <s v="SIN INFORMACION"/>
    <d v="2021-07-01T00:00:00"/>
  </r>
  <r>
    <n v="4071366"/>
    <s v="0700003359"/>
    <s v="TOWER NASCA REPS S.R.L."/>
    <m/>
    <s v="20494570140"/>
    <s v="C"/>
    <s v="CENTRO"/>
    <s v="ICA"/>
    <s v="HENRY DIAZ"/>
    <x v="6"/>
    <s v="DAC TELCO 1"/>
    <x v="1"/>
    <s v="DIEGO SAAVEDRA"/>
    <s v="JORGE VELA"/>
    <s v="JAIR YAMASHIRO"/>
    <m/>
    <m/>
    <m/>
  </r>
  <r>
    <n v="4071378"/>
    <s v="0700003140"/>
    <s v="INCA TEL ANDINA E.I.R.L"/>
    <m/>
    <s v="20539116411"/>
    <s v="B"/>
    <s v="NORTE"/>
    <s v="AMAZONAS"/>
    <s v="REGION NORTE"/>
    <x v="3"/>
    <s v="DAC TELCO 1"/>
    <x v="1"/>
    <s v="OSCAR LIMAY"/>
    <s v="MILAGROS SANCHEZ"/>
    <s v="MARCOS LASCHERA "/>
    <m/>
    <m/>
    <m/>
  </r>
  <r>
    <n v="4071395"/>
    <s v="0700003068"/>
    <s v="FREETEL SRL"/>
    <m/>
    <s v="20529511605"/>
    <s v="E"/>
    <s v="NORTE"/>
    <s v="CAJAMARCA"/>
    <s v="REGION NORTE"/>
    <x v="3"/>
    <s v="DAC TELCO 1"/>
    <x v="2"/>
    <s v="SIN INFORMACION"/>
    <s v="SIN INFORMACION"/>
    <s v="SIN INFORMACION"/>
    <d v="2016-02-19T00:00:00"/>
    <d v="2016-08-17T00:00:00"/>
    <d v="2016-03-17T00:00:00"/>
  </r>
  <r>
    <n v="4071400"/>
    <s v="0700003114"/>
    <s v="FORZA PERU E.I.R.L."/>
    <m/>
    <s v="20452787271"/>
    <s v="E"/>
    <s v="CENTRO"/>
    <s v="AYACUCHO"/>
    <s v="WALTER LOPEZ"/>
    <x v="5"/>
    <s v="DAC TELCO 1"/>
    <x v="2"/>
    <s v="SIN INFORMACION"/>
    <s v="SIN INFORMACION"/>
    <s v="SIN INFORMACION"/>
    <d v="2014-01-17T00:00:00"/>
    <d v="2014-07-16T00:00:00"/>
    <d v="2014-07-16T00:00:00"/>
  </r>
  <r>
    <n v="4071408"/>
    <s v="0700003069"/>
    <s v="AMERICA PHONE PERU SAC"/>
    <m/>
    <s v="20545007933"/>
    <s v="E"/>
    <s v="LIMA"/>
    <s v="LIMA"/>
    <s v="WALTER LOPEZ"/>
    <x v="5"/>
    <s v="DAC TELCO 1"/>
    <x v="2"/>
    <s v="SIN INFORMACION"/>
    <s v="SIN INFORMACION"/>
    <s v="SIN INFORMACION"/>
    <d v="2018-12-04T00:00:00"/>
    <d v="2019-06-12T00:00:00"/>
    <d v="2019-06-12T00:00:00"/>
  </r>
  <r>
    <n v="4071415"/>
    <s v="0900023562"/>
    <s v="GYS COMUNICATE S.A.C."/>
    <m/>
    <s v="20394093646"/>
    <s v="C"/>
    <s v="CENTRO"/>
    <s v="UCAYALI"/>
    <s v="JUAN CARLOS HUATAY"/>
    <x v="5"/>
    <s v="DAC TELCO 1"/>
    <x v="2"/>
    <s v="EDWARD MUCHOTRIGO"/>
    <s v="ELVIS CARRUITERO"/>
    <s v="JAIR YAMASHIRO"/>
    <d v="2023-02-07T00:00:00"/>
    <d v="2023-03-14T00:00:00"/>
    <d v="2023-03-14T00:00:00"/>
  </r>
  <r>
    <n v="4071417"/>
    <s v="0900023681"/>
    <s v="DCG COMUNICACIONES E.I.R.L."/>
    <m/>
    <s v="20600120485"/>
    <s v="E"/>
    <s v="LIMA"/>
    <s v="LIMA"/>
    <s v="WALTER LOPEZ"/>
    <x v="5"/>
    <s v="DAC TELCO 1"/>
    <x v="2"/>
    <s v="SIN INFORMACION"/>
    <s v="SIN INFORMACION"/>
    <s v="SIN INFORMACION"/>
    <d v="2018-02-22T00:00:00"/>
    <d v="2018-08-31T00:00:00"/>
    <d v="2018-08-31T00:00:00"/>
  </r>
  <r>
    <n v="4071418"/>
    <s v="0900023714"/>
    <s v="SELFOON STORE S.A.C."/>
    <m/>
    <s v="20600184840"/>
    <s v="D"/>
    <s v="SUR"/>
    <s v="AREQUIPA"/>
    <s v="REGION SUR"/>
    <x v="4"/>
    <s v="DAC TELCO 1"/>
    <x v="2"/>
    <s v="SIN INFORMACION"/>
    <s v="SIN INFORMACION"/>
    <s v="SIN INFORMACION"/>
    <d v="2018-06-07T00:00:00"/>
    <d v="2018-12-14T00:00:00"/>
    <d v="2018-12-14T00:00:00"/>
  </r>
  <r>
    <n v="4071420"/>
    <s v="0700003440"/>
    <s v="ESTRADA CUETO ISAI GENE"/>
    <m/>
    <s v="10459192251"/>
    <s v="E"/>
    <s v="CENTRO"/>
    <s v="SAN MARTIN"/>
    <s v="WALTER LOPEZ"/>
    <x v="5"/>
    <s v="DAC TELCO 1"/>
    <x v="2"/>
    <s v="SIN INFORMACION"/>
    <s v="SIN INFORMACION"/>
    <s v="SIN INFORMACION"/>
    <d v="2016-04-30T00:00:00"/>
    <d v="2016-10-27T00:00:00"/>
    <d v="2016-10-27T00:00:00"/>
  </r>
  <r>
    <n v="4071423"/>
    <s v="0700003435"/>
    <s v="TRAVEZAÑO ACOSTA DENNYS ALESSI"/>
    <m/>
    <s v="10406955848"/>
    <s v="E"/>
    <s v="CENTRO"/>
    <s v="HUANUCO"/>
    <s v="WALTER LOPEZ"/>
    <x v="5"/>
    <s v="DAC TELCO 1"/>
    <x v="2"/>
    <s v="SIN INFORMACION"/>
    <s v="SIN INFORMACION"/>
    <s v="SIN INFORMACION"/>
    <d v="2016-09-03T00:00:00"/>
    <d v="2017-03-02T00:00:00"/>
    <d v="2017-03-02T00:00:00"/>
  </r>
  <r>
    <n v="4071424"/>
    <s v="0700002660"/>
    <s v="FONOLINE E.I.R.L."/>
    <m/>
    <s v="20481361681"/>
    <s v="E"/>
    <s v="NORTE"/>
    <s v="LA LIBERTAD"/>
    <s v="REGION NORTE"/>
    <x v="3"/>
    <s v="DAC TELCO 1"/>
    <x v="2"/>
    <s v="SIN INFORMACION"/>
    <s v="SIN INFORMACION"/>
    <s v="SIN INFORMACION"/>
    <s v="SIN INFORMACION"/>
    <s v="SIN INFORMACION"/>
    <d v="2010-06-01T00:00:00"/>
  </r>
  <r>
    <n v="4071426"/>
    <m/>
    <s v="CLA TEL S.A."/>
    <m/>
    <s v="20512468617"/>
    <s v="E"/>
    <s v="LIMA"/>
    <s v="LIMA"/>
    <s v="WALTER LOPEZ"/>
    <x v="5"/>
    <s v="DAC TELCO 1"/>
    <x v="2"/>
    <s v="SIN INFORMACION"/>
    <s v="SIN INFORMACION"/>
    <s v="SIN INFORMACION"/>
    <s v="SIN INFORMACION"/>
    <s v="SIN INFORMACION"/>
    <d v="2021-07-01T00:00:00"/>
  </r>
  <r>
    <n v="4071428"/>
    <s v="0700002577"/>
    <s v="ENLACE TOTAL SAC"/>
    <m/>
    <s v="20454259328"/>
    <s v="E"/>
    <s v="SUR"/>
    <s v="AREQUIPA"/>
    <s v="REGION SUR"/>
    <x v="4"/>
    <s v="DAC TELCO 1"/>
    <x v="2"/>
    <s v="SIN INFORMACION"/>
    <s v="SIN INFORMACION"/>
    <s v="SIN INFORMACION"/>
    <s v="SIN INFORMACION"/>
    <s v="SIN INFORMACION"/>
    <d v="2013-03-14T00:00:00"/>
  </r>
  <r>
    <n v="4071429"/>
    <s v="0700003238"/>
    <s v="LIBERTEL EIRL"/>
    <m/>
    <s v="20453756689"/>
    <s v="E"/>
    <s v="NORTE"/>
    <s v="AMAZONAS"/>
    <s v="REGION NORTE"/>
    <x v="3"/>
    <s v="DAC TELCO 1"/>
    <x v="2"/>
    <s v="SIN INFORMACION"/>
    <s v="SIN INFORMACION"/>
    <s v="SIN INFORMACION"/>
    <s v="SIN INFORMACION"/>
    <s v="SIN INFORMACION"/>
    <d v="2021-07-01T00:00:00"/>
  </r>
  <r>
    <n v="4071430"/>
    <s v="0700002635"/>
    <s v="CELL SHOP COMUNICATION EIRL"/>
    <m/>
    <s v="20486148170"/>
    <s v="A"/>
    <s v="CENTRO"/>
    <s v="HUANCAVELICA"/>
    <s v="RAQUEL CAYETANO"/>
    <x v="7"/>
    <s v="DAC TELCO 1"/>
    <x v="1"/>
    <s v="MARTIN ZAVALA"/>
    <s v="JOSEPH MENDOZA"/>
    <s v="JAIR YAMASHIRO"/>
    <m/>
    <m/>
    <m/>
  </r>
  <r>
    <n v="4071431"/>
    <m/>
    <s v="J &amp; J MOBILE S.A.C."/>
    <m/>
    <s v="20480997779"/>
    <s v="E"/>
    <s v="NORTE"/>
    <s v="LA LIBERTAD"/>
    <s v="REGION NORTE"/>
    <x v="3"/>
    <s v="DAC TELCO 1"/>
    <x v="2"/>
    <s v="SIN INFORMACION"/>
    <s v="SIN INFORMACION"/>
    <s v="SIN INFORMACION"/>
    <s v="SIN INFORMACION"/>
    <s v="SIN INFORMACION"/>
    <d v="2021-07-01T00:00:00"/>
  </r>
  <r>
    <n v="4071432"/>
    <m/>
    <s v="MAS BUSINESS SAC."/>
    <m/>
    <s v="20510375026"/>
    <s v="E"/>
    <s v="LIMA"/>
    <s v="LIMA"/>
    <s v="WALTER LOPEZ"/>
    <x v="5"/>
    <s v="DAC TELCO 1"/>
    <x v="2"/>
    <s v="SIN INFORMACION"/>
    <s v="SIN INFORMACION"/>
    <s v="SIN INFORMACION"/>
    <s v="SIN INFORMACION"/>
    <s v="SIN INFORMACION"/>
    <d v="2021-07-01T00:00:00"/>
  </r>
  <r>
    <n v="4071433"/>
    <s v="0700002648"/>
    <s v="RED DE DISTRIBUCION MERCURIO SAC"/>
    <m/>
    <s v="20511257973"/>
    <s v="E"/>
    <s v="LIMA"/>
    <s v="LIMA"/>
    <s v="WALTER LOPEZ"/>
    <x v="5"/>
    <s v="DAC TELCO 1"/>
    <x v="2"/>
    <s v="SIN INFORMACION"/>
    <s v="SIN INFORMACION"/>
    <s v="SIN INFORMACION"/>
    <s v="SIN INFORMACION"/>
    <s v="SIN INFORMACION"/>
    <d v="2021-07-01T00:00:00"/>
  </r>
  <r>
    <n v="4071434"/>
    <m/>
    <s v="GRISELDA RODRIGUEZ REATEGUI"/>
    <m/>
    <s v="10000934785"/>
    <s v="E"/>
    <s v="CENTRO"/>
    <s v="JUNIN"/>
    <s v="DIEGO RODRIGUEZ"/>
    <x v="0"/>
    <s v="DAC TELCO 1"/>
    <x v="4"/>
    <s v="SIN INFORMACION"/>
    <s v="SIN INFORMACION"/>
    <s v="SIN INFORMACION"/>
    <d v="2022-11-17T00:00:00"/>
    <m/>
    <m/>
  </r>
  <r>
    <n v="4071435"/>
    <m/>
    <s v="MESTANZA BENZAQUEN ALDO"/>
    <m/>
    <s v="10001158428"/>
    <s v="E"/>
    <s v="CENTRO"/>
    <s v="UCAYALI"/>
    <s v="WALTER LOPEZ"/>
    <x v="5"/>
    <s v="DAC TELCO 1"/>
    <x v="2"/>
    <s v="SIN INFORMACION"/>
    <s v="SIN INFORMACION"/>
    <s v="SIN INFORMACION"/>
    <s v="SIN INFORMACION"/>
    <s v="SIN INFORMACION"/>
    <d v="2021-07-01T00:00:00"/>
  </r>
  <r>
    <n v="4071436"/>
    <m/>
    <s v="AGUITEL SAC"/>
    <m/>
    <s v="20481407266"/>
    <s v="E"/>
    <s v="NORTE"/>
    <s v="LA LIBERTAD"/>
    <s v="REGION NORTE"/>
    <x v="3"/>
    <s v="DAC TELCO 1"/>
    <x v="2"/>
    <s v="SIN INFORMACION"/>
    <s v="SIN INFORMACION"/>
    <s v="SIN INFORMACION"/>
    <s v="SIN INFORMACION"/>
    <s v="SIN INFORMACION"/>
    <d v="2021-07-01T00:00:00"/>
  </r>
  <r>
    <n v="4071437"/>
    <m/>
    <s v="NOVAFONE SAC"/>
    <m/>
    <s v="20481410054"/>
    <s v="E"/>
    <s v="NORTE"/>
    <s v="LA LIBERTAD"/>
    <s v="REGION NORTE"/>
    <x v="3"/>
    <s v="DAC TELCO 1"/>
    <x v="2"/>
    <s v="SIN INFORMACION"/>
    <s v="SIN INFORMACION"/>
    <s v="SIN INFORMACION"/>
    <s v="SIN INFORMACION"/>
    <s v="SIN INFORMACION"/>
    <d v="2021-07-01T00:00:00"/>
  </r>
  <r>
    <n v="4071438"/>
    <m/>
    <s v="BEIKERT S.R.L."/>
    <m/>
    <s v="20520095455"/>
    <s v="E"/>
    <s v="SUR"/>
    <s v="MOQUEGUA"/>
    <s v="REGION SUR"/>
    <x v="4"/>
    <s v="DAC TELCO 1"/>
    <x v="2"/>
    <s v="SIN INFORMACION"/>
    <s v="SIN INFORMACION"/>
    <s v="SIN INFORMACION"/>
    <s v="SIN INFORMACION"/>
    <s v="SIN INFORMACION"/>
    <d v="2021-07-01T00:00:00"/>
  </r>
  <r>
    <n v="4071439"/>
    <s v="0700003284"/>
    <s v="DELIMA NORTE COMUNICACIONES S.A.C."/>
    <m/>
    <s v="20511912858"/>
    <s v="A"/>
    <s v="LIMA"/>
    <s v="LIMA"/>
    <s v="YOLANDA OLIVA"/>
    <x v="6"/>
    <s v="DAC TELCO 1"/>
    <x v="1"/>
    <s v="YOEL AMADOR"/>
    <s v="JOSE CACHI"/>
    <s v="JOSE CACHI"/>
    <m/>
    <m/>
    <m/>
  </r>
  <r>
    <n v="4071440"/>
    <m/>
    <s v="BONATEL S.A.C."/>
    <m/>
    <s v="20481545731"/>
    <s v="E"/>
    <s v="NORTE"/>
    <s v="LA LIBERTAD"/>
    <s v="REGION NORTE"/>
    <x v="3"/>
    <s v="DAC TELCO 1"/>
    <x v="2"/>
    <s v="SIN INFORMACION"/>
    <s v="SIN INFORMACION"/>
    <s v="SIN INFORMACION"/>
    <s v="SIN INFORMACION"/>
    <s v="SIN INFORMACION"/>
    <d v="2021-07-01T00:00:00"/>
  </r>
  <r>
    <n v="4071441"/>
    <s v="0700002672"/>
    <s v="LIBRE S.R.L."/>
    <m/>
    <s v="20454455691"/>
    <s v="E"/>
    <s v="SUR"/>
    <s v="AREQUIPA"/>
    <s v="REGION SUR"/>
    <x v="4"/>
    <s v="DAC TELCO 1"/>
    <x v="2"/>
    <s v="SIN INFORMACION"/>
    <s v="SIN INFORMACION"/>
    <s v="SIN INFORMACION"/>
    <d v="2012-03-04T00:00:00"/>
    <d v="2012-08-31T00:00:00"/>
    <d v="2012-08-31T00:00:00"/>
  </r>
  <r>
    <n v="4071442"/>
    <s v="0700002946"/>
    <s v="ACTIVA DISTRIBUCIONES E.I.R.L."/>
    <m/>
    <s v="20454456662"/>
    <s v="E"/>
    <s v="SUR"/>
    <s v="AREQUIPA"/>
    <s v="REGION SUR"/>
    <x v="4"/>
    <s v="DAC TELCO 1"/>
    <x v="1"/>
    <s v="JOSE VALDIVIA"/>
    <s v="MARCO LOPEZ"/>
    <s v="MONICA VELASQUEZ"/>
    <m/>
    <m/>
    <m/>
  </r>
  <r>
    <n v="4071443"/>
    <m/>
    <s v="CORNEJO IGLESIAS GEOFFREN BENY"/>
    <m/>
    <s v="10403955863"/>
    <s v="E"/>
    <s v="SUR"/>
    <s v="AREQUIPA"/>
    <s v="REGION SUR"/>
    <x v="4"/>
    <s v="DAC TELCO 1"/>
    <x v="2"/>
    <s v="SIN INFORMACION"/>
    <s v="SIN INFORMACION"/>
    <s v="SIN INFORMACION"/>
    <s v="SIN INFORMACION"/>
    <s v="SIN INFORMACION"/>
    <d v="2021-07-01T00:00:00"/>
  </r>
  <r>
    <n v="4071444"/>
    <s v="0700002692"/>
    <s v="SOLUCIONES Y COMUNICACIONES SUR SCR"/>
    <m/>
    <s v="20527917825"/>
    <s v="E"/>
    <s v="SUR"/>
    <s v="CUSCO"/>
    <s v="REGION SUR"/>
    <x v="4"/>
    <s v="DAC TELCO 1"/>
    <x v="2"/>
    <s v="SIN INFORMACION"/>
    <s v="SIN INFORMACION"/>
    <s v="SIN INFORMACION"/>
    <s v="SIN INFORMACION"/>
    <s v="SIN INFORMACION"/>
    <d v="2021-07-01T00:00:00"/>
  </r>
  <r>
    <n v="4071445"/>
    <s v="0700002693"/>
    <s v="NV BRIKAM S.A.C."/>
    <m/>
    <s v="20494299756"/>
    <s v="E"/>
    <s v="CENTRO"/>
    <s v="AYACUCHO"/>
    <s v="WALTER LOPEZ"/>
    <x v="5"/>
    <s v="DAC TELCO 1"/>
    <x v="2"/>
    <s v="SIN INFORMACION"/>
    <s v="SIN INFORMACION"/>
    <s v="SIN INFORMACION"/>
    <s v="SIN INFORMACION"/>
    <s v="SIN INFORMACION"/>
    <d v="2021-07-01T00:00:00"/>
  </r>
  <r>
    <n v="4071446"/>
    <s v="0700002694"/>
    <s v="JVG DISTRIBUCIONES E.I.R.L."/>
    <m/>
    <s v="20449333579"/>
    <s v="E"/>
    <s v="SUR"/>
    <s v="MOQUEGUA"/>
    <s v="REGION SUR"/>
    <x v="4"/>
    <s v="DAC TELCO 1"/>
    <x v="2"/>
    <s v="SIN INFORMACION"/>
    <s v="SIN INFORMACION"/>
    <s v="SIN INFORMACION"/>
    <s v="SIN INFORMACION"/>
    <s v="SIN INFORMACION"/>
    <d v="2021-07-01T00:00:00"/>
  </r>
  <r>
    <n v="4071448"/>
    <m/>
    <s v="ZELL COMUNICACIONES S.A.C."/>
    <m/>
    <s v="20515413082"/>
    <s v="E"/>
    <s v="LIMA"/>
    <s v="LIMA"/>
    <s v="WALTER LOPEZ"/>
    <x v="5"/>
    <s v="DAC TELCO 1"/>
    <x v="2"/>
    <s v="SIN INFORMACION"/>
    <s v="SIN INFORMACION"/>
    <s v="SIN INFORMACION"/>
    <s v="SIN INFORMACION"/>
    <s v="SIN INFORMACION"/>
    <d v="2021-07-01T00:00:00"/>
  </r>
  <r>
    <n v="4071449"/>
    <m/>
    <s v="CHURA ESPIRILLA JAVIER"/>
    <m/>
    <s v="10438963567"/>
    <s v="E"/>
    <s v="SUR"/>
    <s v="PUNO"/>
    <s v="REGION SUR"/>
    <x v="4"/>
    <s v="DAC TELCO 1"/>
    <x v="2"/>
    <s v="SIN INFORMACION"/>
    <s v="SIN INFORMACION"/>
    <s v="SIN INFORMACION"/>
    <s v="SIN INFORMACION"/>
    <s v="SIN INFORMACION"/>
    <d v="2021-07-01T00:00:00"/>
  </r>
  <r>
    <n v="4071450"/>
    <s v="0700002678"/>
    <s v="INNOVATEL S.A.C."/>
    <m/>
    <s v="20515517881"/>
    <s v="E"/>
    <s v="LIMA"/>
    <s v="LIMA"/>
    <s v="WALTER LOPEZ"/>
    <x v="5"/>
    <s v="DAC TELCO 1"/>
    <x v="2"/>
    <s v="SIN INFORMACION"/>
    <s v="SIN INFORMACION"/>
    <s v="SIN INFORMACION"/>
    <s v="SIN INFORMACION"/>
    <s v="SIN INFORMACION"/>
    <d v="2021-07-01T00:00:00"/>
  </r>
  <r>
    <n v="4071451"/>
    <m/>
    <s v="CHASQUI COMUNICACIONES S.R.L."/>
    <m/>
    <s v="20516401282"/>
    <s v="E"/>
    <s v="LIMA"/>
    <s v="LIMA"/>
    <s v="WALTER LOPEZ"/>
    <x v="5"/>
    <s v="DAC TELCO 1"/>
    <x v="2"/>
    <s v="SIN INFORMACION"/>
    <s v="SIN INFORMACION"/>
    <s v="SIN INFORMACION"/>
    <s v="SIN INFORMACION"/>
    <s v="SIN INFORMACION"/>
    <d v="2021-07-01T00:00:00"/>
  </r>
  <r>
    <n v="4071452"/>
    <m/>
    <s v="SISGEC S.A.C."/>
    <m/>
    <s v="20480078994"/>
    <s v="E"/>
    <s v="NORTE"/>
    <s v="LAMBAYEQUE"/>
    <s v="REGION NORTE"/>
    <x v="3"/>
    <s v="DAC TELCO 1"/>
    <x v="2"/>
    <s v="SIN INFORMACION"/>
    <s v="SIN INFORMACION"/>
    <s v="SIN INFORMACION"/>
    <s v="SIN INFORMACION"/>
    <s v="SIN INFORMACION"/>
    <d v="2021-07-01T00:00:00"/>
  </r>
  <r>
    <n v="4071453"/>
    <s v="0700002688"/>
    <s v="COMUNICACIONES MOVILES S.A.C."/>
    <m/>
    <s v="20516546761"/>
    <s v="E"/>
    <s v="LIMA"/>
    <s v="LIMA"/>
    <s v="WALTER LOPEZ"/>
    <x v="5"/>
    <s v="DAC TELCO 1"/>
    <x v="2"/>
    <s v="SIN INFORMACION"/>
    <s v="SIN INFORMACION"/>
    <s v="SIN INFORMACION"/>
    <s v="SIN INFORMACION"/>
    <s v="SIN INFORMACION"/>
    <d v="2021-07-01T00:00:00"/>
  </r>
  <r>
    <n v="4071454"/>
    <m/>
    <s v="CONCEPTOS MOVILES E.I.R.L."/>
    <m/>
    <s v="20517239705"/>
    <s v="E"/>
    <s v="LIMA"/>
    <s v="LIMA"/>
    <s v="WALTER LOPEZ"/>
    <x v="5"/>
    <s v="DAC TELCO 1"/>
    <x v="2"/>
    <s v="SIN INFORMACION"/>
    <s v="SIN INFORMACION"/>
    <s v="SIN INFORMACION"/>
    <s v="SIN INFORMACION"/>
    <s v="SIN INFORMACION"/>
    <d v="2021-07-01T00:00:00"/>
  </r>
  <r>
    <n v="4071455"/>
    <s v="0700002584"/>
    <s v="LURQUIN RODRIGUEZ LENIN HERMEL"/>
    <m/>
    <s v="10225098234"/>
    <s v="E"/>
    <s v="CENTRO"/>
    <s v="HUANUCO"/>
    <s v="WALTER LOPEZ"/>
    <x v="5"/>
    <s v="DAC TELCO 1"/>
    <x v="2"/>
    <s v="SIN INFORMACION"/>
    <s v="SIN INFORMACION"/>
    <s v="SIN INFORMACION"/>
    <d v="2020-04-09T00:00:00"/>
    <d v="2020-10-16T00:00:00"/>
    <d v="2020-10-16T00:00:00"/>
  </r>
  <r>
    <n v="4071456"/>
    <m/>
    <s v="NEPT COMPUTER S.R.L."/>
    <m/>
    <s v="20275828697"/>
    <s v="E"/>
    <s v="NORTE"/>
    <s v="LA LIBERTAD"/>
    <s v="REGION NORTE"/>
    <x v="3"/>
    <s v="DAC TELCO 1"/>
    <x v="2"/>
    <s v="SIN INFORMACION"/>
    <s v="SIN INFORMACION"/>
    <s v="SIN INFORMACION"/>
    <s v="SIN INFORMACION"/>
    <s v="SIN INFORMACION"/>
    <d v="2021-07-01T00:00:00"/>
  </r>
  <r>
    <n v="4071457"/>
    <s v="0700002706"/>
    <s v="ESTRADA CHIGUALA JUANA HERENIA"/>
    <m/>
    <s v="10195314999"/>
    <s v="E"/>
    <s v="NORTE"/>
    <s v="LA LIBERTAD"/>
    <s v="REGION NORTE"/>
    <x v="3"/>
    <s v="DAC TELCO 1"/>
    <x v="2"/>
    <s v="SIN INFORMACION"/>
    <s v="SIN INFORMACION"/>
    <s v="SIN INFORMACION"/>
    <s v="SIN INFORMACION"/>
    <s v="SIN INFORMACION"/>
    <d v="2021-07-01T00:00:00"/>
  </r>
  <r>
    <n v="4071458"/>
    <m/>
    <s v="VIEYRA PEÑA RAMIRO HERBERT"/>
    <m/>
    <s v="10002400338"/>
    <s v="E"/>
    <s v="NORTE"/>
    <s v="TUMBES"/>
    <s v="REGION NORTE"/>
    <x v="3"/>
    <s v="DAC TELCO 1"/>
    <x v="2"/>
    <s v="SIN INFORMACION"/>
    <s v="SIN INFORMACION"/>
    <s v="SIN INFORMACION"/>
    <s v="SIN INFORMACION"/>
    <s v="SIN INFORMACION"/>
    <d v="2021-07-01T00:00:00"/>
  </r>
  <r>
    <n v="4071459"/>
    <s v="0700002417"/>
    <s v="YUCRA MOVILES EIRL"/>
    <m/>
    <s v="20393438437"/>
    <s v="E"/>
    <s v="CENTRO"/>
    <s v="UCAYALI"/>
    <s v="WALTER LOPEZ"/>
    <x v="5"/>
    <s v="DAC TELCO 1"/>
    <x v="2"/>
    <s v="SIN INFORMACION"/>
    <s v="SIN INFORMACION"/>
    <s v="SIN INFORMACION"/>
    <s v="SIN INFORMACION"/>
    <s v="SIN INFORMACION"/>
    <d v="2021-07-01T00:00:00"/>
  </r>
  <r>
    <n v="4071460"/>
    <s v="0700002810"/>
    <s v="GUARNIZ POLANCO JESSICA ELIZABETH"/>
    <m/>
    <s v="10429453394"/>
    <s v="E"/>
    <s v="NORTE"/>
    <s v="LA LIBERTAD"/>
    <s v="REGION NORTE"/>
    <x v="3"/>
    <s v="DAC TELCO 1"/>
    <x v="2"/>
    <s v="SIN INFORMACION"/>
    <s v="SIN INFORMACION"/>
    <s v="SIN INFORMACION"/>
    <s v="SIN INFORMACION"/>
    <s v="SIN INFORMACION"/>
    <d v="2021-07-01T00:00:00"/>
  </r>
  <r>
    <n v="4071461"/>
    <s v="0700002852"/>
    <s v="J &amp; J COPY SYSTEM S.R.L."/>
    <m/>
    <s v="20498136193"/>
    <s v="E"/>
    <s v="SUR"/>
    <s v="AREQUIPA"/>
    <s v="REGION SUR"/>
    <x v="4"/>
    <s v="DAC TELCO 1"/>
    <x v="1"/>
    <s v="FRANCESCA GORDILLO"/>
    <s v="MARCO LOPEZ"/>
    <s v="MONICA VELASQUEZ"/>
    <m/>
    <m/>
    <m/>
  </r>
  <r>
    <n v="4071463"/>
    <m/>
    <s v="SERGENS E.I.R.LTDA."/>
    <m/>
    <s v="20519768608"/>
    <s v="E"/>
    <s v="SUR"/>
    <s v="MOQUEGUA"/>
    <s v="REGION SUR"/>
    <x v="4"/>
    <s v="DAC TELCO 1"/>
    <x v="2"/>
    <s v="SIN INFORMACION"/>
    <s v="SIN INFORMACION"/>
    <s v="SIN INFORMACION"/>
    <s v="SIN INFORMACION"/>
    <s v="SIN INFORMACION"/>
    <d v="2021-07-01T00:00:00"/>
  </r>
  <r>
    <n v="4071464"/>
    <m/>
    <s v="FER COMUNICACIONES E.I.R.L."/>
    <m/>
    <s v="20517902609"/>
    <s v="E"/>
    <s v="LIMA"/>
    <s v="LIMA"/>
    <s v="WALTER LOPEZ"/>
    <x v="5"/>
    <s v="DAC TELCO 1"/>
    <x v="2"/>
    <s v="SIN INFORMACION"/>
    <s v="SIN INFORMACION"/>
    <s v="SIN INFORMACION"/>
    <s v="SIN INFORMACION"/>
    <s v="SIN INFORMACION"/>
    <d v="2021-07-01T00:00:00"/>
  </r>
  <r>
    <n v="4071465"/>
    <m/>
    <s v="LA FERIA TECNOLOGICA SAC"/>
    <m/>
    <s v="20533968873"/>
    <s v="E"/>
    <s v="NORTE"/>
    <s v="ANCASH"/>
    <s v="REGION NORTE"/>
    <x v="3"/>
    <s v="DAC TELCO 1"/>
    <x v="2"/>
    <s v="SIN INFORMACION"/>
    <s v="SIN INFORMACION"/>
    <s v="SIN INFORMACION"/>
    <s v="SIN INFORMACION"/>
    <s v="SIN INFORMACION"/>
    <d v="2021-07-01T00:00:00"/>
  </r>
  <r>
    <n v="4071466"/>
    <m/>
    <s v="SERVICIOS COMERCIALES CHIMBOTE S.A."/>
    <m/>
    <s v="20445726053"/>
    <s v="E"/>
    <s v="NORTE"/>
    <s v="LAMBAYEQUE"/>
    <s v="REGION NORTE"/>
    <x v="3"/>
    <s v="DAC TELCO 1"/>
    <x v="0"/>
    <s v="SIN INFORMACION"/>
    <s v="SIN INFORMACION"/>
    <s v="SIN INFORMACION"/>
    <m/>
    <m/>
    <m/>
  </r>
  <r>
    <n v="4071467"/>
    <s v="0700002800"/>
    <s v="VELASQUEZ MEJIA EDIE VICTOR"/>
    <m/>
    <s v="10327787719"/>
    <s v="E"/>
    <s v="NORTE"/>
    <s v="ANCASH"/>
    <s v="REGION NORTE"/>
    <x v="3"/>
    <s v="DAC TELCO 1"/>
    <x v="2"/>
    <s v="SIN INFORMACION"/>
    <s v="SIN INFORMACION"/>
    <s v="SIN INFORMACION"/>
    <d v="2013-07-13T00:00:00"/>
    <d v="2014-01-09T00:00:00"/>
    <d v="2014-01-09T00:00:00"/>
  </r>
  <r>
    <n v="4071468"/>
    <m/>
    <s v="ABANTO MACHUCA BERTHA"/>
    <m/>
    <s v="10418854702"/>
    <s v="E"/>
    <s v="NORTE"/>
    <s v="LA LIBERTAD"/>
    <s v="REGION NORTE"/>
    <x v="3"/>
    <s v="DAC TELCO 1"/>
    <x v="2"/>
    <s v="SIN INFORMACION"/>
    <s v="SIN INFORMACION"/>
    <s v="SIN INFORMACION"/>
    <s v="SIN INFORMACION"/>
    <s v="SIN INFORMACION"/>
    <d v="2021-07-01T00:00:00"/>
  </r>
  <r>
    <n v="4071469"/>
    <s v="0700002414"/>
    <s v="MELENDEZ DIOSES VIRGINIA TERESA"/>
    <m/>
    <s v="10003627573"/>
    <s v="E"/>
    <s v="NORTE"/>
    <s v="TUMBES"/>
    <s v="REGION NORTE"/>
    <x v="3"/>
    <s v="DAC TELCO 1"/>
    <x v="2"/>
    <s v="SIN INFORMACION"/>
    <s v="SIN INFORMACION"/>
    <s v="SIN INFORMACION"/>
    <s v="SIN INFORMACION"/>
    <s v="SIN INFORMACION"/>
    <d v="2021-07-01T00:00:00"/>
  </r>
  <r>
    <n v="4071470"/>
    <s v="0700002958"/>
    <s v="VILLANUEVA SANTA CRUZ HERNANDO"/>
    <m/>
    <s v="10420509397"/>
    <s v="E"/>
    <s v="NORTE"/>
    <s v="CAJAMARCA"/>
    <s v="REGION NORTE"/>
    <x v="3"/>
    <s v="DAC TELCO 1"/>
    <x v="2"/>
    <s v="SIN INFORMACION"/>
    <s v="SIN INFORMACION"/>
    <s v="SIN INFORMACION"/>
    <s v="SIN INFORMACION"/>
    <s v="SIN INFORMACION"/>
    <d v="2021-07-01T00:00:00"/>
  </r>
  <r>
    <n v="4071472"/>
    <m/>
    <s v="JARA MONTEJO DAVID"/>
    <m/>
    <s v="10230184629"/>
    <s v="E"/>
    <s v="CENTRO"/>
    <s v="HUANUCO"/>
    <s v="WALTER LOPEZ"/>
    <x v="5"/>
    <s v="DAC TELCO 1"/>
    <x v="2"/>
    <s v="SIN INFORMACION"/>
    <s v="SIN INFORMACION"/>
    <s v="SIN INFORMACION"/>
    <s v="SIN INFORMACION"/>
    <s v="SIN INFORMACION"/>
    <d v="2021-07-01T00:00:00"/>
  </r>
  <r>
    <n v="4071473"/>
    <m/>
    <s v="ZAVALETA DEL AGUILA MARITZA ELIZABE"/>
    <m/>
    <s v="10410877771"/>
    <s v="E"/>
    <s v="NORTE"/>
    <s v="LA LIBERTAD"/>
    <s v="REGION NORTE"/>
    <x v="3"/>
    <s v="DAC TELCO 1"/>
    <x v="2"/>
    <s v="SIN INFORMACION"/>
    <s v="SIN INFORMACION"/>
    <s v="SIN INFORMACION"/>
    <s v="SIN INFORMACION"/>
    <s v="SIN INFORMACION"/>
    <d v="2021-07-01T00:00:00"/>
  </r>
  <r>
    <n v="4071474"/>
    <s v="0700002816"/>
    <s v="VILCHEZ SAAVEDRA EDWAR EDUARDO"/>
    <m/>
    <s v="10415240266"/>
    <s v="D"/>
    <s v="NORTE"/>
    <s v="PIURA"/>
    <s v="REGION NORTE"/>
    <x v="3"/>
    <s v="DAC TELCO 1"/>
    <x v="2"/>
    <s v="HERBERT ZEVALLOS"/>
    <s v="CRISTOFER RAMIREZ"/>
    <s v="MARCOS LASCHERA"/>
    <d v="2020-10-20T00:00:00"/>
    <d v="2021-04-28T00:00:00"/>
    <d v="2021-04-28T00:00:00"/>
  </r>
  <r>
    <n v="4071475"/>
    <m/>
    <s v="TORRES MATOS NINFA ROSARIO"/>
    <m/>
    <s v="10062751288"/>
    <s v="E"/>
    <s v="CENTRO"/>
    <s v="AYACUCHO"/>
    <s v="WALTER LOPEZ"/>
    <x v="5"/>
    <s v="DAC TELCO 1"/>
    <x v="2"/>
    <s v="SIN INFORMACION"/>
    <s v="SIN INFORMACION"/>
    <s v="SIN INFORMACION"/>
    <s v="SIN INFORMACION"/>
    <s v="SIN INFORMACION"/>
    <d v="2021-07-01T00:00:00"/>
  </r>
  <r>
    <n v="4071476"/>
    <s v="0700002806"/>
    <s v="SALAZAR BARZOLA PEDRO SAUL"/>
    <m/>
    <s v="10415688933"/>
    <s v="E"/>
    <s v="CENTRO"/>
    <s v="JUNIN"/>
    <s v="WALTER LOPEZ"/>
    <x v="5"/>
    <s v="DAC TELCO 1"/>
    <x v="2"/>
    <s v="SIN INFORMACION"/>
    <s v="SIN INFORMACION"/>
    <s v="SIN INFORMACION"/>
    <s v="SIN INFORMACION"/>
    <s v="SIN INFORMACION"/>
    <d v="2021-07-01T00:00:00"/>
  </r>
  <r>
    <n v="4071477"/>
    <s v="0700002805"/>
    <s v="ESTEBAN INGAROCA GILMAR JAIME"/>
    <m/>
    <s v="10424473711"/>
    <s v="E"/>
    <s v="CENTRO"/>
    <s v="JUNIN"/>
    <s v="WALTER LOPEZ"/>
    <x v="5"/>
    <s v="DAC TELCO 1"/>
    <x v="2"/>
    <s v="SIN INFORMACION"/>
    <s v="SIN INFORMACION"/>
    <s v="SIN INFORMACION"/>
    <s v="SIN INFORMACION"/>
    <s v="SIN INFORMACION"/>
    <d v="2021-07-01T00:00:00"/>
  </r>
  <r>
    <n v="4071478"/>
    <m/>
    <s v="LEON METAJ GIOVANA"/>
    <m/>
    <s v="10418936938"/>
    <s v="E"/>
    <s v="CENTRO"/>
    <s v="ICA"/>
    <s v="WALTER LOPEZ"/>
    <x v="5"/>
    <s v="DAC TELCO 1"/>
    <x v="2"/>
    <s v="SIN INFORMACION"/>
    <s v="SIN INFORMACION"/>
    <s v="SIN INFORMACION"/>
    <s v="SIN INFORMACION"/>
    <s v="SIN INFORMACION"/>
    <d v="2021-07-01T00:00:00"/>
  </r>
  <r>
    <n v="4071479"/>
    <m/>
    <s v="CORPORACION DIESTRA SERVICIOS GENER"/>
    <m/>
    <s v="20496081286"/>
    <s v="E"/>
    <s v="NORTE"/>
    <s v="LAMBAYEQUE"/>
    <s v="REGION NORTE"/>
    <x v="3"/>
    <s v="DAC TELCO 1"/>
    <x v="0"/>
    <s v="SIN INFORMACION"/>
    <s v="SIN INFORMACION"/>
    <s v="SIN INFORMACION"/>
    <m/>
    <m/>
    <m/>
  </r>
  <r>
    <n v="4071480"/>
    <m/>
    <s v="APOMAYTA MAMANI ELOY"/>
    <m/>
    <s v="10437974182"/>
    <s v="E"/>
    <s v="SUR"/>
    <s v="MOQUEGUA"/>
    <s v="REGION SUR"/>
    <x v="4"/>
    <s v="DAC TELCO 1"/>
    <x v="2"/>
    <s v="SIN INFORMACION"/>
    <s v="SIN INFORMACION"/>
    <s v="SIN INFORMACION"/>
    <s v="SIN INFORMACION"/>
    <s v="SIN INFORMACION"/>
    <d v="2021-07-01T00:00:00"/>
  </r>
  <r>
    <n v="4071481"/>
    <s v="0700002421"/>
    <s v="PALOMINO RODRIGUEZ MIRYAM"/>
    <m/>
    <s v="10096156087"/>
    <s v="E"/>
    <s v="CENTRO"/>
    <s v="HUANCAVELICA"/>
    <s v="YOLANDA OLIVA"/>
    <x v="5"/>
    <s v="DAC TELCO 1"/>
    <x v="2"/>
    <s v="FERNANDO INGARUCA"/>
    <s v="JOSEPH MENDOZA"/>
    <s v="JAIR YAMASHIRO"/>
    <d v="2022-04-07T00:00:00"/>
    <d v="2022-10-04T00:00:00"/>
    <d v="2022-10-04T00:00:00"/>
  </r>
  <r>
    <n v="4071482"/>
    <m/>
    <s v="GONZALES HINOSTROZA YONL CARLOS"/>
    <m/>
    <s v="10099426646"/>
    <s v="E"/>
    <s v="NORTE"/>
    <s v="TUMBES"/>
    <s v="REGION NORTE"/>
    <x v="3"/>
    <s v="DAC TELCO 1"/>
    <x v="2"/>
    <s v="SIN INFORMACION"/>
    <s v="SIN INFORMACION"/>
    <s v="SIN INFORMACION"/>
    <s v="SIN INFORMACION"/>
    <s v="SIN INFORMACION"/>
    <d v="2021-07-01T00:00:00"/>
  </r>
  <r>
    <n v="4071485"/>
    <m/>
    <s v="C.L. COMUNICACIONES S.A.C."/>
    <m/>
    <s v="20494465940"/>
    <s v="E"/>
    <s v="CENTRO"/>
    <s v="ICA"/>
    <s v="WALTER LOPEZ"/>
    <x v="5"/>
    <s v="DAC TELCO 1"/>
    <x v="2"/>
    <s v="SIN INFORMACION"/>
    <s v="SIN INFORMACION"/>
    <s v="SIN INFORMACION"/>
    <s v="SIN INFORMACION"/>
    <s v="SIN INFORMACION"/>
    <d v="2021-07-01T00:00:00"/>
  </r>
  <r>
    <n v="4071488"/>
    <s v="0700002441"/>
    <s v="RUIZ ORIHUELA TATIANA JULISSA"/>
    <m/>
    <s v="10207416733"/>
    <s v="E"/>
    <s v="CENTRO"/>
    <s v="ICA"/>
    <s v="RAQUEL CAYETANO"/>
    <x v="5"/>
    <s v="DAC TELCO 1"/>
    <x v="2"/>
    <s v="SIN INFORMACION"/>
    <s v="SIN INFORMACION"/>
    <s v="SIN INFORMACION"/>
    <d v="2022-11-05T00:00:00"/>
    <d v="2023-05-04T00:00:00"/>
    <d v="2023-05-04T00:00:00"/>
  </r>
  <r>
    <n v="4071489"/>
    <s v="0700002823"/>
    <s v="QUISPE GOMEZ JESUS"/>
    <m/>
    <s v="10067273317"/>
    <s v="E"/>
    <s v="SUR"/>
    <s v="MOQUEGUA"/>
    <s v="REGION SUR"/>
    <x v="4"/>
    <s v="DAC TELCO 1"/>
    <x v="2"/>
    <s v="SIN INFORMACION"/>
    <s v="SIN INFORMACION"/>
    <s v="SIN INFORMACION"/>
    <s v="SIN INFORMACION"/>
    <s v="SIN INFORMACION"/>
    <d v="2021-07-01T00:00:00"/>
  </r>
  <r>
    <n v="4071490"/>
    <m/>
    <s v="RIOS PAREDES JOSE"/>
    <m/>
    <s v="10257915404"/>
    <s v="E"/>
    <s v="CENTRO"/>
    <s v="UCAYALI"/>
    <s v="WALTER LOPEZ"/>
    <x v="5"/>
    <s v="DAC TELCO 1"/>
    <x v="2"/>
    <s v="SIN INFORMACION"/>
    <s v="SIN INFORMACION"/>
    <s v="SIN INFORMACION"/>
    <s v="SIN INFORMACION"/>
    <s v="SIN INFORMACION"/>
    <d v="2021-07-01T00:00:00"/>
  </r>
  <r>
    <n v="4071491"/>
    <m/>
    <s v="QUISPE RUIZ MARILIN"/>
    <m/>
    <s v="10282860576"/>
    <s v="E"/>
    <s v="CENTRO"/>
    <s v="AYACUCHO"/>
    <s v="WALTER LOPEZ"/>
    <x v="5"/>
    <s v="DAC TELCO 1"/>
    <x v="2"/>
    <s v="SIN INFORMACION"/>
    <s v="SIN INFORMACION"/>
    <s v="SIN INFORMACION"/>
    <s v="SIN INFORMACION"/>
    <s v="SIN INFORMACION"/>
    <d v="2021-07-01T00:00:00"/>
  </r>
  <r>
    <n v="4071493"/>
    <m/>
    <s v="MAQPHONE EIRL"/>
    <m/>
    <s v="20486915014"/>
    <s v="E"/>
    <s v="CENTRO"/>
    <s v="JUNIN"/>
    <s v="WALTER LOPEZ"/>
    <x v="5"/>
    <s v="DAC TELCO 1"/>
    <x v="2"/>
    <s v="SIN INFORMACION"/>
    <s v="SIN INFORMACION"/>
    <s v="SIN INFORMACION"/>
    <s v="SIN INFORMACION"/>
    <s v="SIN INFORMACION"/>
    <d v="2021-07-01T00:00:00"/>
  </r>
  <r>
    <n v="4071494"/>
    <s v="0700002427"/>
    <s v="LONG OLIVA AIDE CAROLA"/>
    <m/>
    <s v="10052838415"/>
    <s v="E"/>
    <s v="CENTRO"/>
    <s v="LORETO"/>
    <s v="JOSE LUIS VALVERDE"/>
    <x v="5"/>
    <s v="DAC TELCO 1"/>
    <x v="2"/>
    <s v="SIN INFORMACION"/>
    <s v="SIN INFORMACION"/>
    <s v="SIN INFORMACION"/>
    <d v="2023-01-05T00:00:00"/>
    <d v="2023-07-05T00:00:00"/>
    <d v="2023-07-05T00:00:00"/>
  </r>
  <r>
    <n v="4071495"/>
    <s v="0700002440"/>
    <s v="ARCE CHALCO JORGE CARLOS"/>
    <m/>
    <s v="10221962007"/>
    <s v="E"/>
    <s v="CENTRO"/>
    <s v="ICA"/>
    <s v="JUAN CARLOS HUATAY"/>
    <x v="5"/>
    <s v="DAC TELCO 1"/>
    <x v="2"/>
    <s v="SIN INFORMACION"/>
    <s v="SIN INFORMACION"/>
    <s v="SIN INFORMACION"/>
    <d v="2022-11-07T00:00:00"/>
    <d v="2023-05-06T00:00:00"/>
    <d v="2023-05-08T00:00:00"/>
  </r>
  <r>
    <n v="4071496"/>
    <s v="0700003223"/>
    <s v="VEGA CORTABRAZO TEODORICO"/>
    <m/>
    <s v="10316029502"/>
    <s v="E"/>
    <s v="NORTE"/>
    <s v="ANCASH"/>
    <s v="REGION NORTE"/>
    <x v="3"/>
    <s v="DAC TELCO 1"/>
    <x v="2"/>
    <s v="SIN INFORMACION"/>
    <s v="SIN INFORMACION"/>
    <s v="SIN INFORMACION"/>
    <d v="2015-11-02T00:00:00"/>
    <d v="2016-04-30T00:00:00"/>
    <d v="2016-04-30T00:00:00"/>
  </r>
  <r>
    <n v="4071498"/>
    <m/>
    <s v="JACHO SURCO ABRAHAM ORESTES"/>
    <m/>
    <s v="10427418168"/>
    <s v="E"/>
    <s v="SUR"/>
    <s v="PUNO"/>
    <s v="REGION SUR"/>
    <x v="4"/>
    <s v="DAC TELCO 1"/>
    <x v="2"/>
    <s v="SIN INFORMACION"/>
    <s v="SIN INFORMACION"/>
    <s v="SIN INFORMACION"/>
    <s v="SIN INFORMACION"/>
    <s v="SIN INFORMACION"/>
    <d v="2021-07-01T00:00:00"/>
  </r>
  <r>
    <n v="4071499"/>
    <s v="0700002456"/>
    <s v="CORPORACION OVALDI EMPRESA INDIVIDU"/>
    <m/>
    <s v="20447810001"/>
    <s v="E"/>
    <s v="SUR"/>
    <s v="PUNO"/>
    <s v="REGION SUR"/>
    <x v="4"/>
    <s v="DAC TELCO 1"/>
    <x v="2"/>
    <s v="SIN INFORMACION"/>
    <s v="SIN INFORMACION"/>
    <s v="SIN INFORMACION"/>
    <d v="2019-08-28T00:00:00"/>
    <d v="2020-03-05T00:00:00"/>
    <d v="2020-03-05T00:00:00"/>
  </r>
  <r>
    <n v="4071500"/>
    <m/>
    <s v="CANTALICIO JURADO JUAN CARLOS"/>
    <m/>
    <s v="10418387101"/>
    <s v="E"/>
    <s v="CENTRO"/>
    <s v="PASCO"/>
    <s v="WALTER LOPEZ"/>
    <x v="5"/>
    <s v="DAC TELCO 1"/>
    <x v="2"/>
    <s v="SIN INFORMACION"/>
    <s v="SIN INFORMACION"/>
    <s v="SIN INFORMACION"/>
    <s v="SIN INFORMACION"/>
    <s v="SIN INFORMACION"/>
    <d v="2021-07-01T00:00:00"/>
  </r>
  <r>
    <n v="4071501"/>
    <s v="0700002598"/>
    <s v="VASQUEZ LOPEZ ANA CECILIA"/>
    <m/>
    <s v="10011721325"/>
    <s v="E"/>
    <s v="CENTRO"/>
    <s v="SAN MARTIN"/>
    <s v="WALTER LOPEZ"/>
    <x v="5"/>
    <s v="DAC TELCO 1"/>
    <x v="2"/>
    <s v="SIN INFORMACION"/>
    <s v="SIN INFORMACION"/>
    <s v="SIN INFORMACION"/>
    <d v="2013-11-19T00:00:00"/>
    <d v="2014-05-18T00:00:00"/>
    <d v="2014-05-18T00:00:00"/>
  </r>
  <r>
    <n v="4071502"/>
    <m/>
    <s v="MASTER SERVICE SRL"/>
    <m/>
    <s v="20486955580"/>
    <s v="E"/>
    <s v="CENTRO"/>
    <s v="HUANCAVELICA"/>
    <s v="WALTER LOPEZ"/>
    <x v="5"/>
    <s v="DAC TELCO 1"/>
    <x v="2"/>
    <s v="SIN INFORMACION"/>
    <s v="SIN INFORMACION"/>
    <s v="SIN INFORMACION"/>
    <s v="SIN INFORMACION"/>
    <s v="SIN INFORMACION"/>
    <d v="2021-07-01T00:00:00"/>
  </r>
  <r>
    <n v="4071503"/>
    <s v="0700002462"/>
    <s v="SAUNA REBAZA NOLY VANESA"/>
    <m/>
    <s v="10421284224"/>
    <s v="E"/>
    <s v="NORTE"/>
    <s v="LA LIBERTAD"/>
    <s v="REGION NORTE"/>
    <x v="3"/>
    <s v="DAC TELCO 1"/>
    <x v="2"/>
    <s v="SIN INFORMACION"/>
    <s v="SIN INFORMACION"/>
    <s v="SIN INFORMACION"/>
    <s v="SIN INFORMACION"/>
    <s v="SIN INFORMACION"/>
    <d v="2021-07-01T00:00:00"/>
  </r>
  <r>
    <n v="4071504"/>
    <s v="0700002827"/>
    <s v="QUISPE QUISPE ELMER"/>
    <m/>
    <s v="10426293329"/>
    <s v="D"/>
    <s v="SUR"/>
    <s v="PUNO"/>
    <s v="REGION SUR"/>
    <x v="4"/>
    <s v="DAC TELCO 1"/>
    <x v="1"/>
    <s v="JOSE CORDERO"/>
    <s v="CRISTIAN CARREÑO"/>
    <s v="ZORAIDA DAMIAN"/>
    <m/>
    <m/>
    <m/>
  </r>
  <r>
    <n v="4071505"/>
    <s v="0700002466"/>
    <s v="BALDERA LLONTOP PATRICIA JANETH"/>
    <m/>
    <s v="10805214843"/>
    <s v="E"/>
    <s v="NORTE"/>
    <s v="LAMBAYEQUE"/>
    <s v="REGION NORTE"/>
    <x v="3"/>
    <s v="DAC TELCO 1"/>
    <x v="2"/>
    <s v="SIN INFORMACION"/>
    <s v="SIN INFORMACION"/>
    <s v="SIN INFORMACION"/>
    <s v="SIN INFORMACION"/>
    <s v="SIN INFORMACION"/>
    <d v="2021-07-01T00:00:00"/>
  </r>
  <r>
    <n v="4071506"/>
    <m/>
    <s v="CORPORACION SUR CUSCO S.A.C."/>
    <m/>
    <s v="20450687732"/>
    <s v="E"/>
    <s v="SUR"/>
    <s v="CUSCO"/>
    <s v="REGION SUR"/>
    <x v="4"/>
    <s v="DAC TELCO 1"/>
    <x v="2"/>
    <s v="SIN INFORMACION"/>
    <s v="SIN INFORMACION"/>
    <s v="SIN INFORMACION"/>
    <s v="SIN INFORMACION"/>
    <s v="SIN INFORMACION"/>
    <d v="2021-07-01T00:00:00"/>
  </r>
  <r>
    <n v="4071507"/>
    <s v="0700002469"/>
    <s v="AGREDA ULLOA ANTONIO JORGE"/>
    <m/>
    <s v="10333228632"/>
    <s v="E"/>
    <s v="NORTE"/>
    <s v="ANCASH"/>
    <s v="REGION NORTE"/>
    <x v="3"/>
    <s v="DAC TELCO 1"/>
    <x v="2"/>
    <s v="SIN INFORMACION"/>
    <s v="SIN INFORMACION"/>
    <s v="SIN INFORMACION"/>
    <s v="SIN INFORMACION"/>
    <s v="SIN INFORMACION"/>
    <d v="2021-07-01T00:00:00"/>
  </r>
  <r>
    <n v="4071508"/>
    <s v="0700002599"/>
    <s v="R Y M ROSAQUI EIRL"/>
    <m/>
    <s v="20516167409"/>
    <s v="D"/>
    <s v="LIMA"/>
    <s v="LIMA"/>
    <s v="RAQUEL CAYETANO"/>
    <x v="1"/>
    <s v="DAC TELCO 1"/>
    <x v="1"/>
    <s v="FERNANDO COTERA"/>
    <s v="FRANCISCO MAYORCA"/>
    <s v="FRANCISCO MAYORCA"/>
    <m/>
    <m/>
    <m/>
  </r>
  <r>
    <n v="4071509"/>
    <s v="0700002745"/>
    <s v="FC INVERSIONES GENERALES S.R.L."/>
    <m/>
    <s v="20494650259"/>
    <s v="E"/>
    <s v="CENTRO"/>
    <s v="ICA"/>
    <s v="WALTER LOPEZ"/>
    <x v="5"/>
    <s v="DAC TELCO 1"/>
    <x v="2"/>
    <s v="SIN INFORMACION"/>
    <s v="SIN INFORMACION"/>
    <s v="SIN INFORMACION"/>
    <d v="2012-01-27T00:00:00"/>
    <d v="2012-07-25T00:00:00"/>
    <d v="2012-07-25T00:00:00"/>
  </r>
  <r>
    <n v="4071510"/>
    <s v="0700003224"/>
    <s v="DELCAR E.I.R.L."/>
    <m/>
    <s v="20450756211"/>
    <s v="D"/>
    <s v="SUR"/>
    <s v="CUSCO"/>
    <s v="REGION SUR"/>
    <x v="4"/>
    <s v="DAC TELCO 1"/>
    <x v="1"/>
    <s v="MARCO SANCHEZ"/>
    <s v="AURA TARCO"/>
    <s v="ZORAIDA DAMIAN"/>
    <m/>
    <m/>
    <m/>
  </r>
  <r>
    <n v="4071511"/>
    <s v="0700002750"/>
    <s v="GRUPO TECNOLOGIES S.A."/>
    <m/>
    <s v="20512096990"/>
    <s v="E"/>
    <s v="LIMA"/>
    <s v="LIMA"/>
    <s v="WALTER LOPEZ"/>
    <x v="5"/>
    <s v="DAC TELCO 1"/>
    <x v="2"/>
    <s v="SIN INFORMACION"/>
    <s v="SIN INFORMACION"/>
    <s v="SIN INFORMACION"/>
    <d v="2013-05-26T00:00:00"/>
    <d v="2013-11-22T00:00:00"/>
    <d v="2013-11-22T00:00:00"/>
  </r>
  <r>
    <n v="4071512"/>
    <s v="0700002489"/>
    <s v="MULTISERVICIOS WASHI S.R.L."/>
    <m/>
    <s v="20531096755"/>
    <s v="E"/>
    <s v="NORTE"/>
    <s v="ANCASH"/>
    <s v="REGION NORTE"/>
    <x v="3"/>
    <s v="DAC TELCO 1"/>
    <x v="2"/>
    <s v="SIN INFORMACION"/>
    <s v="SIN INFORMACION"/>
    <s v="SIN INFORMACION"/>
    <s v="SIN INFORMACION"/>
    <s v="SIN INFORMACION"/>
    <d v="2021-07-01T00:00:00"/>
  </r>
  <r>
    <n v="4071513"/>
    <m/>
    <s v="BAZAN COMUNICACIONES E.I.R.L."/>
    <m/>
    <s v="20482160990"/>
    <s v="E"/>
    <s v="NORTE"/>
    <s v="LA LIBERTAD"/>
    <s v="REGION NORTE"/>
    <x v="3"/>
    <s v="DAC TELCO 1"/>
    <x v="2"/>
    <s v="SIN INFORMACION"/>
    <s v="SIN INFORMACION"/>
    <s v="SIN INFORMACION"/>
    <s v="SIN INFORMACION"/>
    <s v="SIN INFORMACION"/>
    <d v="2021-07-01T00:00:00"/>
  </r>
  <r>
    <n v="4071515"/>
    <s v="0700002977"/>
    <s v="GALLERY PHONE S.A.C."/>
    <m/>
    <s v="20532378789"/>
    <s v="E"/>
    <s v="SUR"/>
    <s v="TACNA"/>
    <s v="REGION SUR"/>
    <x v="4"/>
    <s v="DAC TELCO 1"/>
    <x v="2"/>
    <s v="SIN INFORMACION"/>
    <s v="SIN INFORMACION"/>
    <s v="SIN INFORMACION"/>
    <s v="SIN INFORMACION"/>
    <s v="SIN INFORMACION"/>
    <d v="2012-07-30T00:00:00"/>
  </r>
  <r>
    <n v="4071517"/>
    <s v="0700002992"/>
    <s v="GRUPO JESHUA MOVILES E.I.R.L."/>
    <m/>
    <s v="20487216217"/>
    <s v="B"/>
    <s v="CENTRO"/>
    <s v="HUANCAVELICA"/>
    <s v="JOSE LUIS VALVERDE"/>
    <x v="1"/>
    <s v="DAC TELCO 1"/>
    <x v="1"/>
    <s v="FERNANDO INGARUCA"/>
    <s v="JOSEPH MENDOZA"/>
    <s v="JAIR YAMASHIRO"/>
    <m/>
    <m/>
    <m/>
  </r>
  <r>
    <n v="4071519"/>
    <s v="0700003378"/>
    <s v="ZEMTEL S.A.C."/>
    <m/>
    <s v="20482312684"/>
    <s v="E"/>
    <s v="NORTE"/>
    <s v="LA LIBERTAD"/>
    <s v="REGION NORTE"/>
    <x v="3"/>
    <s v="DAC TELCO 1"/>
    <x v="2"/>
    <s v="SIN INFORMACION"/>
    <s v="SIN INFORMACION"/>
    <s v="SIN INFORMACION"/>
    <s v="SIN INFORMACION"/>
    <s v="SIN INFORMACION"/>
    <d v="2021-07-01T00:00:00"/>
  </r>
  <r>
    <n v="4071520"/>
    <s v="0700002494"/>
    <s v="NORCEL SAC"/>
    <m/>
    <s v="20525957030"/>
    <s v="E"/>
    <s v="NORTE"/>
    <s v="PIURA"/>
    <s v="REGION NORTE"/>
    <x v="3"/>
    <s v="DAC TELCO 1"/>
    <x v="2"/>
    <s v="SIN INFORMACION"/>
    <s v="SIN INFORMACION"/>
    <s v="SIN INFORMACION"/>
    <s v="SIN INFORMACION"/>
    <s v="SIN INFORMACION"/>
    <d v="2011-07-12T00:00:00"/>
  </r>
  <r>
    <n v="4071522"/>
    <s v="0700002498"/>
    <s v="CLAMSHELL SAC"/>
    <m/>
    <s v="20491584247"/>
    <s v="E"/>
    <s v="NORTE"/>
    <s v="CAJAMARCA"/>
    <s v="REGION NORTE"/>
    <x v="3"/>
    <s v="DAC TELCO 1"/>
    <x v="2"/>
    <s v="SIN INFORMACION"/>
    <s v="SIN INFORMACION"/>
    <s v="SIN INFORMACION"/>
    <s v="SIN INFORMACION"/>
    <s v="SIN INFORMACION"/>
    <d v="2021-07-01T00:00:00"/>
  </r>
  <r>
    <n v="4071523"/>
    <s v="0700002502"/>
    <s v="RAMA INVERSIONES S.R.L."/>
    <m/>
    <s v="20487224821"/>
    <s v="D"/>
    <s v="CENTRO"/>
    <s v="JUNIN"/>
    <s v="HENRY DIAZ"/>
    <x v="5"/>
    <s v="DAC TELCO 1"/>
    <x v="2"/>
    <s v="SIN INFORMACION"/>
    <s v="SIN INFORMACION"/>
    <s v="SIN INFORMACION"/>
    <d v="2022-08-10T00:00:00"/>
    <d v="2023-02-06T00:00:00"/>
    <d v="2023-02-06T00:00:00"/>
  </r>
  <r>
    <n v="4071524"/>
    <s v="0700002757"/>
    <s v="RED CENTRO COMUNICACIONES E.I.R.L."/>
    <m/>
    <s v="20490141716"/>
    <s v="C"/>
    <s v="SUR"/>
    <s v="APURIMAC"/>
    <s v="REGION SUR"/>
    <x v="4"/>
    <s v="DAC TELCO 1"/>
    <x v="1"/>
    <s v="LUIS MATTA"/>
    <s v="EDWARD CASTILLO"/>
    <s v="ZORAIDA DAMIAN"/>
    <m/>
    <m/>
    <m/>
  </r>
  <r>
    <n v="4071525"/>
    <s v="0700002504"/>
    <s v="COMUNIKT CELL S.A.C."/>
    <m/>
    <s v="20455495181"/>
    <s v="E"/>
    <s v="SUR"/>
    <s v="AREQUIPA"/>
    <s v="REGION SUR"/>
    <x v="4"/>
    <s v="DAC TELCO 1"/>
    <x v="2"/>
    <s v="SIN INFORMACION"/>
    <s v="SIN INFORMACION"/>
    <s v="SIN INFORMACION"/>
    <s v="SIN INFORMACION"/>
    <s v="SIN INFORMACION"/>
    <d v="2021-07-01T00:00:00"/>
  </r>
  <r>
    <n v="4071526"/>
    <s v="0700002508"/>
    <s v="G Y G TELECOMUNICACIONES Y SERVICIO"/>
    <m/>
    <s v="20480835442"/>
    <s v="E"/>
    <s v="NORTE"/>
    <s v="LAMBAYEQUE"/>
    <s v="REGION NORTE"/>
    <x v="3"/>
    <s v="DAC TELCO 1"/>
    <x v="2"/>
    <s v="SIN INFORMACION"/>
    <s v="SIN INFORMACION"/>
    <s v="SIN INFORMACION"/>
    <s v="SIN INFORMACION"/>
    <s v="SIN INFORMACION"/>
    <d v="2021-07-01T00:00:00"/>
  </r>
  <r>
    <n v="4071527"/>
    <s v="0700002605"/>
    <s v="ACS MOVILES EIRL"/>
    <m/>
    <s v="20528317171"/>
    <s v="E"/>
    <s v="CENTRO"/>
    <s v="LORETO"/>
    <s v="WALTER LOPEZ"/>
    <x v="5"/>
    <s v="DAC TELCO 1"/>
    <x v="2"/>
    <s v="SIN INFORMACION"/>
    <s v="SIN INFORMACION"/>
    <s v="SIN INFORMACION"/>
    <d v="2013-05-26T00:00:00"/>
    <d v="2013-11-22T00:00:00"/>
    <d v="2013-11-22T00:00:00"/>
  </r>
  <r>
    <n v="4071528"/>
    <s v="0700002610"/>
    <s v="MINPERU SAC"/>
    <m/>
    <s v="20479936791"/>
    <s v="E"/>
    <s v="NORTE"/>
    <s v="LAMBAYEQUE"/>
    <s v="REGION NORTE"/>
    <x v="3"/>
    <s v="DAC TELCO 1"/>
    <x v="2"/>
    <s v="SIN INFORMACION"/>
    <s v="SIN INFORMACION"/>
    <s v="SIN INFORMACION"/>
    <d v="2014-01-02T00:00:00"/>
    <d v="2014-07-01T00:00:00"/>
    <d v="2014-07-01T00:00:00"/>
  </r>
  <r>
    <n v="4071530"/>
    <s v="0700002512"/>
    <s v="TURIN Y CORDOVA TELECOMUNICACIONES"/>
    <m/>
    <s v="20487344568"/>
    <s v="E"/>
    <s v="CENTRO"/>
    <s v="JUNIN"/>
    <s v="WALTER LOPEZ"/>
    <x v="5"/>
    <s v="DAC TELCO 1"/>
    <x v="2"/>
    <s v="SIN INFORMACION"/>
    <s v="SIN INFORMACION"/>
    <s v="SIN INFORMACION"/>
    <s v="SIN INFORMACION"/>
    <s v="SIN INFORMACION"/>
    <d v="2021-07-01T00:00:00"/>
  </r>
  <r>
    <n v="4071533"/>
    <s v="0700003256"/>
    <s v="CONTELSAC SOCIEDAD ANONIMA CERRADA"/>
    <m/>
    <s v="20491741288"/>
    <s v="B"/>
    <s v="NORTE"/>
    <s v="CAJAMARCA"/>
    <s v="REGION NORTE"/>
    <x v="3"/>
    <s v="DAC TELCO 1"/>
    <x v="1"/>
    <s v="DIANA CUENCA"/>
    <s v="MILAGROS SANCHEZ"/>
    <s v="MARCOS LASCHERA "/>
    <m/>
    <m/>
    <m/>
  </r>
  <r>
    <n v="4071537"/>
    <s v="0700002526"/>
    <s v="INVERSIONES Y SERVICIOS GENERALES N"/>
    <m/>
    <s v="20480745532"/>
    <s v="E"/>
    <s v="NORTE"/>
    <s v="LAMBAYEQUE"/>
    <s v="REGION NORTE"/>
    <x v="3"/>
    <s v="DAC TELCO 1"/>
    <x v="2"/>
    <s v="SIN INFORMACION"/>
    <s v="SIN INFORMACION"/>
    <s v="SIN INFORMACION"/>
    <s v="SIN INFORMACION"/>
    <s v="SIN INFORMACION"/>
    <d v="2021-07-01T00:00:00"/>
  </r>
  <r>
    <n v="4071539"/>
    <s v="0700002527"/>
    <s v="INVERSIONES Y TECNOLOGIA DANNE SRL"/>
    <m/>
    <s v="20409296654"/>
    <s v="E"/>
    <s v="NORTE"/>
    <s v="TUMBES"/>
    <s v="REGION NORTE"/>
    <x v="3"/>
    <s v="DAC TELCO 1"/>
    <x v="2"/>
    <s v="SIN INFORMACION"/>
    <s v="SIN INFORMACION"/>
    <s v="SIN INFORMACION"/>
    <s v="SIN INFORMACION"/>
    <s v="SIN INFORMACION"/>
    <d v="2021-07-01T00:00:00"/>
  </r>
  <r>
    <n v="4071540"/>
    <s v="0700002949"/>
    <s v="SAAVEDRA DIAZ PAULA ADELINDA"/>
    <m/>
    <s v="10093290602"/>
    <s v="E"/>
    <s v="CENTRO"/>
    <s v="UCAYALI"/>
    <s v="WALTER LOPEZ"/>
    <x v="5"/>
    <s v="DAC TELCO 1"/>
    <x v="2"/>
    <s v="SIN INFORMACION"/>
    <s v="SIN INFORMACION"/>
    <s v="SIN INFORMACION"/>
    <d v="2013-01-05T00:00:00"/>
    <d v="2013-07-04T00:00:00"/>
    <d v="2013-07-04T00:00:00"/>
  </r>
  <r>
    <n v="4071542"/>
    <s v="0700003390"/>
    <s v="AGMS E.I.R.L."/>
    <m/>
    <s v="20487555003"/>
    <s v="E"/>
    <s v="NORTE"/>
    <s v="LAMBAYEQUE"/>
    <s v="REGION NORTE"/>
    <x v="3"/>
    <s v="DAC TELCO 1"/>
    <x v="2"/>
    <s v="SIN INFORMACION"/>
    <s v="SIN INFORMACION"/>
    <s v="SIN INFORMACION"/>
    <s v="SIN INFORMACION"/>
    <s v="SIN INFORMACION"/>
    <d v="2021-07-01T00:00:00"/>
  </r>
  <r>
    <n v="4071568"/>
    <s v="0700003025"/>
    <s v="B &amp; JJ CORPORATION S.A.C."/>
    <m/>
    <s v="20529274808"/>
    <s v="E"/>
    <s v="CENTRO"/>
    <s v="HUANUCO"/>
    <s v="WALTER LOPEZ"/>
    <x v="5"/>
    <s v="DAC TELCO 1"/>
    <x v="2"/>
    <s v="SIN INFORMACION"/>
    <s v="SIN INFORMACION"/>
    <s v="SIN INFORMACION"/>
    <d v="2019-04-01T00:00:00"/>
    <d v="2019-10-08T00:00:00"/>
    <d v="2019-10-08T00:00:00"/>
  </r>
  <r>
    <n v="4071569"/>
    <s v="0700002538"/>
    <s v="PERUTECCOM S.A.C."/>
    <m/>
    <s v="20532791805"/>
    <s v="E"/>
    <s v="SUR"/>
    <s v="MOQUEGUA"/>
    <s v="REGION SUR"/>
    <x v="4"/>
    <s v="DAC TELCO 1"/>
    <x v="2"/>
    <s v="SIN INFORMACION"/>
    <s v="SIN INFORMACION"/>
    <s v="SIN INFORMACION"/>
    <d v="2012-05-12T00:00:00"/>
    <d v="2012-11-08T00:00:00"/>
    <d v="2012-11-08T00:00:00"/>
  </r>
  <r>
    <n v="4071585"/>
    <s v="0700003184"/>
    <s v="E&amp;S MOVILES CENTRAL E.I.R.L."/>
    <m/>
    <s v="20574653283"/>
    <s v="B"/>
    <s v="CENTRO"/>
    <s v="AYACUCHO"/>
    <s v="YOLANDA OLIVA"/>
    <x v="2"/>
    <s v="DAC TELCO 1"/>
    <x v="1"/>
    <s v="KIMBLER ESQUIVEL"/>
    <s v="HAROLD HINOSTROZA"/>
    <s v="JAIR YAMASHIRO"/>
    <m/>
    <m/>
    <m/>
  </r>
  <r>
    <n v="4071596"/>
    <s v="0700003153"/>
    <s v="CMOVIL S.A.C."/>
    <m/>
    <s v="20534501138"/>
    <s v="C"/>
    <s v="CENTRO"/>
    <s v="AYACUCHO"/>
    <s v="JUAN CARLOS HUATAY"/>
    <x v="6"/>
    <s v="DAC TELCO 1"/>
    <x v="1"/>
    <s v="LUIS SIGUEÑAS"/>
    <s v="HAROLD HINOSTROZA"/>
    <s v="JAIR YAMASHIRO"/>
    <m/>
    <m/>
    <m/>
  </r>
  <r>
    <n v="4071602"/>
    <s v="0700003213"/>
    <s v="NIBEP SOLUCIONES SERVICIOS GENERALES SCRL"/>
    <m/>
    <s v="20529320761"/>
    <s v="C"/>
    <s v="NORTE"/>
    <s v="CAJAMARCA"/>
    <s v="REGION NORTE"/>
    <x v="3"/>
    <s v="DAC TELCO 1"/>
    <x v="1"/>
    <s v="DIANA CUENCA"/>
    <s v="MILAGROS SANCHEZ"/>
    <s v="MARCOS LASCHERA "/>
    <m/>
    <m/>
    <m/>
  </r>
  <r>
    <n v="4071603"/>
    <s v="0700003739"/>
    <s v="HUAMAN QUIÑONEZ CONSUELO DEL MILAGRO"/>
    <m/>
    <s v="10412174483"/>
    <s v="C"/>
    <s v="CENTRO"/>
    <s v="JUNIN"/>
    <s v="HENRY DIAZ"/>
    <x v="6"/>
    <s v="DAC TELCO 1"/>
    <x v="1"/>
    <s v="JOSE REMIGIO"/>
    <s v="JOSEPH MENDOZA"/>
    <s v="JAIR YAMASHIRO"/>
    <m/>
    <m/>
    <m/>
  </r>
  <r>
    <n v="4071604"/>
    <s v="0700003185"/>
    <s v="SOLIS HERRADA YVETTE"/>
    <m/>
    <s v="10401859069"/>
    <s v="E"/>
    <s v="CENTRO"/>
    <s v="HUANUCO"/>
    <s v="WALTER LOPEZ"/>
    <x v="5"/>
    <s v="DAC TELCO 1"/>
    <x v="2"/>
    <s v="SIN INFORMACION"/>
    <s v="SIN INFORMACION"/>
    <s v="SIN INFORMACION"/>
    <s v="SIN INFORMACION"/>
    <s v="SIN INFORMACION"/>
    <d v="2021-07-01T00:00:00"/>
  </r>
  <r>
    <n v="4071617"/>
    <s v="0700003396"/>
    <s v="RED SUR PLUS Y COMUNICACIONES E.I.R.L."/>
    <m/>
    <s v="20564449980"/>
    <s v="B"/>
    <s v="SUR"/>
    <s v="CUSCO"/>
    <s v="REGION SUR"/>
    <x v="4"/>
    <s v="DAC TELCO 1"/>
    <x v="1"/>
    <s v="ANIBAL FARFAN"/>
    <s v="AURA TARCO"/>
    <s v="ZORAIDA DAMIAN"/>
    <m/>
    <m/>
    <m/>
  </r>
  <r>
    <n v="4071623"/>
    <s v="0700003362"/>
    <s v="RODRIGUEZ OSORIO ALFONSO"/>
    <m/>
    <s v="10042216254"/>
    <s v="E"/>
    <s v="CENTRO"/>
    <s v="PASCO"/>
    <s v="WALTER LOPEZ"/>
    <x v="5"/>
    <s v="DAC TELCO 1"/>
    <x v="2"/>
    <s v="SIN INFORMACION"/>
    <s v="SIN INFORMACION"/>
    <s v="SIN INFORMACION"/>
    <d v="2014-08-31T00:00:00"/>
    <d v="2015-02-27T00:00:00"/>
    <d v="2015-02-27T00:00:00"/>
  </r>
  <r>
    <n v="4071634"/>
    <s v="0700002367"/>
    <s v="CORPORACION MOLLY S.A.C."/>
    <m/>
    <s v="20568230699"/>
    <s v="E"/>
    <s v="CENTRO"/>
    <s v="PASCO"/>
    <s v="JOSE LUIS VALVERDE"/>
    <x v="5"/>
    <s v="DAC TELCO 1"/>
    <x v="2"/>
    <s v="SIN INFORMACION"/>
    <s v="SIN INFORMACION"/>
    <s v="SIN INFORMACION"/>
    <d v="2022-04-07T00:00:00"/>
    <d v="2022-06-13T00:00:00"/>
    <d v="2022-06-13T00:00:00"/>
  </r>
  <r>
    <n v="4071638"/>
    <s v="0700003409"/>
    <s v="INVERSIONES RITEL S.R.L."/>
    <m/>
    <s v="20569306711"/>
    <s v="C"/>
    <s v="NORTE"/>
    <s v="ANCASH"/>
    <s v="REGION NORTE"/>
    <x v="3"/>
    <s v="DAC TELCO 1"/>
    <x v="2"/>
    <s v="CHRISTIAN SALAZAR"/>
    <s v="JULIO ROJAS"/>
    <s v="MARCOS LASCHERA "/>
    <d v="2021-04-28T00:00:00"/>
    <d v="2021-08-06T00:00:00"/>
    <d v="2021-08-06T00:00:00"/>
  </r>
  <r>
    <n v="4071649"/>
    <s v="0700003164"/>
    <s v="CAUCHOS RIVEROS RONALD CARLOS"/>
    <m/>
    <s v="10409360161"/>
    <s v="E"/>
    <s v="CENTRO"/>
    <s v="HUANCAVELICA"/>
    <s v="WALTER LOPEZ"/>
    <x v="5"/>
    <s v="DAC TELCO 1"/>
    <x v="2"/>
    <s v="SIN INFORMACION"/>
    <s v="SIN INFORMACION"/>
    <s v="SIN INFORMACION"/>
    <s v="SIN INFORMACION"/>
    <s v="SIN INFORMACION"/>
    <d v="2021-07-01T00:00:00"/>
  </r>
  <r>
    <n v="4071652"/>
    <s v="0700003404"/>
    <s v="CLICK MOVIL COMUNICACIONES E.I.R.L."/>
    <m/>
    <s v="20574795312"/>
    <s v="E"/>
    <s v="CENTRO"/>
    <s v="AYACUCHO"/>
    <s v="WALTER LOPEZ"/>
    <x v="5"/>
    <s v="DAC TELCO 1"/>
    <x v="2"/>
    <s v="SIN INFORMACION"/>
    <s v="SIN INFORMACION"/>
    <s v="SIN INFORMACION"/>
    <d v="2018-07-08T00:00:00"/>
    <d v="2019-01-14T00:00:00"/>
    <d v="2019-01-14T00:00:00"/>
  </r>
  <r>
    <n v="4071653"/>
    <s v="0700003197"/>
    <s v="SERVICIOS GENERALES IMART EIRL"/>
    <m/>
    <s v="20570699530"/>
    <s v="E"/>
    <s v="NORTE"/>
    <s v="CAJAMARCA"/>
    <s v="REGION NORTE"/>
    <x v="3"/>
    <s v="DAC TELCO 1"/>
    <x v="2"/>
    <s v="SIN INFORMACION"/>
    <s v="SIN INFORMACION"/>
    <s v="SIN INFORMACION"/>
    <d v="2016-02-05T00:00:00"/>
    <d v="2016-08-03T00:00:00"/>
    <d v="2016-08-03T00:00:00"/>
  </r>
  <r>
    <n v="4071682"/>
    <m/>
    <s v="CORPORACION FADEL SAC"/>
    <m/>
    <s v="20518969391"/>
    <s v="E"/>
    <s v="LIMA"/>
    <s v="LIMA"/>
    <s v="WALTER LOPEZ"/>
    <x v="5"/>
    <s v="DAC TELCO 1"/>
    <x v="2"/>
    <s v="SIN INFORMACION"/>
    <s v="SIN INFORMACION"/>
    <s v="SIN INFORMACION"/>
    <s v="SIN INFORMACION"/>
    <s v="SIN INFORMACION"/>
    <d v="2021-07-01T00:00:00"/>
  </r>
  <r>
    <n v="4071684"/>
    <s v="0700003095"/>
    <s v="EL FARAON DORADO E.I.R.L."/>
    <m/>
    <s v="20532950881"/>
    <s v="E"/>
    <s v="SUR"/>
    <s v="TACNA"/>
    <s v="REGION SUR"/>
    <x v="4"/>
    <s v="DAC TELCO 1"/>
    <x v="0"/>
    <s v="JAIME CHAVEZ"/>
    <s v="RAFAEL CHAVEZ"/>
    <s v="JUAN DELGADO"/>
    <m/>
    <m/>
    <m/>
  </r>
  <r>
    <n v="4071697"/>
    <s v="0700002911"/>
    <s v="MEGAMUNDO COMUNICACIONES E.I.R.L"/>
    <m/>
    <s v="20563848635"/>
    <s v="E"/>
    <s v="SUR"/>
    <s v="CUSCO"/>
    <s v="REGION SUR"/>
    <x v="4"/>
    <s v="DAC TELCO 1"/>
    <x v="1"/>
    <s v="KAREN USCAPI"/>
    <s v="AURA TARCO"/>
    <s v="ZORAIDA DAMIAN"/>
    <m/>
    <m/>
    <m/>
  </r>
  <r>
    <n v="4071698"/>
    <s v="0700002120"/>
    <s v="BARDALES MOZOMBITE ELSA"/>
    <m/>
    <s v="10053500302"/>
    <s v="E"/>
    <s v="CENTRO"/>
    <s v="SAN MARTIN"/>
    <s v="WALTER LOPEZ"/>
    <x v="5"/>
    <s v="DAC TELCO 1"/>
    <x v="2"/>
    <s v="SIN INFORMACION"/>
    <s v="SIN INFORMACION"/>
    <s v="SIN INFORMACION"/>
    <d v="2014-09-25T00:00:00"/>
    <d v="2015-03-24T00:00:00"/>
    <d v="2015-03-24T00:00:00"/>
  </r>
  <r>
    <n v="4071702"/>
    <s v="0700003266"/>
    <s v="G.L. MOVILES E.I.R.L."/>
    <m/>
    <s v="20541297937"/>
    <s v="B"/>
    <s v="CENTRO"/>
    <s v="LORETO"/>
    <s v="YOLANDA OLIVA"/>
    <x v="1"/>
    <s v="DAC TELCO 1"/>
    <x v="1"/>
    <s v="WEYDER TUESTA"/>
    <s v="ERIKA BAMBAREN"/>
    <s v="JAIR YAMASHIRO"/>
    <m/>
    <m/>
    <m/>
  </r>
  <r>
    <n v="4071705"/>
    <s v="0700003076"/>
    <s v="GLOBAL LES INVERSIONES SAC"/>
    <m/>
    <s v="20532921512"/>
    <s v="E"/>
    <s v="SUR"/>
    <s v="TACNA"/>
    <s v="REGION SUR"/>
    <x v="4"/>
    <s v="DAC TELCO 1"/>
    <x v="1"/>
    <s v="EDWIN QUISPE"/>
    <s v="EDUARDO ZAMBRANO "/>
    <s v="MONICA VELASQUEZ"/>
    <m/>
    <m/>
    <m/>
  </r>
  <r>
    <n v="4071710"/>
    <s v="0700003134"/>
    <s v="ANDREI INVERSIONES S.A.C"/>
    <m/>
    <s v="20534474220"/>
    <s v="C"/>
    <s v="CENTRO"/>
    <s v="AYACUCHO"/>
    <s v="JUAN CARLOS HUATAY"/>
    <x v="5"/>
    <s v="DAC TELCO 1"/>
    <x v="2"/>
    <s v="IVAN SANCHEZ"/>
    <s v="HAROLD HINOSTROZA"/>
    <s v="JAIR YAMASHIRO"/>
    <d v="2023-10-12T00:00:00"/>
    <d v="2024-01-16T00:00:00"/>
    <d v="2024-01-16T00:00:00"/>
  </r>
  <r>
    <n v="4071713"/>
    <s v="0700003078"/>
    <s v="TUESTA MARINA WEYDER"/>
    <m/>
    <s v="10418766218"/>
    <s v="E"/>
    <s v="CENTRO"/>
    <s v="LORETO"/>
    <s v="WALTER LOPEZ"/>
    <x v="5"/>
    <s v="DAC TELCO 1"/>
    <x v="2"/>
    <s v="SIN INFORMACION"/>
    <s v="SIN INFORMACION"/>
    <s v="SIN INFORMACION"/>
    <d v="2013-04-30T00:00:00"/>
    <d v="2013-10-27T00:00:00"/>
    <d v="2013-10-27T00:00:00"/>
  </r>
  <r>
    <n v="4071721"/>
    <s v="0700003100"/>
    <s v="ROMO OJEDA DAVID"/>
    <m/>
    <s v="10418657087"/>
    <s v="E"/>
    <s v="CENTRO"/>
    <s v="JUNIN"/>
    <s v="WALTER LOPEZ"/>
    <x v="5"/>
    <s v="DAC TELCO 1"/>
    <x v="2"/>
    <s v="SIN INFORMACION"/>
    <s v="SIN INFORMACION"/>
    <s v="SIN INFORMACION"/>
    <s v="SIN INFORMACION"/>
    <s v="SIN INFORMACION"/>
    <d v="2021-07-01T00:00:00"/>
  </r>
  <r>
    <n v="4071724"/>
    <s v="0700003229"/>
    <s v="MICROCHIP SRL"/>
    <m/>
    <s v="20447338115"/>
    <s v="E"/>
    <s v="CENTRO"/>
    <s v="PASCO"/>
    <s v="HENRY DIAZ"/>
    <x v="5"/>
    <s v="DAC TELCO 1"/>
    <x v="2"/>
    <s v="SIN INFORMACION"/>
    <s v="SIN INFORMACION"/>
    <s v="SIN INFORMACION"/>
    <d v="2022-09-06T00:00:00"/>
    <d v="2023-03-05T00:00:00"/>
    <d v="2023-03-05T00:00:00"/>
  </r>
  <r>
    <n v="4071728"/>
    <s v="0700003333"/>
    <s v="ANTEL COMUNICACIONES E.I.R.L."/>
    <m/>
    <s v="20552056982"/>
    <s v="E"/>
    <s v="LIMA"/>
    <s v="LIMA"/>
    <s v="WALTER LOPEZ"/>
    <x v="5"/>
    <s v="DAC TELCO 1"/>
    <x v="2"/>
    <s v="SIN INFORMACION"/>
    <s v="SIN INFORMACION"/>
    <s v="SIN INFORMACION"/>
    <d v="2015-10-06T00:00:00"/>
    <d v="2016-04-03T00:00:00"/>
    <d v="2016-04-03T00:00:00"/>
  </r>
  <r>
    <n v="4071755"/>
    <s v="0700003067"/>
    <s v="TELECOMUNICACIONES JOSOL EIRL"/>
    <m/>
    <s v="20487468534"/>
    <s v="B"/>
    <s v="NORTE"/>
    <s v="AMAZONAS"/>
    <s v="REGION NORTE"/>
    <x v="3"/>
    <s v="DAC TELCO 1"/>
    <x v="1"/>
    <s v="OSCAR LIMAY"/>
    <s v="MILAGROS SANCHEZ"/>
    <s v="MARCOS LASCHERA "/>
    <m/>
    <m/>
    <m/>
  </r>
  <r>
    <n v="4071757"/>
    <s v="0700003118"/>
    <s v="FULL COMUNICACION E.I.R.L."/>
    <m/>
    <s v="20491134047"/>
    <s v="C"/>
    <s v="SUR"/>
    <s v="MADRE DE DIOS"/>
    <s v="REGION SUR"/>
    <x v="4"/>
    <s v="DAC TELCO 1"/>
    <x v="3"/>
    <s v="KATHERINE ZARATE"/>
    <s v="CESAR AGUAYO"/>
    <s v="WILLY VELARDE"/>
    <d v="2024-01-13T00:00:00"/>
    <d v="2024-07-11T00:00:00"/>
    <m/>
  </r>
  <r>
    <n v="4071764"/>
    <s v="0700003247"/>
    <s v="TELE SERVICIOS MA.QUI. E.I.R.L"/>
    <m/>
    <s v="20539509650"/>
    <s v="D"/>
    <s v="SUR"/>
    <s v="AREQUIPA"/>
    <s v="REGION SUR"/>
    <x v="4"/>
    <s v="DAC TELCO 1"/>
    <x v="2"/>
    <s v="SIN INFORMACION"/>
    <s v="SIN INFORMACION"/>
    <s v="SIN INFORMACION"/>
    <d v="2019-01-26T00:00:00"/>
    <d v="1900-06-28T00:00:00"/>
    <d v="2019-08-04T00:00:00"/>
  </r>
  <r>
    <n v="4071772"/>
    <s v="0900027046"/>
    <s v="COMUNICACIONES Y MULTISERVICIOS M&amp;L EL COLLAO E.I.R.L."/>
    <m/>
    <s v="20542744597"/>
    <s v="E"/>
    <s v="SUR"/>
    <s v="PUNO"/>
    <s v="REGION SUR"/>
    <x v="4"/>
    <s v="DAC TELCO 1"/>
    <x v="1"/>
    <s v="PABEL CAZORLA"/>
    <s v="CRISTIAN CARREÑO"/>
    <s v="ZORAIDA DAMIAN"/>
    <m/>
    <m/>
    <m/>
  </r>
  <r>
    <n v="4071774"/>
    <s v="0900024406"/>
    <s v="F&amp;P GROUP SCRL"/>
    <m/>
    <s v="20600131371"/>
    <s v="E"/>
    <s v="CENTRO"/>
    <s v="HUANUCO"/>
    <s v="WALTER LOPEZ"/>
    <x v="5"/>
    <s v="DAC TELCO 1"/>
    <x v="2"/>
    <s v="SIN INFORMACION"/>
    <s v="SIN INFORMACION"/>
    <s v="SIN INFORMACION"/>
    <s v="SIN INFORMACION"/>
    <s v="SIN INFORMACION"/>
    <d v="2021-07-01T00:00:00"/>
  </r>
  <r>
    <n v="4071777"/>
    <s v="0700003469"/>
    <s v="COCOTEL E.I.R.L."/>
    <m/>
    <s v="20600452348"/>
    <s v="E"/>
    <s v="LIMA"/>
    <s v="LIMA"/>
    <s v="WALTER LOPEZ"/>
    <x v="5"/>
    <s v="DAC TELCO 1"/>
    <x v="2"/>
    <s v="MAGALY RAMIREZ"/>
    <s v="FRANCISCO MAYORCA"/>
    <s v="FRANCISCO MAYORCA"/>
    <d v="2019-11-04T00:00:00"/>
    <d v="2020-05-12T00:00:00"/>
    <d v="2020-05-12T00:00:00"/>
  </r>
  <r>
    <n v="4071778"/>
    <s v="0700003467"/>
    <s v="YUPANQUI &amp; CORTEZ CORPORACION LATINA E.I.R.L."/>
    <m/>
    <s v="20600438361"/>
    <s v="E"/>
    <s v="NORTE"/>
    <s v="CAJAMARCA"/>
    <s v="REGION NORTE"/>
    <x v="3"/>
    <s v="DAC TELCO 1"/>
    <x v="2"/>
    <s v="SIN INFORMACION"/>
    <s v="SIN INFORMACION"/>
    <s v="SIN INFORMACION"/>
    <s v="SIN INFORMACION"/>
    <s v="SIN INFORMACION"/>
    <d v="2021-07-01T00:00:00"/>
  </r>
  <r>
    <n v="4071779"/>
    <s v="0700003438"/>
    <s v="ESPINOZA GUARDIA ELISA NORMA"/>
    <m/>
    <s v="10422900093"/>
    <s v="C"/>
    <s v="NORTE"/>
    <s v="ANCASH"/>
    <s v="REGION NORTE"/>
    <x v="3"/>
    <s v="DAC TELCO 1"/>
    <x v="2"/>
    <s v="SIN INFORMACION"/>
    <s v="SIN INFORMACION"/>
    <s v="SIN INFORMACION"/>
    <d v="2019-04-20T00:00:00"/>
    <d v="2019-10-27T00:00:00"/>
    <d v="2019-10-27T00:00:00"/>
  </r>
  <r>
    <n v="4071780"/>
    <s v="0700002634"/>
    <s v="INVERSIONES E &amp; R SRL"/>
    <m/>
    <s v="20489297532"/>
    <s v="E"/>
    <s v="CENTRO"/>
    <s v="HUANUCO"/>
    <s v="WALTER LOPEZ"/>
    <x v="5"/>
    <s v="DAC TELCO 1"/>
    <x v="2"/>
    <s v="SIN INFORMACION"/>
    <s v="SIN INFORMACION"/>
    <s v="SIN INFORMACION"/>
    <s v="SIN INFORMACION"/>
    <s v="SIN INFORMACION"/>
    <d v="2021-07-01T00:00:00"/>
  </r>
  <r>
    <n v="4071781"/>
    <s v="0700002638"/>
    <s v="MULTICEL SAC"/>
    <m/>
    <s v="20480946601"/>
    <s v="E"/>
    <s v="NORTE"/>
    <s v="LA LIBERTAD"/>
    <s v="REGION NORTE"/>
    <x v="3"/>
    <s v="DAC TELCO 1"/>
    <x v="2"/>
    <s v="SIN INFORMACION"/>
    <s v="SIN INFORMACION"/>
    <s v="SIN INFORMACION"/>
    <s v="SIN INFORMACION"/>
    <s v="SIN INFORMACION"/>
    <d v="2021-07-01T00:00:00"/>
  </r>
  <r>
    <n v="4071782"/>
    <m/>
    <s v="VEGA REGALADO CLARITA MATILDE"/>
    <m/>
    <s v="10167973529"/>
    <s v="E"/>
    <s v="NORTE"/>
    <s v="LAMBAYEQUE"/>
    <s v="REGION NORTE"/>
    <x v="3"/>
    <s v="DAC TELCO 1"/>
    <x v="2"/>
    <s v="SIN INFORMACION"/>
    <s v="SIN INFORMACION"/>
    <s v="SIN INFORMACION"/>
    <s v="SIN INFORMACION"/>
    <s v="SIN INFORMACION"/>
    <d v="2009-10-01T00:00:00"/>
  </r>
  <r>
    <n v="4071783"/>
    <s v="0700002673"/>
    <s v="INVER S.A.C."/>
    <m/>
    <s v="20481417733"/>
    <s v="E"/>
    <s v="NORTE"/>
    <s v="LA LIBERTAD"/>
    <s v="REGION NORTE"/>
    <x v="3"/>
    <s v="DAC TELCO 1"/>
    <x v="2"/>
    <s v="SIN INFORMACION"/>
    <s v="SIN INFORMACION"/>
    <s v="SIN INFORMACION"/>
    <s v="SIN INFORMACION"/>
    <s v="SIN INFORMACION"/>
    <d v="2021-07-01T00:00:00"/>
  </r>
  <r>
    <n v="4071784"/>
    <m/>
    <s v="QUALITY PRODUCTS &amp; SERVICES S.A.C."/>
    <m/>
    <s v="20505703988"/>
    <s v="E"/>
    <s v="LIMA"/>
    <s v="LIMA"/>
    <s v="WALTER LOPEZ"/>
    <x v="5"/>
    <s v="DAC TELCO 1"/>
    <x v="2"/>
    <s v="SIN INFORMACION"/>
    <s v="SIN INFORMACION"/>
    <s v="SIN INFORMACION"/>
    <s v="SIN INFORMACION"/>
    <s v="SIN INFORMACION"/>
    <d v="2021-07-01T00:00:00"/>
  </r>
  <r>
    <n v="4071785"/>
    <s v="0700002652"/>
    <s v="CASAS Y CREDITOS SAC"/>
    <m/>
    <s v="20453931863"/>
    <s v="E"/>
    <s v="SUR"/>
    <s v="AREQUIPA"/>
    <s v="REGION SUR"/>
    <x v="4"/>
    <s v="DAC TELCO 1"/>
    <x v="2"/>
    <s v="SIN INFORMACION"/>
    <s v="SIN INFORMACION"/>
    <s v="SIN INFORMACION"/>
    <s v="SIN INFORMACION"/>
    <s v="SIN INFORMACION"/>
    <d v="2021-07-01T00:00:00"/>
  </r>
  <r>
    <n v="4071786"/>
    <m/>
    <s v="MULTI CONNECTIONS SAC"/>
    <m/>
    <s v="20514503533"/>
    <s v="E"/>
    <s v="LIMA"/>
    <s v="LIMA"/>
    <s v="WALTER LOPEZ"/>
    <x v="5"/>
    <s v="DAC TELCO 1"/>
    <x v="2"/>
    <s v="SIN INFORMACION"/>
    <s v="SIN INFORMACION"/>
    <s v="SIN INFORMACION"/>
    <s v="SIN INFORMACION"/>
    <s v="SIN INFORMACION"/>
    <d v="2021-07-01T00:00:00"/>
  </r>
  <r>
    <n v="4071787"/>
    <m/>
    <s v="G &amp; R COMUNICACIONES INTEGRALES S.A"/>
    <m/>
    <s v="20515243811"/>
    <s v="E"/>
    <s v="LIMA"/>
    <s v="LIMA"/>
    <s v="WALTER LOPEZ"/>
    <x v="5"/>
    <s v="DAC TELCO 1"/>
    <x v="2"/>
    <s v="SIN INFORMACION"/>
    <s v="SIN INFORMACION"/>
    <s v="SIN INFORMACION"/>
    <s v="SIN INFORMACION"/>
    <s v="SIN INFORMACION"/>
    <d v="2021-07-01T00:00:00"/>
  </r>
  <r>
    <n v="4071788"/>
    <m/>
    <s v="WORLD CEL COMUNICATIOMS SRL"/>
    <m/>
    <s v="20489586305"/>
    <s v="E"/>
    <s v="CENTRO"/>
    <s v="HUANUCO"/>
    <s v="WALTER LOPEZ"/>
    <x v="5"/>
    <s v="DAC TELCO 1"/>
    <x v="2"/>
    <s v="SIN INFORMACION"/>
    <s v="SIN INFORMACION"/>
    <s v="SIN INFORMACION"/>
    <s v="SIN INFORMACION"/>
    <s v="SIN INFORMACION"/>
    <d v="2021-07-01T00:00:00"/>
  </r>
  <r>
    <n v="4071789"/>
    <s v="0700002792"/>
    <s v="COSEIN S.A.C."/>
    <m/>
    <s v="20449246170"/>
    <s v="E"/>
    <s v="SUR"/>
    <s v="TACNA"/>
    <s v="REGION SUR"/>
    <x v="4"/>
    <s v="DAC TELCO 1"/>
    <x v="2"/>
    <s v="SIN INFORMACION"/>
    <s v="SIN INFORMACION"/>
    <s v="SIN INFORMACION"/>
    <s v="SIN INFORMACION"/>
    <s v="SIN INFORMACION"/>
    <d v="2008-12-01T00:00:00"/>
  </r>
  <r>
    <n v="4071790"/>
    <s v="0700002351"/>
    <s v="SISTEMAS GSM E.I.R.L."/>
    <m/>
    <s v="20447707170"/>
    <s v="E"/>
    <s v="SUR"/>
    <s v="PUNO"/>
    <s v="REGION SUR"/>
    <x v="4"/>
    <s v="DAC TELCO 1"/>
    <x v="2"/>
    <s v="SIN INFORMACION"/>
    <s v="SIN INFORMACION"/>
    <s v="SIN INFORMACION"/>
    <s v="SIN INFORMACION"/>
    <s v="SIN INFORMACION"/>
    <d v="2021-07-01T00:00:00"/>
  </r>
  <r>
    <n v="4071791"/>
    <s v="0700002677"/>
    <s v="CELUPLANET S.C.R.L."/>
    <m/>
    <s v="20527878234"/>
    <s v="E"/>
    <s v="SUR"/>
    <s v="CUSCO"/>
    <s v="REGION SUR"/>
    <x v="4"/>
    <s v="DAC TELCO 1"/>
    <x v="2"/>
    <s v="SIN INFORMACION"/>
    <s v="SIN INFORMACION"/>
    <s v="SIN INFORMACION"/>
    <s v="SIN INFORMACION"/>
    <s v="SIN INFORMACION"/>
    <d v="2021-07-01T00:00:00"/>
  </r>
  <r>
    <n v="4071792"/>
    <s v="0700002580"/>
    <s v="ROMERO FLORES MARIA ISABEL"/>
    <m/>
    <s v="10200342696"/>
    <s v="E"/>
    <s v="CENTRO"/>
    <s v="JUNIN"/>
    <s v="WALTER LOPEZ"/>
    <x v="5"/>
    <s v="DAC TELCO 1"/>
    <x v="2"/>
    <s v="SIN INFORMACION"/>
    <s v="SIN INFORMACION"/>
    <s v="SIN INFORMACION"/>
    <s v="SIN INFORMACION"/>
    <s v="SIN INFORMACION"/>
    <d v="2021-07-01T00:00:00"/>
  </r>
  <r>
    <n v="4071793"/>
    <s v="0700002794"/>
    <s v="ARANDA ALVAREZ COSME JESUS"/>
    <m/>
    <s v="10325200010"/>
    <s v="E"/>
    <s v="NORTE"/>
    <s v="ANCASH"/>
    <s v="REGION NORTE"/>
    <x v="3"/>
    <s v="DAC TELCO 1"/>
    <x v="2"/>
    <s v="SIN INFORMACION"/>
    <s v="SIN INFORMACION"/>
    <s v="SIN INFORMACION"/>
    <s v="SIN INFORMACION"/>
    <s v="SIN INFORMACION"/>
    <d v="2021-07-01T00:00:00"/>
  </r>
  <r>
    <n v="4071794"/>
    <m/>
    <s v="CELULAR AMERICA E.I.R.L."/>
    <m/>
    <s v="20514099571"/>
    <s v="E"/>
    <s v="LIMA"/>
    <s v="LIMA"/>
    <s v="WALTER LOPEZ"/>
    <x v="5"/>
    <s v="DAC TELCO 1"/>
    <x v="2"/>
    <s v="SIN INFORMACION"/>
    <s v="SIN INFORMACION"/>
    <s v="SIN INFORMACION"/>
    <d v="2011-03-29T00:00:00"/>
    <d v="2011-09-25T00:00:00"/>
    <d v="2011-09-25T00:00:00"/>
  </r>
  <r>
    <n v="4071795"/>
    <s v="0700002687"/>
    <s v="SELECT MOVILES S.R.L."/>
    <m/>
    <s v="20447788587"/>
    <s v="B"/>
    <s v="SUR"/>
    <s v="PUNO"/>
    <s v="REGION SUR"/>
    <x v="4"/>
    <s v="DAC TELCO 1"/>
    <x v="1"/>
    <s v="JONATHAN ESCALANTE"/>
    <s v="CRISTIAN CARREÑO"/>
    <s v="ZORAIDA DAMIAN"/>
    <m/>
    <m/>
    <m/>
  </r>
  <r>
    <n v="4071796"/>
    <s v="0700002953"/>
    <s v="YGLESIAS COLOR E.I.R.L."/>
    <m/>
    <s v="20495698581"/>
    <s v="E"/>
    <s v="NORTE"/>
    <s v="CAJAMARCA"/>
    <s v="REGION NORTE"/>
    <x v="3"/>
    <s v="DAC TELCO 1"/>
    <x v="2"/>
    <s v="SIN INFORMACION"/>
    <s v="SIN INFORMACION"/>
    <s v="SIN INFORMACION"/>
    <d v="2012-03-07T00:00:00"/>
    <d v="2012-09-03T00:00:00"/>
    <d v="2012-09-03T00:00:00"/>
  </r>
  <r>
    <n v="4071797"/>
    <s v="0700002798"/>
    <s v="CASTILLO UBILLUS JUAN MARIO"/>
    <m/>
    <s v="10034978650"/>
    <s v="E"/>
    <s v="NORTE"/>
    <s v="PIURA"/>
    <s v="REGION NORTE"/>
    <x v="3"/>
    <s v="DAC TELCO 1"/>
    <x v="1"/>
    <s v="SIN INFORMACION"/>
    <s v="SIN INFORMACION"/>
    <s v="SIN INFORMACION"/>
    <s v="SIN INFORMACION"/>
    <m/>
    <m/>
  </r>
  <r>
    <n v="4071798"/>
    <s v="0700002703"/>
    <s v="SOLUCIONES 1A1 SAC"/>
    <m/>
    <s v="20512999221"/>
    <s v="E"/>
    <s v="LIMA"/>
    <s v="LIMA"/>
    <s v="WALTER LOPEZ"/>
    <x v="5"/>
    <s v="DAC TELCO 1"/>
    <x v="2"/>
    <s v="SIN INFORMACION"/>
    <s v="SIN INFORMACION"/>
    <s v="SIN INFORMACION"/>
    <s v="SIN INFORMACION"/>
    <s v="SIN INFORMACION"/>
    <d v="2021-07-01T00:00:00"/>
  </r>
  <r>
    <n v="4071800"/>
    <s v="0700002586"/>
    <s v="COMPUNET EIRL"/>
    <m/>
    <s v="20495638414"/>
    <s v="E"/>
    <s v="NORTE"/>
    <s v="CAJAMARCA"/>
    <s v="REGION NORTE"/>
    <x v="3"/>
    <s v="DAC TELCO 1"/>
    <x v="2"/>
    <s v="SIN INFORMACION"/>
    <s v="SIN INFORMACION"/>
    <s v="SIN INFORMACION"/>
    <d v="2016-10-21T00:00:00"/>
    <d v="2017-04-19T00:00:00"/>
    <d v="2017-04-19T00:00:00"/>
  </r>
  <r>
    <n v="4071801"/>
    <m/>
    <s v="ROSY AMPARO RAMOS TORRES"/>
    <m/>
    <s v="10028075915"/>
    <s v="E"/>
    <s v="NORTE"/>
    <s v="PIURA"/>
    <s v="REGION NORTE"/>
    <x v="3"/>
    <s v="DAC TELCO 1"/>
    <x v="2"/>
    <s v="SIN INFORMACION"/>
    <s v="SIN INFORMACION"/>
    <s v="SIN INFORMACION"/>
    <s v="SIN INFORMACION"/>
    <s v="SIN INFORMACION"/>
    <d v="2021-07-01T00:00:00"/>
  </r>
  <r>
    <n v="4071802"/>
    <s v="0700003374"/>
    <s v="CORPORACION DE INVERSIONES CAMPOS E"/>
    <m/>
    <s v="20496045727"/>
    <s v="E"/>
    <s v="NORTE"/>
    <s v="CAJAMARCA"/>
    <s v="REGION NORTE"/>
    <x v="3"/>
    <s v="DAC TELCO 1"/>
    <x v="2"/>
    <s v="SIN INFORMACION"/>
    <s v="SIN INFORMACION"/>
    <s v="SIN INFORMACION"/>
    <s v="SIN INFORMACION"/>
    <s v="SIN INFORMACION"/>
    <d v="2021-07-01T00:00:00"/>
  </r>
  <r>
    <n v="4071803"/>
    <m/>
    <s v="MARINA PATRICIA MALCA GOMEZ"/>
    <m/>
    <s v="10415065588"/>
    <s v="E"/>
    <s v="NORTE"/>
    <s v="LA LIBERTAD"/>
    <s v="REGION NORTE"/>
    <x v="3"/>
    <s v="DAC TELCO 1"/>
    <x v="2"/>
    <s v="SIN INFORMACION"/>
    <s v="SIN INFORMACION"/>
    <s v="SIN INFORMACION"/>
    <s v="SIN INFORMACION"/>
    <s v="SIN INFORMACION"/>
    <d v="2021-07-01T00:00:00"/>
  </r>
  <r>
    <n v="4071804"/>
    <s v="0700002410"/>
    <s v="PEDRO MIGUEL SILVA VILLASECA"/>
    <m/>
    <s v="10437106229"/>
    <s v="E"/>
    <s v="NORTE"/>
    <s v="PIURA"/>
    <s v="REGION NORTE"/>
    <x v="3"/>
    <s v="DAC TELCO 1"/>
    <x v="2"/>
    <s v="SIN INFORMACION"/>
    <s v="SIN INFORMACION"/>
    <s v="SIN INFORMACION"/>
    <s v="SIN INFORMACION"/>
    <s v="SIN INFORMACION"/>
    <d v="2021-07-01T00:00:00"/>
  </r>
  <r>
    <n v="4071805"/>
    <s v="0700003419"/>
    <s v="ROSA MARIA NUÑEZ CAPRISTAN"/>
    <m/>
    <s v="10189053491"/>
    <s v="E"/>
    <s v="NORTE"/>
    <s v="LA LIBERTAD"/>
    <s v="REGION NORTE"/>
    <x v="3"/>
    <s v="DAC TELCO 1"/>
    <x v="2"/>
    <s v="SIN INFORMACION"/>
    <s v="SIN INFORMACION"/>
    <s v="SIN INFORMACION"/>
    <s v="SIN INFORMACION"/>
    <s v="SIN INFORMACION"/>
    <d v="2021-07-01T00:00:00"/>
  </r>
  <r>
    <n v="4071806"/>
    <m/>
    <s v="CESAR AUGUSTO SANCHEZ MONTENEGRO"/>
    <m/>
    <s v="10274195547"/>
    <s v="E"/>
    <s v="NORTE"/>
    <s v="LAMBAYEQUE"/>
    <s v="REGION NORTE"/>
    <x v="3"/>
    <s v="DAC TELCO 1"/>
    <x v="2"/>
    <s v="SIN INFORMACION"/>
    <s v="SIN INFORMACION"/>
    <s v="SIN INFORMACION"/>
    <s v="SIN INFORMACION"/>
    <s v="SIN INFORMACION"/>
    <d v="2021-07-01T00:00:00"/>
  </r>
  <r>
    <n v="4071807"/>
    <m/>
    <s v="CAXAMARCA ENTERPRISE SRL"/>
    <m/>
    <s v="20511415986"/>
    <s v="E"/>
    <s v="NORTE"/>
    <s v="CAJAMARCA"/>
    <s v="REGION NORTE"/>
    <x v="3"/>
    <s v="DAC TELCO 1"/>
    <x v="2"/>
    <s v="SIN INFORMACION"/>
    <s v="SIN INFORMACION"/>
    <s v="SIN INFORMACION"/>
    <s v="SIN INFORMACION"/>
    <s v="SIN INFORMACION"/>
    <d v="2021-07-01T00:00:00"/>
  </r>
  <r>
    <n v="4071808"/>
    <m/>
    <s v="LAGUNA FERNANDEZ ESTHER NOEMI"/>
    <m/>
    <s v="10806397500"/>
    <s v="E"/>
    <s v="NORTE"/>
    <s v="ANCASH"/>
    <s v="REGION NORTE"/>
    <x v="3"/>
    <s v="DAC TELCO 1"/>
    <x v="2"/>
    <s v="SIN INFORMACION"/>
    <s v="SIN INFORMACION"/>
    <s v="SIN INFORMACION"/>
    <s v="SIN INFORMACION"/>
    <s v="SIN INFORMACION"/>
    <d v="2021-07-01T00:00:00"/>
  </r>
  <r>
    <n v="4071809"/>
    <s v="0700003217"/>
    <s v="ROMERO QUISPE RAMIRO"/>
    <m/>
    <s v="10056440521"/>
    <s v="C"/>
    <s v="NORTE"/>
    <s v="PIURA"/>
    <s v="REGION NORTE"/>
    <x v="3"/>
    <s v="DAC TELCO 1"/>
    <x v="1"/>
    <s v="JOSEPH CHANG"/>
    <s v="CRISTOFER RAMIREZ"/>
    <s v="MARCOS LASCHERA"/>
    <m/>
    <m/>
    <m/>
  </r>
  <r>
    <n v="4071810"/>
    <m/>
    <s v="SKYNETDATA E.I.R.L."/>
    <m/>
    <s v="20486160544"/>
    <s v="E"/>
    <s v="CENTRO"/>
    <s v="JUNIN"/>
    <s v="JOSE LUIS VALVERDE"/>
    <x v="1"/>
    <s v="DAC TELCO 1"/>
    <x v="4"/>
    <s v="SIN INFORMACION"/>
    <s v="SIN INFORMACION"/>
    <s v="SIN INFORMACION"/>
    <d v="2022-11-17T00:00:00"/>
    <m/>
    <m/>
  </r>
  <r>
    <n v="4071811"/>
    <m/>
    <s v="VILCAPOMA MEZA YECIDAY"/>
    <m/>
    <s v="10200755729"/>
    <s v="E"/>
    <s v="CENTRO"/>
    <s v="JUNIN"/>
    <s v="WALTER LOPEZ"/>
    <x v="5"/>
    <s v="DAC TELCO 1"/>
    <x v="2"/>
    <s v="SIN INFORMACION"/>
    <s v="SIN INFORMACION"/>
    <s v="SIN INFORMACION"/>
    <s v="SIN INFORMACION"/>
    <s v="SIN INFORMACION"/>
    <d v="2021-07-01T00:00:00"/>
  </r>
  <r>
    <n v="4071812"/>
    <s v="0700003389"/>
    <s v="JARA MAGUINA JUAN APOSTOL"/>
    <m/>
    <s v="10195634667"/>
    <s v="E"/>
    <s v="NORTE"/>
    <s v="LA LIBERTAD"/>
    <s v="REGION NORTE"/>
    <x v="3"/>
    <s v="DAC TELCO 1"/>
    <x v="2"/>
    <s v="SIN INFORMACION"/>
    <s v="SIN INFORMACION"/>
    <s v="SIN INFORMACION"/>
    <d v="2018-01-07T00:00:00"/>
    <d v="2018-07-16T00:00:00"/>
    <d v="2018-07-16T00:00:00"/>
  </r>
  <r>
    <n v="4071813"/>
    <m/>
    <s v="JARA ALBARRAN JOSE ROMELIO"/>
    <m/>
    <s v="10279165409"/>
    <s v="E"/>
    <s v="NORTE"/>
    <s v="CAJAMARCA"/>
    <s v="REGION NORTE"/>
    <x v="3"/>
    <s v="DAC TELCO 1"/>
    <x v="2"/>
    <s v="SIN INFORMACION"/>
    <s v="SIN INFORMACION"/>
    <s v="SIN INFORMACION"/>
    <s v="SIN INFORMACION"/>
    <s v="SIN INFORMACION"/>
    <d v="2021-07-01T00:00:00"/>
  </r>
  <r>
    <n v="4071814"/>
    <m/>
    <s v="TELECOMUNICACIONES H &amp; P S.A.C."/>
    <m/>
    <s v="20519080746"/>
    <s v="E"/>
    <s v="LIMA"/>
    <s v="LIMA"/>
    <s v="WALTER LOPEZ"/>
    <x v="5"/>
    <s v="DAC TELCO 1"/>
    <x v="2"/>
    <s v="SIN INFORMACION"/>
    <s v="SIN INFORMACION"/>
    <s v="SIN INFORMACION"/>
    <s v="SIN INFORMACION"/>
    <s v="SIN INFORMACION"/>
    <d v="2021-07-01T00:00:00"/>
  </r>
  <r>
    <n v="4071815"/>
    <s v="0700002960"/>
    <s v="CORPORACION DE SERVICIOS MULTIPLES"/>
    <m/>
    <s v="20534134470"/>
    <s v="E"/>
    <s v="NORTE"/>
    <s v="ANCASH"/>
    <s v="REGION NORTE"/>
    <x v="3"/>
    <s v="DAC TELCO 1"/>
    <x v="2"/>
    <s v="SIN INFORMACION"/>
    <s v="SIN INFORMACION"/>
    <s v="SIN INFORMACION"/>
    <s v="SIN INFORMACION"/>
    <s v="SIN INFORMACION"/>
    <d v="2021-07-01T00:00:00"/>
  </r>
  <r>
    <n v="4071816"/>
    <s v="0700002813"/>
    <s v="PARIONA MARTINEZ VICKY SUSAN"/>
    <m/>
    <s v="10420313387"/>
    <s v="E"/>
    <s v="CENTRO"/>
    <s v="AYACUCHO"/>
    <s v="WALTER LOPEZ"/>
    <x v="5"/>
    <s v="DAC TELCO 1"/>
    <x v="2"/>
    <s v="SIN INFORMACION"/>
    <s v="SIN INFORMACION"/>
    <s v="SIN INFORMACION"/>
    <s v="SIN INFORMACION"/>
    <s v="SIN INFORMACION"/>
    <d v="2021-07-01T00:00:00"/>
  </r>
  <r>
    <n v="4071817"/>
    <s v="0700002957"/>
    <s v="CABALLERO SEQUEIROS MIGUEL ANGEL"/>
    <m/>
    <s v="10310406291"/>
    <s v="E"/>
    <s v="SUR"/>
    <s v="APURIMAC"/>
    <s v="REGION SUR"/>
    <x v="4"/>
    <s v="DAC TELCO 1"/>
    <x v="2"/>
    <s v="ANTONIO HERRERA"/>
    <s v="EDWARD CASTILLO"/>
    <s v="ZORAIDA DAMIAN"/>
    <d v="2021-07-25T00:00:00"/>
    <d v="2021-10-19T00:00:00"/>
    <d v="2021-10-19T00:00:00"/>
  </r>
  <r>
    <n v="4071818"/>
    <m/>
    <s v="DICODA SAC"/>
    <m/>
    <s v="20511662649"/>
    <s v="E"/>
    <s v="LIMA"/>
    <s v="LIMA"/>
    <s v="WALTER LOPEZ"/>
    <x v="5"/>
    <s v="DAC TELCO 1"/>
    <x v="2"/>
    <s v="SIN INFORMACION"/>
    <s v="SIN INFORMACION"/>
    <s v="SIN INFORMACION"/>
    <s v="SIN INFORMACION"/>
    <s v="SIN INFORMACION"/>
    <d v="2021-07-01T00:00:00"/>
  </r>
  <r>
    <n v="4071819"/>
    <s v="0700002725"/>
    <s v="CORPORACION MOVITEL SRL"/>
    <m/>
    <s v="20480378955"/>
    <s v="E"/>
    <s v="NORTE"/>
    <s v="AMAZONAS"/>
    <s v="REGION NORTE"/>
    <x v="3"/>
    <s v="DAC TELCO 1"/>
    <x v="2"/>
    <s v="SIN INFORMACION"/>
    <s v="SIN INFORMACION"/>
    <s v="SIN INFORMACION"/>
    <d v="2012-09-29T00:00:00"/>
    <d v="2013-03-28T00:00:00"/>
    <d v="2013-03-28T00:00:00"/>
  </r>
  <r>
    <n v="4071820"/>
    <m/>
    <s v="SOLDEVILLA URETA MAO LENIN"/>
    <m/>
    <s v="10403412380"/>
    <s v="E"/>
    <s v="LIMA"/>
    <s v="LIMA"/>
    <s v="WALTER LOPEZ"/>
    <x v="5"/>
    <s v="DAC TELCO 1"/>
    <x v="2"/>
    <s v="SIN INFORMACION"/>
    <s v="SIN INFORMACION"/>
    <s v="SIN INFORMACION"/>
    <s v="SIN INFORMACION"/>
    <s v="SIN INFORMACION"/>
    <d v="2021-07-01T00:00:00"/>
  </r>
  <r>
    <n v="4071821"/>
    <m/>
    <s v="MEDRANO MORENO MILAGROS MARIA"/>
    <m/>
    <s v="10407491501"/>
    <s v="E"/>
    <s v="CENTRO"/>
    <s v="ICA"/>
    <s v="WALTER LOPEZ"/>
    <x v="5"/>
    <s v="DAC TELCO 1"/>
    <x v="2"/>
    <s v="SIN INFORMACION"/>
    <s v="SIN INFORMACION"/>
    <s v="SIN INFORMACION"/>
    <s v="SIN INFORMACION"/>
    <s v="SIN INFORMACION"/>
    <d v="2021-07-01T00:00:00"/>
  </r>
  <r>
    <n v="4071824"/>
    <m/>
    <s v="PAYANO DAGA FIORELA"/>
    <m/>
    <s v="10422254671"/>
    <s v="E"/>
    <s v="CENTRO"/>
    <s v="HUANUCO"/>
    <s v="WALTER LOPEZ"/>
    <x v="5"/>
    <s v="DAC TELCO 1"/>
    <x v="2"/>
    <s v="SIN INFORMACION"/>
    <s v="SIN INFORMACION"/>
    <s v="SIN INFORMACION"/>
    <s v="SIN INFORMACION"/>
    <s v="SIN INFORMACION"/>
    <d v="2021-07-01T00:00:00"/>
  </r>
  <r>
    <n v="4071825"/>
    <s v="0700002418"/>
    <s v="TORIBIO ISIDRO MARISOL"/>
    <m/>
    <s v="10229978352"/>
    <s v="E"/>
    <s v="CENTRO"/>
    <s v="HUANUCO"/>
    <s v="WALTER LOPEZ"/>
    <x v="5"/>
    <s v="DAC TELCO 1"/>
    <x v="2"/>
    <s v="SIN INFORMACION"/>
    <s v="SIN INFORMACION"/>
    <s v="SIN INFORMACION"/>
    <s v="SIN INFORMACION"/>
    <s v="SIN INFORMACION"/>
    <d v="2021-07-01T00:00:00"/>
  </r>
  <r>
    <n v="4071826"/>
    <s v="0700002812"/>
    <s v="MONTANEZ ROSALES NEQUITA"/>
    <m/>
    <s v="10210705398"/>
    <s v="E"/>
    <s v="CENTRO"/>
    <s v="JUNIN"/>
    <s v="WALTER LOPEZ"/>
    <x v="5"/>
    <s v="DAC TELCO 1"/>
    <x v="2"/>
    <s v="SIN INFORMACION"/>
    <s v="SIN INFORMACION"/>
    <s v="SIN INFORMACION"/>
    <s v="SIN INFORMACION"/>
    <s v="SIN INFORMACION"/>
    <d v="2021-07-01T00:00:00"/>
  </r>
  <r>
    <n v="4071827"/>
    <m/>
    <s v="CARDENAS DE LA CRUZ JONATHAN LINDER"/>
    <m/>
    <s v="10449093661"/>
    <s v="E"/>
    <s v="CENTRO"/>
    <s v="UCAYALI"/>
    <s v="WALTER LOPEZ"/>
    <x v="5"/>
    <s v="DAC TELCO 1"/>
    <x v="2"/>
    <s v="SIN INFORMACION"/>
    <s v="SIN INFORMACION"/>
    <s v="SIN INFORMACION"/>
    <s v="SIN INFORMACION"/>
    <s v="SIN INFORMACION"/>
    <d v="2021-07-01T00:00:00"/>
  </r>
  <r>
    <n v="4071828"/>
    <s v="0700003289"/>
    <s v="CONSORCIO JAESVI E.I.R.L."/>
    <m/>
    <s v="20489689881"/>
    <s v="E"/>
    <s v="CENTRO"/>
    <s v="PASCO"/>
    <s v="RAQUEL CAYETANO"/>
    <x v="5"/>
    <s v="DAC TELCO 1"/>
    <x v="2"/>
    <s v="DANIEL ORE"/>
    <s v="JORGE PARODI"/>
    <s v="JAIR YAMASHIRO"/>
    <d v="2021-09-27T00:00:00"/>
    <d v="2022-03-26T00:00:00"/>
    <d v="2022-03-28T00:00:00"/>
  </r>
  <r>
    <n v="4071830"/>
    <s v="0700003226"/>
    <s v="PACHECO ESPINOZA MAGNO ERASMO"/>
    <m/>
    <s v="10199672661"/>
    <s v="B"/>
    <s v="CENTRO"/>
    <s v="SAN MARTIN"/>
    <s v="JORGE OSORIO"/>
    <x v="5"/>
    <s v="DAC TELCO 1"/>
    <x v="2"/>
    <s v="LORENA BESADA"/>
    <s v="JORGE PARODI"/>
    <s v="JAIR YAMASHIRO"/>
    <d v="2022-08-29T00:00:00"/>
    <d v="2022-11-29T00:00:00"/>
    <d v="2022-11-29T00:00:00"/>
  </r>
  <r>
    <n v="4071831"/>
    <m/>
    <s v="PARIONA ALVARADO CARMEN ROSA"/>
    <m/>
    <s v="10220943882"/>
    <s v="E"/>
    <s v="CENTRO"/>
    <s v="ICA"/>
    <s v="WALTER LOPEZ"/>
    <x v="5"/>
    <s v="DAC TELCO 1"/>
    <x v="2"/>
    <s v="SIN INFORMACION"/>
    <s v="SIN INFORMACION"/>
    <s v="SIN INFORMACION"/>
    <s v="SIN INFORMACION"/>
    <s v="SIN INFORMACION"/>
    <d v="2021-07-01T00:00:00"/>
  </r>
  <r>
    <n v="4071832"/>
    <s v="0700002728"/>
    <s v="LIDERCELL EIRL"/>
    <m/>
    <s v="20449491484"/>
    <s v="E"/>
    <s v="SUR"/>
    <s v="TACNA"/>
    <s v="REGION SUR"/>
    <x v="4"/>
    <s v="DAC TELCO 1"/>
    <x v="2"/>
    <s v="SIN INFORMACION"/>
    <s v="SIN INFORMACION"/>
    <s v="SIN INFORMACION"/>
    <s v="SIN INFORMACION"/>
    <s v="SIN INFORMACION"/>
    <d v="2021-07-01T00:00:00"/>
  </r>
  <r>
    <n v="4071833"/>
    <m/>
    <s v="SALVATIERRA CONDEZO LUIS ALEJANDRO"/>
    <m/>
    <s v="10224671836"/>
    <s v="E"/>
    <s v="CENTRO"/>
    <s v="HUANUCO"/>
    <s v="WALTER LOPEZ"/>
    <x v="5"/>
    <s v="DAC TELCO 1"/>
    <x v="2"/>
    <s v="SIN INFORMACION"/>
    <s v="SIN INFORMACION"/>
    <s v="SIN INFORMACION"/>
    <s v="SIN INFORMACION"/>
    <s v="SIN INFORMACION"/>
    <d v="2021-07-01T00:00:00"/>
  </r>
  <r>
    <n v="4071834"/>
    <s v="0700002436"/>
    <s v="REYES ABANTO ROY JOSIAS"/>
    <m/>
    <s v="10189062767"/>
    <s v="E"/>
    <s v="NORTE"/>
    <s v="LA LIBERTAD"/>
    <s v="REGION NORTE"/>
    <x v="3"/>
    <s v="DAC TELCO 1"/>
    <x v="2"/>
    <s v="SIN INFORMACION"/>
    <s v="SIN INFORMACION"/>
    <s v="SIN INFORMACION"/>
    <s v="SIN INFORMACION"/>
    <s v="SIN INFORMACION"/>
    <d v="2021-07-01T00:00:00"/>
  </r>
  <r>
    <n v="4071835"/>
    <s v="0700002821"/>
    <s v="ALBURQUEQUE CHAVEZ FREDY"/>
    <m/>
    <s v="10419894660"/>
    <s v="E"/>
    <s v="NORTE"/>
    <s v="PIURA"/>
    <s v="REGION NORTE"/>
    <x v="3"/>
    <s v="DAC TELCO 1"/>
    <x v="2"/>
    <s v="SIN INFORMACION"/>
    <s v="SIN INFORMACION"/>
    <s v="SIN INFORMACION"/>
    <s v="SIN INFORMACION"/>
    <s v="SIN INFORMACION"/>
    <d v="2021-07-01T00:00:00"/>
  </r>
  <r>
    <n v="4071836"/>
    <m/>
    <s v="TAPIA PINTADO LEONARDO ARMANDO"/>
    <m/>
    <s v="10427861614"/>
    <s v="E"/>
    <s v="CENTRO"/>
    <s v="ICA"/>
    <s v="WALTER LOPEZ"/>
    <x v="5"/>
    <s v="DAC TELCO 1"/>
    <x v="2"/>
    <s v="SIN INFORMACION"/>
    <s v="SIN INFORMACION"/>
    <s v="SIN INFORMACION"/>
    <s v="SIN INFORMACION"/>
    <s v="SIN INFORMACION"/>
    <d v="2021-07-01T00:00:00"/>
  </r>
  <r>
    <n v="4071838"/>
    <s v="0700002474"/>
    <s v="INVERSIONES GAROTO E.I.R.L"/>
    <m/>
    <s v="20493469216"/>
    <s v="E"/>
    <s v="CENTRO"/>
    <s v="LORETO"/>
    <s v="JUAN CARLOS HUATAY"/>
    <x v="5"/>
    <s v="DAC TELCO 1"/>
    <x v="2"/>
    <s v="SIN INFORMACION"/>
    <s v="SIN INFORMACION"/>
    <s v="SIN INFORMACION"/>
    <d v="2023-07-14T00:00:00"/>
    <d v="2024-01-10T00:00:00"/>
    <d v="2024-01-10T00:00:00"/>
  </r>
  <r>
    <n v="4071839"/>
    <s v="0700002737"/>
    <s v="RED EMPRESARIAL MOVIL S.A.C."/>
    <m/>
    <s v="20478024071"/>
    <s v="E"/>
    <s v="LIMA"/>
    <s v="LIMA"/>
    <s v="WALTER LOPEZ"/>
    <x v="5"/>
    <s v="DAC TELCO 1"/>
    <x v="2"/>
    <s v="SIN INFORMACION"/>
    <s v="SIN INFORMACION"/>
    <s v="SIN INFORMACION"/>
    <s v="SIN INFORMACION"/>
    <s v="SIN INFORMACION"/>
    <d v="2021-07-01T00:00:00"/>
  </r>
  <r>
    <n v="4071841"/>
    <m/>
    <s v="REPRESENTACIONES GENERALES HUANCABA"/>
    <m/>
    <s v="20441087986"/>
    <s v="E"/>
    <s v="NORTE"/>
    <s v="PIURA"/>
    <s v="REGION NORTE"/>
    <x v="3"/>
    <s v="DAC TELCO 1"/>
    <x v="2"/>
    <s v="SIN INFORMACION"/>
    <s v="SIN INFORMACION"/>
    <s v="SIN INFORMACION"/>
    <s v="SIN INFORMACION"/>
    <s v="SIN INFORMACION"/>
    <d v="2021-07-01T00:00:00"/>
  </r>
  <r>
    <n v="4071842"/>
    <s v="0700002985"/>
    <s v="NEIRA RAFAEL CALDAS"/>
    <m/>
    <s v="17186218949"/>
    <s v="E"/>
    <s v="CENTRO"/>
    <s v="HUANUCO"/>
    <s v="WALTER LOPEZ"/>
    <x v="5"/>
    <s v="DAC TELCO 1"/>
    <x v="2"/>
    <s v="SIN INFORMACION"/>
    <s v="SIN INFORMACION"/>
    <s v="SIN INFORMACION"/>
    <d v="2019-11-05T00:00:00"/>
    <d v="2018-05-04T00:00:00"/>
    <d v="2018-05-04T00:00:00"/>
  </r>
  <r>
    <n v="4071843"/>
    <s v="0700002459"/>
    <s v="VILLENA GUTIERREZ NOEMY GLADYS"/>
    <m/>
    <s v="10422785863"/>
    <s v="E"/>
    <s v="CENTRO"/>
    <s v="PASCO"/>
    <s v="DIEGO RODRIGUEZ"/>
    <x v="5"/>
    <s v="DAC TELCO 1"/>
    <x v="2"/>
    <s v="SIN INFORMACION"/>
    <s v="SIN INFORMACION"/>
    <s v="SIN INFORMACION"/>
    <d v="2022-09-06T00:00:00"/>
    <d v="2023-03-05T00:00:00"/>
    <d v="2023-03-05T00:00:00"/>
  </r>
  <r>
    <n v="4071844"/>
    <m/>
    <s v="PEHOVAZ JARA ISEQUEL"/>
    <m/>
    <s v="10224838137"/>
    <s v="E"/>
    <s v="CENTRO"/>
    <s v="HUANUCO"/>
    <s v="WALTER LOPEZ"/>
    <x v="5"/>
    <s v="DAC TELCO 1"/>
    <x v="2"/>
    <s v="SIN INFORMACION"/>
    <s v="SIN INFORMACION"/>
    <s v="SIN INFORMACION"/>
    <d v="2011-04-22T00:00:00"/>
    <d v="2011-10-19T00:00:00"/>
    <d v="2011-10-19T00:00:00"/>
  </r>
  <r>
    <n v="4071845"/>
    <m/>
    <s v="PUNTACA PELAYO ABEL"/>
    <m/>
    <s v="10253043372"/>
    <s v="E"/>
    <s v="SUR"/>
    <s v="PUNO"/>
    <s v="REGION SUR"/>
    <x v="4"/>
    <s v="DAC TELCO 1"/>
    <x v="2"/>
    <s v="SIN INFORMACION"/>
    <s v="SIN INFORMACION"/>
    <s v="SIN INFORMACION"/>
    <s v="SIN INFORMACION"/>
    <s v="SIN INFORMACION"/>
    <d v="2021-07-01T00:00:00"/>
  </r>
  <r>
    <n v="4071846"/>
    <m/>
    <s v="SURCO DE VILCA CLETA MARCIANA"/>
    <m/>
    <s v="10018705163"/>
    <s v="E"/>
    <s v="SUR"/>
    <s v="PUNO"/>
    <s v="REGION SUR"/>
    <x v="4"/>
    <s v="DAC TELCO 1"/>
    <x v="2"/>
    <s v="SIN INFORMACION"/>
    <s v="SIN INFORMACION"/>
    <s v="SIN INFORMACION"/>
    <s v="SIN INFORMACION"/>
    <s v="SIN INFORMACION"/>
    <d v="2021-07-01T00:00:00"/>
  </r>
  <r>
    <n v="4071847"/>
    <s v="0700002467"/>
    <s v="CETEK E.I.R.L."/>
    <m/>
    <s v="20480290608"/>
    <s v="E"/>
    <s v="NORTE"/>
    <s v="AMAZONAS"/>
    <s v="REGION NORTE"/>
    <x v="3"/>
    <s v="DAC TELCO 1"/>
    <x v="2"/>
    <s v="SIN INFORMACION"/>
    <s v="SIN INFORMACION"/>
    <s v="SIN INFORMACION"/>
    <d v="2017-05-11T00:00:00"/>
    <d v="2017-11-07T00:00:00"/>
    <d v="2017-11-07T00:00:00"/>
  </r>
  <r>
    <n v="4071848"/>
    <m/>
    <s v="NEGOCIOS &amp; TECNOLOGIA E.I.R.L."/>
    <m/>
    <s v="20480518986"/>
    <s v="E"/>
    <s v="NORTE"/>
    <s v="LAMBAYEQUE"/>
    <s v="REGION NORTE"/>
    <x v="3"/>
    <s v="DAC TELCO 1"/>
    <x v="2"/>
    <s v="SIN INFORMACION"/>
    <s v="SIN INFORMACION"/>
    <s v="SIN INFORMACION"/>
    <s v="SIN INFORMACION"/>
    <s v="SIN INFORMACION"/>
    <d v="2021-07-01T00:00:00"/>
  </r>
  <r>
    <n v="4071849"/>
    <s v="0700002835"/>
    <s v="CALDERON ABANTO CINTHIAN JANET"/>
    <m/>
    <s v="10437759893"/>
    <s v="C"/>
    <s v="NORTE"/>
    <s v="CAJAMARCA"/>
    <s v="REGION NORTE"/>
    <x v="3"/>
    <s v="DAC TELCO 1"/>
    <x v="1"/>
    <s v="DIANA CUENCA"/>
    <s v="MILAGROS SANCHEZ"/>
    <s v="MARCOS LASCHERA "/>
    <m/>
    <m/>
    <m/>
  </r>
  <r>
    <n v="4071850"/>
    <s v="0700002747"/>
    <s v="TELECEL K &amp; M S.R.L."/>
    <m/>
    <s v="20480629389"/>
    <s v="E"/>
    <s v="NORTE"/>
    <s v="LAMBAYEQUE"/>
    <s v="REGION NORTE"/>
    <x v="3"/>
    <s v="DAC TELCO 1"/>
    <x v="2"/>
    <s v="SIN INFORMACION"/>
    <s v="SIN INFORMACION"/>
    <s v="SIN INFORMACION"/>
    <d v="2012-03-05T00:00:00"/>
    <d v="2012-09-01T00:00:00"/>
    <d v="2012-09-01T00:00:00"/>
  </r>
  <r>
    <n v="4071851"/>
    <m/>
    <s v="AGURTO TALLEDO LUIS EDUARDO"/>
    <m/>
    <s v="10414365847"/>
    <s v="E"/>
    <s v="NORTE"/>
    <s v="TUMBES"/>
    <s v="REGION NORTE"/>
    <x v="3"/>
    <s v="DAC TELCO 1"/>
    <x v="2"/>
    <s v="SIN INFORMACION"/>
    <s v="SIN INFORMACION"/>
    <s v="SIN INFORMACION"/>
    <s v="SIN INFORMACION"/>
    <s v="SIN INFORMACION"/>
    <d v="2021-07-01T00:00:00"/>
  </r>
  <r>
    <n v="4071852"/>
    <m/>
    <s v="VIDAL PHONE .E.I.R.L."/>
    <m/>
    <s v="20480558937"/>
    <s v="E"/>
    <s v="NORTE"/>
    <s v="LAMBAYEQUE"/>
    <s v="REGION NORTE"/>
    <x v="3"/>
    <s v="DAC TELCO 1"/>
    <x v="2"/>
    <s v="SIN INFORMACION"/>
    <s v="SIN INFORMACION"/>
    <s v="SIN INFORMACION"/>
    <s v="SIN INFORMACION"/>
    <s v="SIN INFORMACION"/>
    <d v="2021-07-01T00:00:00"/>
  </r>
  <r>
    <n v="4071853"/>
    <s v="0900026156"/>
    <s v="WORLD LINE S.A.C."/>
    <m/>
    <s v="20468536014"/>
    <s v="E"/>
    <s v="LIMA"/>
    <s v="LIMA"/>
    <s v="WALTER LOPEZ"/>
    <x v="5"/>
    <s v="DAC TELCO 1"/>
    <x v="2"/>
    <s v="SIN INFORMACION"/>
    <s v="SIN INFORMACION"/>
    <s v="SIN INFORMACION"/>
    <d v="2014-04-06T00:00:00"/>
    <d v="2014-10-03T00:00:00"/>
    <d v="2014-10-03T00:00:00"/>
  </r>
  <r>
    <n v="4071854"/>
    <s v="0700002138"/>
    <s v="ANCRO S.R.L."/>
    <m/>
    <s v="20431084172"/>
    <s v="E"/>
    <s v="LIMA"/>
    <s v="LIMA"/>
    <s v="WALTER LOPEZ"/>
    <x v="5"/>
    <s v="DAC TELCO 1"/>
    <x v="2"/>
    <s v="SIN INFORMACION"/>
    <s v="SIN INFORMACION"/>
    <s v="SIN INFORMACION"/>
    <s v="SIN INFORMACION"/>
    <s v="SIN INFORMACION"/>
    <d v="2021-07-01T00:00:00"/>
  </r>
  <r>
    <n v="4071855"/>
    <s v="0700002831"/>
    <s v="PINEDA CAJO ANA GRACIELA"/>
    <m/>
    <s v="10400632591"/>
    <s v="E"/>
    <s v="CENTRO"/>
    <s v="ICA"/>
    <s v="YOLANDA OLIVA"/>
    <x v="5"/>
    <s v="DAC TELCO 1"/>
    <x v="2"/>
    <s v="SIN INFORMACION"/>
    <s v="SIN INFORMACION"/>
    <s v="SIN INFORMACION"/>
    <d v="2021-07-19T00:00:00"/>
    <d v="2022-01-07T00:00:00"/>
    <d v="2022-01-07T00:00:00"/>
  </r>
  <r>
    <n v="4071856"/>
    <s v="0700002972"/>
    <s v="CORPORACION MORESA S.A.C."/>
    <m/>
    <s v="20482115773"/>
    <s v="B"/>
    <s v="NORTE"/>
    <s v="LA LIBERTAD"/>
    <s v="REGION NORTE"/>
    <x v="3"/>
    <s v="DAC TELCO 1"/>
    <x v="2"/>
    <s v="JHOJANN IMAN"/>
    <s v="ALIX LU"/>
    <s v="MARCOS LASCHERA"/>
    <d v="2019-09-30T00:00:00"/>
    <d v="2020-04-07T00:00:00"/>
    <d v="2020-04-07T00:00:00"/>
  </r>
  <r>
    <n v="4071857"/>
    <s v="0700002482"/>
    <s v="PILLACA FARFAN ROSEL AMILCAR"/>
    <m/>
    <s v="10402546684"/>
    <s v="E"/>
    <s v="SUR"/>
    <s v="APURIMAC"/>
    <s v="REGION SUR"/>
    <x v="4"/>
    <s v="DAC TELCO 1"/>
    <x v="2"/>
    <s v="SIN INFORMACION"/>
    <s v="SIN INFORMACION"/>
    <s v="SIN INFORMACION"/>
    <d v="2015-07-24T00:00:00"/>
    <d v="2016-01-20T00:00:00"/>
    <d v="2015-05-15T00:00:00"/>
  </r>
  <r>
    <n v="4071858"/>
    <m/>
    <s v="HITEC INDUSTRIAL S.A.C."/>
    <m/>
    <s v="20532306877"/>
    <s v="E"/>
    <s v="SUR"/>
    <s v="MOQUEGUA"/>
    <s v="REGION SUR"/>
    <x v="4"/>
    <s v="DAC TELCO 1"/>
    <x v="2"/>
    <s v="SIN INFORMACION"/>
    <s v="SIN INFORMACION"/>
    <s v="SIN INFORMACION"/>
    <s v="SIN INFORMACION"/>
    <s v="SIN INFORMACION"/>
    <d v="2021-07-01T00:00:00"/>
  </r>
  <r>
    <n v="4071859"/>
    <s v="0700002600"/>
    <s v="COTEVECEL S.R.L."/>
    <m/>
    <s v="20482130225"/>
    <s v="E"/>
    <s v="NORTE"/>
    <s v="LA LIBERTAD"/>
    <s v="REGION NORTE"/>
    <x v="3"/>
    <s v="DAC TELCO 1"/>
    <x v="2"/>
    <s v="SIN INFORMACION"/>
    <s v="SIN INFORMACION"/>
    <s v="SIN INFORMACION"/>
    <s v="SIN INFORMACION"/>
    <s v="SIN INFORMACION"/>
    <d v="2021-07-01T00:00:00"/>
  </r>
  <r>
    <n v="4071860"/>
    <s v="0700002753"/>
    <s v="DISTRIBUIDORA DIMAR E.I.R.L."/>
    <m/>
    <s v="20447785642"/>
    <s v="E"/>
    <s v="SUR"/>
    <s v="PUNO"/>
    <s v="REGION SUR"/>
    <x v="4"/>
    <s v="DAC TELCO 1"/>
    <x v="2"/>
    <s v="SIN INFORMACION"/>
    <s v="SIN INFORMACION"/>
    <s v="SIN INFORMACION"/>
    <s v="SIN INFORMACION"/>
    <s v="SIN INFORMACION"/>
    <d v="2021-07-01T00:00:00"/>
  </r>
  <r>
    <n v="4071862"/>
    <s v="0700002501"/>
    <s v="VILA ABOGADOS Y CONSULTORES E.I.R.L."/>
    <m/>
    <s v="20494884080"/>
    <s v="E"/>
    <s v="CENTRO"/>
    <s v="ICA"/>
    <s v="JUAN CARLOS HUATAY"/>
    <x v="5"/>
    <s v="DAC TELCO 1"/>
    <x v="2"/>
    <s v="SIN INFORMACION"/>
    <s v="SIN INFORMACION"/>
    <s v="SIN INFORMACION"/>
    <d v="2022-11-04T00:00:00"/>
    <d v="2023-03-14T00:00:00"/>
    <d v="2023-03-14T00:00:00"/>
  </r>
  <r>
    <n v="4071863"/>
    <m/>
    <s v="SER E.I.R.L."/>
    <m/>
    <s v="20449367716"/>
    <s v="E"/>
    <s v="SUR"/>
    <s v="MOQUEGUA"/>
    <s v="REGION SUR"/>
    <x v="4"/>
    <s v="DAC TELCO 1"/>
    <x v="2"/>
    <s v="SIN INFORMACION"/>
    <s v="SIN INFORMACION"/>
    <s v="SIN INFORMACION"/>
    <s v="SIN INFORMACION"/>
    <s v="SIN INFORMACION"/>
    <d v="2021-07-01T00:00:00"/>
  </r>
  <r>
    <n v="4071865"/>
    <s v="0700002604"/>
    <s v="IMPORTACIONES Y DISTRIBUCIONES LIQU"/>
    <m/>
    <s v="20516806266"/>
    <s v="E"/>
    <s v="LIMA"/>
    <s v="LIMA"/>
    <s v="WALTER LOPEZ"/>
    <x v="5"/>
    <s v="DAC TELCO 1"/>
    <x v="2"/>
    <s v="SIN INFORMACION"/>
    <s v="SIN INFORMACION"/>
    <s v="SIN INFORMACION"/>
    <s v="SIN INFORMACION"/>
    <s v="SIN INFORMACION"/>
    <d v="2021-07-01T00:00:00"/>
  </r>
  <r>
    <n v="4071868"/>
    <s v="0700002510"/>
    <s v="LA CLINICA DEL CELULAR E.I.R.L"/>
    <m/>
    <s v="20525973078"/>
    <s v="E"/>
    <s v="NORTE"/>
    <s v="PIURA"/>
    <s v="REGION NORTE"/>
    <x v="3"/>
    <s v="DAC TELCO 1"/>
    <x v="2"/>
    <s v="SIN INFORMACION"/>
    <s v="SIN INFORMACION"/>
    <s v="SIN INFORMACION"/>
    <s v="SIN INFORMACION"/>
    <s v="SIN INFORMACION"/>
    <d v="2011-08-31T00:00:00"/>
  </r>
  <r>
    <n v="4071869"/>
    <s v="0700002843"/>
    <s v="SAYDA ESPINOZA VILLALVA"/>
    <m/>
    <s v="10311737215"/>
    <s v="D"/>
    <s v="SUR"/>
    <s v="APURIMAC"/>
    <s v="REGION SUR"/>
    <x v="4"/>
    <s v="DAC TELCO 1"/>
    <x v="1"/>
    <s v="LUIS MATTA"/>
    <s v="EDWARD CASTILLO"/>
    <s v="ZORAIDA DAMIAN"/>
    <m/>
    <m/>
    <m/>
  </r>
  <r>
    <n v="4071874"/>
    <s v="0700002513"/>
    <s v="ROBLES GARCIA CINTYA PATRICIA"/>
    <m/>
    <s v="10420445755"/>
    <s v="E"/>
    <s v="CENTRO"/>
    <s v="HUANUCO"/>
    <s v="JORGE OSORIO"/>
    <x v="5"/>
    <s v="DAC TELCO 1"/>
    <x v="2"/>
    <s v="SIN INFORMACION"/>
    <s v="SIN INFORMACION"/>
    <s v="SIN INFORMACION"/>
    <d v="2022-08-15T00:00:00"/>
    <d v="2023-02-11T00:00:00"/>
    <d v="2023-02-13T00:00:00"/>
  </r>
  <r>
    <n v="4071875"/>
    <s v="0700002766"/>
    <s v="JANI INVERSIONES S.R.L."/>
    <m/>
    <s v="20528317848"/>
    <s v="E"/>
    <s v="CENTRO"/>
    <s v="LORETO"/>
    <s v="WALTER LOPEZ"/>
    <x v="5"/>
    <s v="DAC TELCO 1"/>
    <x v="2"/>
    <s v="SIN INFORMACION"/>
    <s v="SIN INFORMACION"/>
    <s v="SIN INFORMACION"/>
    <d v="2014-01-01T00:00:00"/>
    <d v="2014-06-30T00:00:00"/>
    <d v="2014-06-30T00:00:00"/>
  </r>
  <r>
    <n v="4071876"/>
    <s v="0700002861"/>
    <s v="BMC REPRESENTACIONES Y SERVICIOS S."/>
    <m/>
    <s v="20528266674"/>
    <s v="E"/>
    <s v="CENTRO"/>
    <s v="LORETO"/>
    <s v="WALTER LOPEZ"/>
    <x v="5"/>
    <s v="DAC TELCO 1"/>
    <x v="2"/>
    <s v="WILLIAM GARCIA"/>
    <s v="ERIKA BAMBAREN"/>
    <s v="JAIR YAMASHIRO"/>
    <d v="2020-06-05T00:00:00"/>
    <d v="2020-08-24T00:00:00"/>
    <d v="2020-08-24T00:00:00"/>
  </r>
  <r>
    <n v="4071879"/>
    <s v="0700002862"/>
    <s v="GONZALES RENTERIA LUIS JAVIER"/>
    <m/>
    <s v="10434008676"/>
    <s v="E"/>
    <s v="NORTE"/>
    <s v="PIURA"/>
    <s v="REGION NORTE"/>
    <x v="3"/>
    <s v="DAC TELCO 1"/>
    <x v="2"/>
    <s v="SIN INFORMACION"/>
    <s v="SIN INFORMACION"/>
    <s v="SIN INFORMACION"/>
    <d v="2015-07-07T00:00:00"/>
    <d v="2016-01-03T00:00:00"/>
    <d v="2015-07-18T00:00:00"/>
  </r>
  <r>
    <n v="4071880"/>
    <s v="0700003010"/>
    <s v="TU POINT MOVIL EMPRESA INDIVIDUAL D"/>
    <m/>
    <s v="20448060455"/>
    <s v="E"/>
    <s v="SUR"/>
    <s v="PUNO"/>
    <s v="REGION SUR"/>
    <x v="4"/>
    <s v="DAC TELCO 1"/>
    <x v="2"/>
    <s v="SIN INFORMACION"/>
    <s v="SIN INFORMACION"/>
    <s v="SIN INFORMACION"/>
    <s v="SIN INFORMACION"/>
    <s v="SIN INFORMACION"/>
    <d v="2021-07-01T00:00:00"/>
  </r>
  <r>
    <n v="4071881"/>
    <s v="0700003302"/>
    <s v="CALL TV TELECOMUNICACIONES SAC"/>
    <m/>
    <s v="20480469241"/>
    <s v="E"/>
    <s v="NORTE"/>
    <s v="LAMBAYEQUE"/>
    <s v="REGION NORTE"/>
    <x v="3"/>
    <s v="DAC TELCO 1"/>
    <x v="2"/>
    <s v="SIN INFORMACION"/>
    <s v="SIN INFORMACION"/>
    <s v="SIN INFORMACION"/>
    <d v="2011-12-18T00:00:00"/>
    <d v="2012-06-15T00:00:00"/>
    <d v="2021-07-01T00:00:00"/>
  </r>
  <r>
    <n v="4071893"/>
    <s v="0700002847"/>
    <s v="MANYARI RIVERA MANUEL HUMBERTO"/>
    <m/>
    <s v="10417443920"/>
    <s v="E"/>
    <s v="SUR"/>
    <s v="AREQUIPA"/>
    <s v="REGION SUR"/>
    <x v="4"/>
    <s v="DAC TELCO 1"/>
    <x v="2"/>
    <s v="SIN INFORMACION"/>
    <s v="SIN INFORMACION"/>
    <s v="SIN INFORMACION"/>
    <s v="SIN INFORMACION"/>
    <s v="SIN INFORMACION"/>
    <d v="2021-07-01T00:00:00"/>
  </r>
  <r>
    <n v="4071896"/>
    <s v="0700003227"/>
    <s v="GARCIA CARRION TELMO VICTOR"/>
    <m/>
    <s v="10103733125"/>
    <s v="C"/>
    <s v="NORTE"/>
    <s v="LA LIBERTAD"/>
    <s v="REGION NORTE"/>
    <x v="3"/>
    <s v="DAC TELCO 1"/>
    <x v="1"/>
    <s v="JHOJANN IMAN"/>
    <s v="ALIX LU"/>
    <s v="MARCOS LASCHERA"/>
    <m/>
    <m/>
    <m/>
  </r>
  <r>
    <n v="4071902"/>
    <s v="0700002877"/>
    <s v="SERVICE &amp; TELECOM S.R.L."/>
    <m/>
    <s v="20487668461"/>
    <s v="E"/>
    <s v="NORTE"/>
    <s v="CAJAMARCA"/>
    <s v="REGION NORTE"/>
    <x v="3"/>
    <s v="DAC TELCO 1"/>
    <x v="2"/>
    <s v="SIN INFORMACION"/>
    <s v="SIN INFORMACION"/>
    <s v="SIN INFORMACION"/>
    <d v="2016-08-10T00:00:00"/>
    <d v="2017-02-06T00:00:00"/>
    <d v="2017-02-06T00:00:00"/>
  </r>
  <r>
    <n v="4071908"/>
    <s v="0700003039"/>
    <s v="RM TELECOMUNICACIONES EIRL"/>
    <m/>
    <s v="20456256059"/>
    <s v="D"/>
    <s v="SUR"/>
    <s v="AREQUIPA"/>
    <s v="REGION SUR"/>
    <x v="4"/>
    <s v="DAC TELCO 1"/>
    <x v="3"/>
    <s v="FRANCESCA GORDILLO"/>
    <s v="MARCO LOPEZ"/>
    <s v="MONICA VELASQUEZ"/>
    <d v="2024-01-04T00:00:00"/>
    <d v="2024-07-02T00:00:00"/>
    <m/>
  </r>
  <r>
    <n v="4071909"/>
    <s v="0700002535"/>
    <s v="VIVIANO HUBNER DIANA RAQUEL"/>
    <m/>
    <s v="10451066248"/>
    <s v="C"/>
    <s v="CENTRO"/>
    <s v="UCAYALI"/>
    <s v="WALTER LOPEZ"/>
    <x v="5"/>
    <s v="DAC TELCO 1"/>
    <x v="2"/>
    <s v="SHEILA TORRES"/>
    <s v="ELVIS CARRUITERO"/>
    <s v="JAIR YAMASHIRO"/>
    <d v="2019-11-04T00:00:00"/>
    <d v="2020-05-12T00:00:00"/>
    <d v="2020-05-12T00:00:00"/>
  </r>
  <r>
    <n v="4071914"/>
    <s v="0700003037"/>
    <s v="CORPORACION KIMLUHA SAC"/>
    <m/>
    <s v="20455006750"/>
    <s v="D"/>
    <s v="SUR"/>
    <s v="AREQUIPA"/>
    <s v="REGION SUR"/>
    <x v="4"/>
    <s v="DAC TELCO 1"/>
    <x v="1"/>
    <s v="LUIS PORTUGAL"/>
    <s v="CARLA RIVERA"/>
    <s v="WILLY VELARDE"/>
    <m/>
    <m/>
    <m/>
  </r>
  <r>
    <n v="4071919"/>
    <s v="0700003045"/>
    <s v="EMPRESA AGS COMUNICACIONES E.I.R.L."/>
    <m/>
    <s v="20534408944"/>
    <s v="E"/>
    <s v="CENTRO"/>
    <s v="AYACUCHO"/>
    <s v="WALTER LOPEZ"/>
    <x v="5"/>
    <s v="DAC TELCO 1"/>
    <x v="2"/>
    <s v="SIN INFORMACION"/>
    <s v="SIN INFORMACION"/>
    <s v="SIN INFORMACION"/>
    <d v="2012-11-12T00:00:00"/>
    <d v="2013-05-11T00:00:00"/>
    <d v="2013-05-11T00:00:00"/>
  </r>
  <r>
    <n v="4071922"/>
    <s v="0700003181"/>
    <s v="PERU PHONE S.A.C."/>
    <m/>
    <s v="20530036724"/>
    <s v="B"/>
    <s v="NORTE"/>
    <s v="PIURA"/>
    <s v="REGION NORTE"/>
    <x v="3"/>
    <s v="DAC TELCO 1"/>
    <x v="1"/>
    <s v="HUGO GAITAN"/>
    <s v="JUAN SANTILLAN"/>
    <s v="WALID AWWAD"/>
    <m/>
    <m/>
    <m/>
  </r>
  <r>
    <n v="4071923"/>
    <s v="0900024532"/>
    <s v="DASSA MOVIL S.A.C."/>
    <m/>
    <s v="20600018249"/>
    <s v="C"/>
    <s v="LIMA"/>
    <s v="LIMA"/>
    <s v="JUAN CARLOS HUATAY"/>
    <x v="0"/>
    <s v="DAC TELCO 1"/>
    <x v="1"/>
    <s v="SOLEDAD TAPAHUASCO"/>
    <s v="JOSE CACHI"/>
    <s v="JOSE CACHI"/>
    <m/>
    <m/>
    <m/>
  </r>
  <r>
    <n v="4071925"/>
    <s v="0900024540"/>
    <s v="DESCATEL COMUNICACIONES EIRL"/>
    <m/>
    <s v="20434902909"/>
    <s v="E"/>
    <s v="SUR"/>
    <s v="AREQUIPA"/>
    <s v="REGION SUR"/>
    <x v="4"/>
    <s v="DAC TELCO 1"/>
    <x v="2"/>
    <s v="SIN INFORMACION"/>
    <s v="SIN INFORMACION"/>
    <s v="SIN INFORMACION"/>
    <s v="SIN INFORMACION"/>
    <s v="SIN INFORMACION"/>
    <d v="2021-07-01T00:00:00"/>
  </r>
  <r>
    <n v="4071930"/>
    <s v="0700002140"/>
    <s v="EURONEXUS S.A.C."/>
    <m/>
    <s v="20574717435"/>
    <s v="E"/>
    <s v="CENTRO"/>
    <s v="AYACUCHO"/>
    <s v="WALTER LOPEZ"/>
    <x v="5"/>
    <s v="DAC TELCO 1"/>
    <x v="2"/>
    <s v="SIN INFORMACION"/>
    <s v="SIN INFORMACION"/>
    <s v="SIN INFORMACION"/>
    <d v="2014-10-31T00:00:00"/>
    <d v="2015-04-29T00:00:00"/>
    <d v="2015-04-29T00:00:00"/>
  </r>
  <r>
    <n v="4071942"/>
    <s v="0900023553"/>
    <s v="S &amp; C INGENIERIA DE TELECOMUNICACIONES &amp; CONSTRUCCION S.A.C"/>
    <m/>
    <s v="20561322016"/>
    <s v="E"/>
    <s v="NORTE"/>
    <s v="LAMBAYEQUE"/>
    <s v="REGION NORTE"/>
    <x v="3"/>
    <s v="DAC TELCO 1"/>
    <x v="2"/>
    <s v="SIN INFORMACION"/>
    <s v="SIN INFORMACION"/>
    <s v="SIN INFORMACION"/>
    <s v="SIN INFORMACION"/>
    <s v="SIN INFORMACION"/>
    <d v="2021-07-01T00:00:00"/>
  </r>
  <r>
    <n v="4071953"/>
    <s v="0700003395"/>
    <s v="INTERNATIONAL COMPANY EN COMPUTADORAS Y TELECOMUNICACIONES S.A.C"/>
    <m/>
    <s v="20530772692"/>
    <s v="E"/>
    <s v="NORTE"/>
    <s v="ANCASH"/>
    <s v="REGION NORTE"/>
    <x v="3"/>
    <s v="DAC TELCO 1"/>
    <x v="2"/>
    <s v="SIN INFORMACION"/>
    <s v="SIN INFORMACION"/>
    <s v="SIN INFORMACION"/>
    <s v="SIN INFORMACION"/>
    <s v="SIN INFORMACION"/>
    <d v="2021-07-01T00:00:00"/>
  </r>
  <r>
    <n v="4071957"/>
    <s v="0700003204"/>
    <s v="2C TELECOMUNICACIONES SAC"/>
    <m/>
    <s v="20561245194"/>
    <s v="C"/>
    <s v="NORTE"/>
    <s v="LAMBAYEQUE"/>
    <s v="REGION NORTE"/>
    <x v="3"/>
    <s v="DAC TELCO 1"/>
    <x v="2"/>
    <s v="SIN INFORMACION"/>
    <s v="SIN INFORMACION"/>
    <s v="SIN INFORMACION"/>
    <d v="2018-12-29T00:00:00"/>
    <d v="2019-07-07T00:00:00"/>
    <d v="2019-07-07T00:00:00"/>
  </r>
  <r>
    <n v="4071959"/>
    <s v="0700002927"/>
    <s v="TELCEL COMUNICACIONES S.R.L"/>
    <m/>
    <s v="20542813661"/>
    <s v="E"/>
    <s v="SUR"/>
    <s v="MADRE DE DIOS"/>
    <s v="REGION SUR"/>
    <x v="4"/>
    <s v="DAC TELCO 1"/>
    <x v="1"/>
    <s v="ALCIDES CHAVEZ"/>
    <s v="CRISTIAN CARREÑO"/>
    <s v="ZORAIDA DAMIAN"/>
    <m/>
    <m/>
    <m/>
  </r>
  <r>
    <n v="4071962"/>
    <s v="0700002139"/>
    <s v="ELI ELIUD  VILCHEZ AVELLANEDA"/>
    <m/>
    <s v="10405054421"/>
    <s v="E"/>
    <s v="CENTRO"/>
    <s v="JUNIN"/>
    <s v="WALTER LOPEZ"/>
    <x v="5"/>
    <s v="DAC TELCO 1"/>
    <x v="2"/>
    <s v="SIN INFORMACION"/>
    <s v="SIN INFORMACION"/>
    <s v="SIN INFORMACION"/>
    <d v="2014-10-27T00:00:00"/>
    <d v="2015-04-25T00:00:00"/>
    <d v="2015-04-25T00:00:00"/>
  </r>
  <r>
    <n v="4071974"/>
    <s v="0700003444"/>
    <s v="JOSDAN E.I.R.L."/>
    <m/>
    <s v="20493743059"/>
    <s v="E"/>
    <s v="CENTRO"/>
    <s v="LORETO"/>
    <s v="WALTER LOPEZ"/>
    <x v="5"/>
    <s v="DAC TELCO 1"/>
    <x v="2"/>
    <s v="SIN INFORMACION"/>
    <s v="SIN INFORMACION"/>
    <s v="SIN INFORMACION"/>
    <d v="2016-04-11T00:00:00"/>
    <d v="2016-10-08T00:00:00"/>
    <d v="2016-10-08T00:00:00"/>
  </r>
  <r>
    <n v="4071976"/>
    <s v="0900023519"/>
    <s v="INVERSIONES ROCA VARELA S.A.C."/>
    <m/>
    <s v="20450487130"/>
    <s v="E"/>
    <s v="CENTRO"/>
    <s v="SAN MARTIN"/>
    <s v="WALTER LOPEZ"/>
    <x v="5"/>
    <s v="DAC TELCO 1"/>
    <x v="2"/>
    <s v="SIN INFORMACION"/>
    <s v="SIN INFORMACION"/>
    <s v="SIN INFORMACION"/>
    <d v="2015-08-21T00:00:00"/>
    <d v="2016-02-17T00:00:00"/>
    <d v="2016-02-17T00:00:00"/>
  </r>
  <r>
    <n v="4071996"/>
    <s v="0700003423"/>
    <s v="MOVILECLASS E.I.R.L"/>
    <m/>
    <s v="20569076707"/>
    <s v="E"/>
    <s v="CENTRO"/>
    <s v="JUNIN"/>
    <s v="WALTER LOPEZ"/>
    <x v="5"/>
    <s v="DAC TELCO 1"/>
    <x v="2"/>
    <s v="SIN INFORMACION"/>
    <s v="SIN INFORMACION"/>
    <s v="SIN INFORMACION"/>
    <d v="2016-10-06T00:00:00"/>
    <d v="2017-04-04T00:00:00"/>
    <d v="2017-04-04T00:00:00"/>
  </r>
  <r>
    <n v="4072005"/>
    <s v="0700002899"/>
    <s v="MFF SERVICIOS CORPORATIVOS S.A.C."/>
    <m/>
    <s v="20512484141"/>
    <s v="E"/>
    <s v="LIMA"/>
    <s v="LIMA"/>
    <s v="WALTER LOPEZ"/>
    <x v="5"/>
    <s v="DAC TELCO 1"/>
    <x v="2"/>
    <s v="SIN INFORMACION"/>
    <s v="SIN INFORMACION"/>
    <s v="SIN INFORMACION"/>
    <d v="2016-08-14T00:00:00"/>
    <d v="2017-02-10T00:00:00"/>
    <d v="2017-02-10T00:00:00"/>
  </r>
  <r>
    <n v="4072007"/>
    <s v="0700003120"/>
    <s v="INTEL SUR E.I.R.L"/>
    <m/>
    <s v="20549283781"/>
    <s v="E"/>
    <s v="LIMA"/>
    <s v="LIMA"/>
    <s v="WALTER LOPEZ"/>
    <x v="5"/>
    <s v="DAC TELCO 1"/>
    <x v="2"/>
    <s v="SIN INFORMACION"/>
    <s v="SIN INFORMACION"/>
    <s v="SIN INFORMACION"/>
    <d v="2015-10-06T00:00:00"/>
    <d v="2016-04-03T00:00:00"/>
    <d v="2016-04-03T00:00:00"/>
  </r>
  <r>
    <n v="4072019"/>
    <s v="0700002547"/>
    <s v="INVERSIONES A Y J PEREZ E.I.R.L"/>
    <m/>
    <s v="20542475324"/>
    <s v="E"/>
    <s v="CENTRO"/>
    <s v="HUANUCO"/>
    <s v="WALTER LOPEZ"/>
    <x v="5"/>
    <s v="DAC TELCO 1"/>
    <x v="2"/>
    <s v="SIN INFORMACION"/>
    <s v="SIN INFORMACION"/>
    <s v="SIN INFORMACION"/>
    <s v="SIN INFORMACION"/>
    <s v="SIN INFORMACION"/>
    <d v="2021-07-01T00:00:00"/>
  </r>
  <r>
    <n v="4072020"/>
    <m/>
    <s v="RODRIGUEZ FLORES HECTOR"/>
    <m/>
    <s v="10076836499"/>
    <s v="E"/>
    <s v="CENTRO"/>
    <s v="PASCO"/>
    <s v="WALTER LOPEZ"/>
    <x v="5"/>
    <s v="DAC TELCO 1"/>
    <x v="2"/>
    <s v="SIN INFORMACION"/>
    <s v="SIN INFORMACION"/>
    <s v="SIN INFORMACION"/>
    <d v="2013-05-24T00:00:00"/>
    <d v="2013-11-20T00:00:00"/>
    <d v="2013-11-20T00:00:00"/>
  </r>
  <r>
    <n v="4072022"/>
    <s v="0700003431"/>
    <s v="EMOVIL E.I.R.L"/>
    <m/>
    <s v="20409429042"/>
    <s v="E"/>
    <s v="NORTE"/>
    <s v="TUMBES"/>
    <s v="REGION NORTE"/>
    <x v="3"/>
    <s v="DAC TELCO 1"/>
    <x v="2"/>
    <s v="SIN INFORMACION"/>
    <s v="SIN INFORMACION"/>
    <s v="SIN INFORMACION"/>
    <s v="SIN INFORMACION"/>
    <s v="SIN INFORMACION"/>
    <d v="2021-07-01T00:00:00"/>
  </r>
  <r>
    <n v="4072029"/>
    <s v="0700002557"/>
    <s v="MAS MOVIL S.A.C."/>
    <m/>
    <s v="20532384673"/>
    <s v="D"/>
    <s v="SUR"/>
    <s v="TACNA"/>
    <s v="REGION SUR"/>
    <x v="4"/>
    <s v="DAC TELCO 1"/>
    <x v="1"/>
    <s v="EDWIN QUISPE"/>
    <s v="EDUARDO ZAMBRANO "/>
    <s v="MONICA VELASQUEZ"/>
    <m/>
    <m/>
    <m/>
  </r>
  <r>
    <n v="4072031"/>
    <s v="0700002900"/>
    <s v="GCR COMUNICACIONES S.A.C."/>
    <m/>
    <s v="20477715100"/>
    <s v="B"/>
    <s v="NORTE"/>
    <s v="LA LIBERTAD"/>
    <s v="REGION NORTE"/>
    <x v="3"/>
    <s v="DAC TELCO 1"/>
    <x v="1"/>
    <s v="JHOJANN IMAN"/>
    <s v="ALIX LU"/>
    <s v="MARCOS LASCHERA"/>
    <m/>
    <m/>
    <m/>
  </r>
  <r>
    <n v="4072032"/>
    <s v="0700003054"/>
    <s v="CONEXCEL SUR S.A.C."/>
    <m/>
    <s v="20539357531"/>
    <s v="D"/>
    <s v="SUR"/>
    <s v="AREQUIPA"/>
    <s v="REGION SUR"/>
    <x v="4"/>
    <s v="DAC TELCO 1"/>
    <x v="1"/>
    <s v="MARTIN ZAVALA"/>
    <s v="JOSEPH MENDOZA"/>
    <s v="JAIR YAMASHIRO"/>
    <m/>
    <m/>
    <m/>
  </r>
  <r>
    <n v="4072039"/>
    <s v="0700003062"/>
    <s v="YOGUIMARK S.A.C"/>
    <m/>
    <s v="20535709093"/>
    <s v="E"/>
    <s v="LIMA"/>
    <s v="LIMA"/>
    <s v="WALTER LOPEZ"/>
    <x v="5"/>
    <s v="DAC TELCO 1"/>
    <x v="2"/>
    <s v="SIN INFORMACION"/>
    <s v="SIN INFORMACION"/>
    <s v="SIN INFORMACION"/>
    <s v="SIN INFORMACION"/>
    <s v="SIN INFORMACION"/>
    <d v="2021-07-01T00:00:00"/>
  </r>
  <r>
    <n v="4072044"/>
    <s v="0700003102"/>
    <s v="MORANTE GOMEZ JESUS MONICA"/>
    <m/>
    <s v="10166553194"/>
    <s v="E"/>
    <s v="NORTE"/>
    <s v="LAMBAYEQUE"/>
    <s v="REGION NORTE"/>
    <x v="3"/>
    <s v="DAC TELCO 1"/>
    <x v="2"/>
    <s v="SIN INFORMACION"/>
    <s v="SIN INFORMACION"/>
    <s v="SIN INFORMACION"/>
    <d v="2015-03-12T00:00:00"/>
    <d v="2015-09-08T00:00:00"/>
    <d v="2015-09-08T00:00:00"/>
  </r>
  <r>
    <n v="4072045"/>
    <s v="0700003105"/>
    <s v="OLIVARES GARCIA JORGE LUIS"/>
    <m/>
    <s v="10224043614"/>
    <s v="E"/>
    <s v="CENTRO"/>
    <s v="HUANUCO"/>
    <s v="WALTER LOPEZ"/>
    <x v="5"/>
    <s v="DAC TELCO 1"/>
    <x v="2"/>
    <s v="SIN INFORMACION"/>
    <s v="SIN INFORMACION"/>
    <s v="SIN INFORMACION"/>
    <s v="SIN INFORMACION"/>
    <s v="SIN INFORMACION"/>
    <d v="2021-07-01T00:00:00"/>
  </r>
  <r>
    <n v="4072048"/>
    <s v="0700002892"/>
    <s v="CHUYA INVERSIONES S.R.L"/>
    <m/>
    <s v="20534491582"/>
    <s v="C"/>
    <s v="CENTRO"/>
    <s v="AYACUCHO"/>
    <s v="RAQUEL CAYETANO"/>
    <x v="1"/>
    <s v="DAC TELCO 1"/>
    <x v="1"/>
    <s v="JONATHAN FELICES"/>
    <s v="JAVIER AVILEZ"/>
    <s v="JAVIER AVILEZ"/>
    <m/>
    <m/>
    <m/>
  </r>
  <r>
    <n v="4072056"/>
    <s v="0700003138"/>
    <s v="SMARTPHONE PERU S.A.C."/>
    <m/>
    <s v="20552700741"/>
    <s v="C"/>
    <s v="LIMA"/>
    <s v="LIMA"/>
    <s v="DIEGO RODRIGUEZ"/>
    <x v="0"/>
    <s v="DAC TELCO 1"/>
    <x v="1"/>
    <s v="ROLFI ZAMORA"/>
    <s v="JOSE CACHI"/>
    <s v="JOSE CACHI"/>
    <m/>
    <m/>
    <m/>
  </r>
  <r>
    <n v="4072059"/>
    <s v="0700002341"/>
    <s v="BENDEZU CARDENAS ANGEL ARTURO"/>
    <m/>
    <s v="10200254347"/>
    <s v="E"/>
    <s v="CENTRO"/>
    <s v="HUANCAVELICA"/>
    <s v="WALTER LOPEZ"/>
    <x v="5"/>
    <s v="DAC TELCO 1"/>
    <x v="2"/>
    <s v="SIN INFORMACION"/>
    <s v="SIN INFORMACION"/>
    <s v="SIN INFORMACION"/>
    <d v="2014-12-01T00:00:00"/>
    <d v="2015-05-30T00:00:00"/>
    <d v="2015-05-30T00:00:00"/>
  </r>
  <r>
    <n v="4072066"/>
    <s v="0700003348"/>
    <s v="SKY TEK E.I.R.L."/>
    <m/>
    <s v="20528352597"/>
    <s v="E"/>
    <s v="CENTRO"/>
    <s v="LORETO"/>
    <s v="WALTER LOPEZ"/>
    <x v="5"/>
    <s v="DAC TELCO 1"/>
    <x v="2"/>
    <s v="SIN INFORMACION"/>
    <s v="SIN INFORMACION"/>
    <s v="SIN INFORMACION"/>
    <d v="2021-01-12T00:00:00"/>
    <d v="2021-07-21T00:00:00"/>
    <d v="2021-07-21T00:00:00"/>
  </r>
  <r>
    <n v="4072070"/>
    <s v="0700003085"/>
    <s v="INVERSIONES Y SOLUCIONES KAMER S.R."/>
    <m/>
    <s v="20491085674"/>
    <s v="E"/>
    <s v="SUR"/>
    <s v="MADRE DE DIOS"/>
    <s v="REGION SUR"/>
    <x v="4"/>
    <s v="DAC TELCO 1"/>
    <x v="2"/>
    <s v="SIN INFORMACION"/>
    <s v="SIN INFORMACION"/>
    <s v="SIN INFORMACION"/>
    <d v="2018-11-28T00:00:00"/>
    <d v="2019-06-06T00:00:00"/>
    <d v="2019-06-06T00:00:00"/>
  </r>
  <r>
    <n v="4072071"/>
    <s v="0700003230"/>
    <s v="ROBERIKA S.A.C"/>
    <m/>
    <s v="20542556596"/>
    <s v="E"/>
    <s v="CENTRO"/>
    <s v="HUANUCO"/>
    <s v="WALTER LOPEZ"/>
    <x v="5"/>
    <s v="DAC TELCO 1"/>
    <x v="2"/>
    <s v="SIN INFORMACION"/>
    <s v="SIN INFORMACION"/>
    <s v="SIN INFORMACION"/>
    <d v="2014-12-03T00:00:00"/>
    <d v="2015-06-01T00:00:00"/>
    <d v="2015-06-01T00:00:00"/>
  </r>
  <r>
    <n v="4072082"/>
    <s v="0900027137"/>
    <s v="CONEXION SUR S.R.L."/>
    <m/>
    <s v="20600069048"/>
    <s v="E"/>
    <s v="SUR"/>
    <s v="AREQUIPA"/>
    <s v="REGION SUR"/>
    <x v="4"/>
    <s v="DAC TELCO 1"/>
    <x v="1"/>
    <s v="GINO CATERIANO"/>
    <s v="JOHN HURTADO"/>
    <s v="MONICA VELASQUEZ"/>
    <m/>
    <m/>
    <m/>
  </r>
  <r>
    <n v="4072085"/>
    <s v="0700002399"/>
    <s v="MONTESINOS COLQUI MARLENE"/>
    <m/>
    <s v="10226759081"/>
    <s v="E"/>
    <s v="CENTRO"/>
    <s v="PASCO"/>
    <s v="WALTER LOPEZ"/>
    <x v="5"/>
    <s v="DAC TELCO 1"/>
    <x v="2"/>
    <s v="SIN INFORMACION"/>
    <s v="SIN INFORMACION"/>
    <s v="SIN INFORMACION"/>
    <d v="2016-01-19T00:00:00"/>
    <d v="2016-07-17T00:00:00"/>
    <d v="2016-07-17T00:00:00"/>
  </r>
  <r>
    <n v="4072086"/>
    <s v="0700002397"/>
    <s v="SAGATEL S.A.C."/>
    <m/>
    <s v="20600109481"/>
    <s v="E"/>
    <s v="LIMA"/>
    <s v="LIMA"/>
    <s v="WALTER LOPEZ"/>
    <x v="5"/>
    <s v="DAC TELCO 1"/>
    <x v="2"/>
    <s v="SIN INFORMACION"/>
    <s v="SIN INFORMACION"/>
    <s v="SIN INFORMACION"/>
    <d v="2016-07-04T00:00:00"/>
    <d v="2016-12-31T00:00:00"/>
    <d v="2016-12-31T00:00:00"/>
  </r>
  <r>
    <n v="4072087"/>
    <s v="0700003449"/>
    <s v="ALL TELECOM E.I.R.L."/>
    <m/>
    <s v="20556522520"/>
    <s v="E"/>
    <s v="LIMA"/>
    <s v="LIMA"/>
    <s v="WALTER LOPEZ"/>
    <x v="5"/>
    <s v="DAC TELCO 1"/>
    <x v="2"/>
    <s v="SIN INFORMACION"/>
    <s v="SIN INFORMACION"/>
    <s v="SIN INFORMACION"/>
    <d v="2017-03-11T00:00:00"/>
    <d v="2017-09-07T00:00:00"/>
    <d v="2017-09-07T00:00:00"/>
  </r>
  <r>
    <n v="4072091"/>
    <m/>
    <s v="VOZ COMUNICACIONES S.A.C"/>
    <m/>
    <s v="20511886083"/>
    <s v="E"/>
    <s v="LIMA"/>
    <s v="LIMA"/>
    <s v="WALTER LOPEZ"/>
    <x v="5"/>
    <s v="DAC TELCO 1"/>
    <x v="2"/>
    <s v="SIN INFORMACION"/>
    <s v="SIN INFORMACION"/>
    <s v="SIN INFORMACION"/>
    <s v="SIN INFORMACION"/>
    <s v="SIN INFORMACION"/>
    <d v="2021-07-01T00:00:00"/>
  </r>
  <r>
    <n v="4072092"/>
    <s v="0700002647"/>
    <s v="PERCORP TRADING SAC."/>
    <m/>
    <s v="20512741640"/>
    <s v="E"/>
    <s v="LIMA"/>
    <s v="LIMA"/>
    <s v="WALTER LOPEZ"/>
    <x v="5"/>
    <s v="DAC TELCO 1"/>
    <x v="2"/>
    <s v="SIN INFORMACION"/>
    <s v="SIN INFORMACION"/>
    <s v="SIN INFORMACION"/>
    <s v="SIN INFORMACION"/>
    <s v="SIN INFORMACION"/>
    <d v="2021-07-01T00:00:00"/>
  </r>
  <r>
    <n v="4072093"/>
    <m/>
    <s v="DISTRIBUCIONES E INVERSIONES V &amp; F"/>
    <m/>
    <s v="20486420473"/>
    <s v="E"/>
    <s v="CENTRO"/>
    <s v="JUNIN"/>
    <s v="WALTER LOPEZ"/>
    <x v="5"/>
    <s v="DAC TELCO 1"/>
    <x v="2"/>
    <s v="SIN INFORMACION"/>
    <s v="SIN INFORMACION"/>
    <s v="SIN INFORMACION"/>
    <s v="SIN INFORMACION"/>
    <s v="SIN INFORMACION"/>
    <d v="2021-07-01T00:00:00"/>
  </r>
  <r>
    <n v="4072094"/>
    <m/>
    <s v="INVERSIONES CENTROTEL S.A.C."/>
    <m/>
    <s v="20486592096"/>
    <s v="E"/>
    <s v="CENTRO"/>
    <s v="JUNIN"/>
    <s v="WALTER LOPEZ"/>
    <x v="5"/>
    <s v="DAC TELCO 1"/>
    <x v="2"/>
    <s v="SIN INFORMACION"/>
    <s v="SIN INFORMACION"/>
    <s v="SIN INFORMACION"/>
    <s v="SIN INFORMACION"/>
    <s v="SIN INFORMACION"/>
    <d v="2021-07-01T00:00:00"/>
  </r>
  <r>
    <n v="4072095"/>
    <m/>
    <s v="DEUTSCH PERUANA S.A.C."/>
    <m/>
    <s v="20510747934"/>
    <s v="E"/>
    <s v="LIMA"/>
    <s v="LIMA"/>
    <s v="WALTER LOPEZ"/>
    <x v="5"/>
    <s v="DAC TELCO 1"/>
    <x v="2"/>
    <s v="SIN INFORMACION"/>
    <s v="SIN INFORMACION"/>
    <s v="SIN INFORMACION"/>
    <s v="SIN INFORMACION"/>
    <s v="SIN INFORMACION"/>
    <d v="2021-07-01T00:00:00"/>
  </r>
  <r>
    <n v="4072096"/>
    <m/>
    <s v="PLANETCELL E.I.RL."/>
    <m/>
    <s v="20489530181"/>
    <s v="E"/>
    <s v="CENTRO"/>
    <s v="HUANUCO"/>
    <s v="WALTER LOPEZ"/>
    <x v="5"/>
    <s v="DAC TELCO 1"/>
    <x v="2"/>
    <s v="SIN INFORMACION"/>
    <s v="SIN INFORMACION"/>
    <s v="SIN INFORMACION"/>
    <s v="SIN INFORMACION"/>
    <s v="SIN INFORMACION"/>
    <d v="2021-07-01T00:00:00"/>
  </r>
  <r>
    <n v="4072098"/>
    <m/>
    <s v="HARCORP COMUNICACIONES E.I.R.L."/>
    <m/>
    <s v="20480903979"/>
    <s v="E"/>
    <s v="NORTE"/>
    <s v="LA LIBERTAD"/>
    <s v="REGION NORTE"/>
    <x v="3"/>
    <s v="DAC TELCO 1"/>
    <x v="2"/>
    <s v="SIN INFORMACION"/>
    <s v="SIN INFORMACION"/>
    <s v="SIN INFORMACION"/>
    <s v="SIN INFORMACION"/>
    <s v="SIN INFORMACION"/>
    <d v="2021-07-01T00:00:00"/>
  </r>
  <r>
    <n v="4072099"/>
    <s v="0700002573"/>
    <s v="TELECOMUNICACIONES LAS BRISAS E.I.R"/>
    <m/>
    <s v="20506296782"/>
    <s v="E"/>
    <s v="LIMA"/>
    <s v="LIMA"/>
    <s v="WALTER LOPEZ"/>
    <x v="5"/>
    <s v="DAC TELCO 1"/>
    <x v="2"/>
    <s v="SIN INFORMACION"/>
    <s v="SIN INFORMACION"/>
    <s v="SIN INFORMACION"/>
    <s v="SIN INFORMACION"/>
    <s v="SIN INFORMACION"/>
    <d v="2021-07-01T00:00:00"/>
  </r>
  <r>
    <n v="4072100"/>
    <s v="0700002732"/>
    <s v="DISTRIBUIDORA AMERICA  E.I.R.L"/>
    <m/>
    <s v="20527239495"/>
    <s v="E"/>
    <s v="SUR"/>
    <s v="AREQUIPA"/>
    <s v="REGION SUR"/>
    <x v="4"/>
    <s v="DAC TELCO 1"/>
    <x v="0"/>
    <s v="SIN INFORMACION"/>
    <s v="SIN INFORMACION"/>
    <s v="SIN INFORMACION"/>
    <m/>
    <m/>
    <m/>
  </r>
  <r>
    <n v="4072101"/>
    <m/>
    <s v="ALO COMUNI -K-T S.R.L."/>
    <m/>
    <s v="20489493129"/>
    <s v="E"/>
    <s v="CENTRO"/>
    <s v="JUNIN"/>
    <s v="HENRY DIAZ"/>
    <x v="5"/>
    <s v="DAC TELCO 1"/>
    <x v="2"/>
    <s v="SIN INFORMACION"/>
    <s v="SIN INFORMACION"/>
    <s v="SIN INFORMACION"/>
    <d v="2022-01-21T00:00:00"/>
    <d v="2022-01-21T00:00:00"/>
    <d v="2022-01-21T00:00:00"/>
  </r>
  <r>
    <n v="4072102"/>
    <m/>
    <s v="AMERICAN BUSINESS CONSULTANT SAC"/>
    <m/>
    <s v="20515196634"/>
    <s v="E"/>
    <s v="NORTE"/>
    <s v="LAMBAYEQUE"/>
    <s v="REGION NORTE"/>
    <x v="3"/>
    <s v="DAC TELCO 1"/>
    <x v="2"/>
    <s v="SIN INFORMACION"/>
    <s v="SIN INFORMACION"/>
    <s v="SIN INFORMACION"/>
    <s v="SIN INFORMACION"/>
    <s v="SIN INFORMACION"/>
    <d v="2021-07-01T00:00:00"/>
  </r>
  <r>
    <n v="4072103"/>
    <s v="0700002582"/>
    <s v="INVERSIONES A&amp;M E.I.R.L."/>
    <m/>
    <s v="20445656764"/>
    <s v="E"/>
    <s v="NORTE"/>
    <s v="ANCASH"/>
    <s v="REGION NORTE"/>
    <x v="3"/>
    <s v="DAC TELCO 1"/>
    <x v="2"/>
    <s v="SIN INFORMACION"/>
    <s v="SIN INFORMACION"/>
    <s v="SIN INFORMACION"/>
    <s v="SIN INFORMACION"/>
    <s v="SIN INFORMACION"/>
    <d v="2010-03-01T00:00:00"/>
  </r>
  <r>
    <n v="4072104"/>
    <m/>
    <s v="FENIX TELECOMUNICACIONES E.I.R.L."/>
    <m/>
    <s v="20494369126"/>
    <s v="E"/>
    <s v="CENTRO"/>
    <s v="ICA"/>
    <s v="WALTER LOPEZ"/>
    <x v="5"/>
    <s v="DAC TELCO 1"/>
    <x v="2"/>
    <s v="SIN INFORMACION"/>
    <s v="SIN INFORMACION"/>
    <s v="SIN INFORMACION"/>
    <s v="SIN INFORMACION"/>
    <s v="SIN INFORMACION"/>
    <d v="2021-07-01T00:00:00"/>
  </r>
  <r>
    <n v="4072105"/>
    <m/>
    <s v="INVERSIONES WILFER E.I.R.L."/>
    <m/>
    <s v="20393346311"/>
    <s v="E"/>
    <s v="CENTRO"/>
    <s v="UCAYALI"/>
    <s v="WALTER LOPEZ"/>
    <x v="5"/>
    <s v="DAC TELCO 1"/>
    <x v="2"/>
    <s v="SIN INFORMACION"/>
    <s v="SIN INFORMACION"/>
    <s v="SIN INFORMACION"/>
    <s v="SIN INFORMACION"/>
    <s v="SIN INFORMACION"/>
    <d v="2021-07-01T00:00:00"/>
  </r>
  <r>
    <n v="4072106"/>
    <m/>
    <s v="GOLOIMPORT S.A.C."/>
    <m/>
    <s v="20506292957"/>
    <s v="E"/>
    <s v="LIMA"/>
    <s v="LIMA"/>
    <s v="WALTER LOPEZ"/>
    <x v="5"/>
    <s v="DAC TELCO 1"/>
    <x v="2"/>
    <s v="SIN INFORMACION"/>
    <s v="SIN INFORMACION"/>
    <s v="SIN INFORMACION"/>
    <s v="SIN INFORMACION"/>
    <s v="SIN INFORMACION"/>
    <d v="2021-07-01T00:00:00"/>
  </r>
  <r>
    <n v="4072107"/>
    <m/>
    <s v="MOVIL PHONE S.A.C"/>
    <m/>
    <s v="20481566810"/>
    <s v="E"/>
    <s v="NORTE"/>
    <s v="LA LIBERTAD"/>
    <s v="REGION NORTE"/>
    <x v="3"/>
    <s v="DAC TELCO 1"/>
    <x v="2"/>
    <s v="SIN INFORMACION"/>
    <s v="SIN INFORMACION"/>
    <s v="SIN INFORMACION"/>
    <s v="SIN INFORMACION"/>
    <s v="SIN INFORMACION"/>
    <d v="2021-07-01T00:00:00"/>
  </r>
  <r>
    <n v="4072108"/>
    <s v="0700002950"/>
    <s v="COBERTURA TOTAL EIRL"/>
    <m/>
    <s v="20527880484"/>
    <s v="B"/>
    <s v="SUR"/>
    <s v="CUSCO"/>
    <s v="REGION SUR"/>
    <x v="4"/>
    <s v="DAC TELCO 1/INSTALADOR"/>
    <x v="1"/>
    <s v="ANIBAL FARFAN"/>
    <s v="AURA TARCO"/>
    <s v="ZORAIDA DAMIAN"/>
    <m/>
    <m/>
    <m/>
  </r>
  <r>
    <n v="4072109"/>
    <s v="0700003392"/>
    <s v="FLORES CABALLERO ALBERTO"/>
    <m/>
    <s v="10194290662"/>
    <s v="C"/>
    <s v="CENTRO"/>
    <s v="SAN MARTIN"/>
    <s v="JOSE LUIS VALVERDE"/>
    <x v="2"/>
    <s v="DAC TELCO 1"/>
    <x v="1"/>
    <s v="ALEXIS GUERRERO"/>
    <s v="VICTOR GUEVARA"/>
    <s v="JAIR YAMASHIRO"/>
    <m/>
    <m/>
    <m/>
  </r>
  <r>
    <n v="4072110"/>
    <s v="0700002951"/>
    <s v="PARLO MOVIL Y COMUNICACIONES S.A.C."/>
    <m/>
    <s v="20527905908"/>
    <s v="C"/>
    <s v="SUR"/>
    <s v="CUSCO"/>
    <s v="REGION SUR"/>
    <x v="4"/>
    <s v="DAC TELCO 1"/>
    <x v="3"/>
    <s v="KAREN USCAPI"/>
    <s v="AURA TARCO"/>
    <s v="ZORAIDA DAMIAN"/>
    <d v="2023-12-08T00:00:00"/>
    <d v="2024-06-05T00:00:00"/>
    <m/>
  </r>
  <r>
    <n v="4072111"/>
    <s v="0700002681"/>
    <s v="FONO PLAZA E.I.R.L."/>
    <m/>
    <s v="20449300131"/>
    <s v="E"/>
    <s v="SUR"/>
    <s v="MOQUEGUA"/>
    <s v="REGION SUR"/>
    <x v="4"/>
    <s v="DAC TELCO 1"/>
    <x v="2"/>
    <s v="SIN INFORMACION"/>
    <s v="SIN INFORMACION"/>
    <s v="SIN INFORMACION"/>
    <d v="2012-03-16T00:00:00"/>
    <d v="2012-09-12T00:00:00"/>
    <d v="2012-09-12T00:00:00"/>
  </r>
  <r>
    <n v="4072112"/>
    <m/>
    <s v="MULTISERV. Y COMUNICACIONES ILORED"/>
    <m/>
    <s v="20449294735"/>
    <s v="E"/>
    <s v="SUR"/>
    <s v="MOQUEGUA"/>
    <s v="REGION SUR"/>
    <x v="4"/>
    <s v="DAC TELCO 1"/>
    <x v="2"/>
    <s v="SIN INFORMACION"/>
    <s v="SIN INFORMACION"/>
    <s v="SIN INFORMACION"/>
    <s v="SIN INFORMACION"/>
    <s v="SIN INFORMACION"/>
    <d v="2021-07-01T00:00:00"/>
  </r>
  <r>
    <n v="4072113"/>
    <s v="0700002589"/>
    <s v="F &amp; LL COMPUTER IMPORT E.I.R.L."/>
    <m/>
    <s v="20481158029"/>
    <s v="E"/>
    <s v="NORTE"/>
    <s v="LA LIBERTAD"/>
    <s v="REGION NORTE"/>
    <x v="3"/>
    <s v="DAC TELCO 1"/>
    <x v="1"/>
    <s v="SIN INFORMACION"/>
    <s v="SIN INFORMACION"/>
    <s v="SIN INFORMACION"/>
    <s v="SIN INFORMACION"/>
    <m/>
    <m/>
  </r>
  <r>
    <n v="4072114"/>
    <m/>
    <s v="BOTICA NORIEGA S.A.C."/>
    <m/>
    <s v="20481031894"/>
    <s v="E"/>
    <s v="NORTE"/>
    <s v="LA LIBERTAD"/>
    <s v="REGION NORTE"/>
    <x v="3"/>
    <s v="DAC TELCO 1"/>
    <x v="2"/>
    <s v="SIN INFORMACION"/>
    <s v="SIN INFORMACION"/>
    <s v="SIN INFORMACION"/>
    <s v="SIN INFORMACION"/>
    <s v="SIN INFORMACION"/>
    <d v="2021-07-01T00:00:00"/>
  </r>
  <r>
    <n v="4072115"/>
    <m/>
    <s v="S &amp; O TELECOMUNICACIONES Y SERVICIO"/>
    <m/>
    <s v="20513139331"/>
    <s v="E"/>
    <s v="LIMA"/>
    <s v="LIMA"/>
    <s v="WALTER LOPEZ"/>
    <x v="5"/>
    <s v="DAC TELCO 1"/>
    <x v="2"/>
    <s v="SIN INFORMACION"/>
    <s v="SIN INFORMACION"/>
    <s v="SIN INFORMACION"/>
    <s v="SIN INFORMACION"/>
    <s v="SIN INFORMACION"/>
    <d v="2021-07-01T00:00:00"/>
  </r>
  <r>
    <n v="4072117"/>
    <m/>
    <s v="COMUNICACIONES-PERU SAC"/>
    <m/>
    <s v="20454413343"/>
    <s v="E"/>
    <s v="SUR"/>
    <s v="AREQUIPA"/>
    <s v="REGION SUR"/>
    <x v="4"/>
    <s v="DAC TELCO 1"/>
    <x v="2"/>
    <s v="SIN INFORMACION"/>
    <s v="SIN INFORMACION"/>
    <s v="SIN INFORMACION"/>
    <s v="SIN INFORMACION"/>
    <s v="SIN INFORMACION"/>
    <d v="2021-07-01T00:00:00"/>
  </r>
  <r>
    <n v="4072118"/>
    <m/>
    <s v="FQ DISTRIBUIDORES SRL"/>
    <m/>
    <s v="20517808416"/>
    <s v="E"/>
    <s v="LIMA"/>
    <s v="LIMA"/>
    <s v="WALTER LOPEZ"/>
    <x v="5"/>
    <s v="DAC TELCO 1"/>
    <x v="2"/>
    <s v="SIN INFORMACION"/>
    <s v="SIN INFORMACION"/>
    <s v="SIN INFORMACION"/>
    <s v="SIN INFORMACION"/>
    <s v="SIN INFORMACION"/>
    <d v="2021-07-01T00:00:00"/>
  </r>
  <r>
    <n v="4072120"/>
    <s v="0700002699"/>
    <s v="INVERSIONES TOTALES SAC"/>
    <m/>
    <s v="20445684113"/>
    <s v="E"/>
    <s v="NORTE"/>
    <s v="ANCASH"/>
    <s v="REGION NORTE"/>
    <x v="3"/>
    <s v="DAC TELCO 1"/>
    <x v="2"/>
    <s v="SIN INFORMACION"/>
    <s v="SIN INFORMACION"/>
    <s v="SIN INFORMACION"/>
    <d v="2012-05-14T00:00:00"/>
    <d v="2012-11-10T00:00:00"/>
    <d v="2021-07-01T00:00:00"/>
  </r>
  <r>
    <n v="4072121"/>
    <m/>
    <s v="REPRESENTACIONES ABAA S.A.C."/>
    <m/>
    <s v="20518810872"/>
    <s v="E"/>
    <s v="LIMA"/>
    <s v="LIMA"/>
    <s v="WALTER LOPEZ"/>
    <x v="5"/>
    <s v="DAC TELCO 1"/>
    <x v="2"/>
    <s v="SIN INFORMACION"/>
    <s v="SIN INFORMACION"/>
    <s v="SIN INFORMACION"/>
    <s v="SIN INFORMACION"/>
    <s v="SIN INFORMACION"/>
    <d v="2021-07-01T00:00:00"/>
  </r>
  <r>
    <n v="4072122"/>
    <m/>
    <s v="CALEB ABRAHAM LLECLLISH DUEÑAS"/>
    <m/>
    <s v="10324039321"/>
    <s v="E"/>
    <s v="NORTE"/>
    <s v="ANCASH"/>
    <s v="REGION NORTE"/>
    <x v="3"/>
    <s v="DAC TELCO 1"/>
    <x v="2"/>
    <s v="SIN INFORMACION"/>
    <s v="SIN INFORMACION"/>
    <s v="SIN INFORMACION"/>
    <s v="SIN INFORMACION"/>
    <s v="SIN INFORMACION"/>
    <d v="2021-07-01T00:00:00"/>
  </r>
  <r>
    <n v="4072123"/>
    <m/>
    <s v="MICROCEL E.I.R.L."/>
    <m/>
    <s v="20449421435"/>
    <s v="E"/>
    <s v="SUR"/>
    <s v="MOQUEGUA"/>
    <s v="REGION SUR"/>
    <x v="4"/>
    <s v="DAC TELCO 1"/>
    <x v="2"/>
    <s v="SIN INFORMACION"/>
    <s v="SIN INFORMACION"/>
    <s v="SIN INFORMACION"/>
    <s v="SIN INFORMACION"/>
    <s v="SIN INFORMACION"/>
    <d v="2021-07-01T00:00:00"/>
  </r>
  <r>
    <n v="4072124"/>
    <s v="0700002799"/>
    <s v="MARIN ALCALDE WILDER JUAN"/>
    <m/>
    <s v="10181629164"/>
    <s v="E"/>
    <s v="NORTE"/>
    <s v="LA LIBERTAD"/>
    <s v="REGION NORTE"/>
    <x v="3"/>
    <s v="DAC TELCO 1"/>
    <x v="2"/>
    <s v="SIN INFORMACION"/>
    <s v="SIN INFORMACION"/>
    <s v="SIN INFORMACION"/>
    <s v="SIN INFORMACION"/>
    <s v="SIN INFORMACION"/>
    <d v="2021-07-01T00:00:00"/>
  </r>
  <r>
    <n v="4072125"/>
    <s v="0700002590"/>
    <s v="EMPRESA DE TELEFONIA MOVILES DEL NO"/>
    <m/>
    <s v="20480348452"/>
    <s v="E"/>
    <s v="NORTE"/>
    <s v="LAMBAYEQUE"/>
    <s v="REGION NORTE"/>
    <x v="3"/>
    <s v="DAC TELCO 1"/>
    <x v="2"/>
    <s v="SIN INFORMACION"/>
    <s v="SIN INFORMACION"/>
    <s v="SIN INFORMACION"/>
    <s v="SIN INFORMACION"/>
    <s v="SIN INFORMACION"/>
    <d v="2021-07-01T00:00:00"/>
  </r>
  <r>
    <n v="4072126"/>
    <m/>
    <s v="ESPINOZA AVILA EDGAR GUSTAVO"/>
    <m/>
    <s v="10418453708"/>
    <s v="E"/>
    <s v="NORTE"/>
    <s v="LA LIBERTAD"/>
    <s v="REGION NORTE"/>
    <x v="3"/>
    <s v="DAC TELCO 1"/>
    <x v="2"/>
    <s v="SIN INFORMACION"/>
    <s v="SIN INFORMACION"/>
    <s v="SIN INFORMACION"/>
    <s v="SIN INFORMACION"/>
    <s v="SIN INFORMACION"/>
    <d v="2021-07-01T00:00:00"/>
  </r>
  <r>
    <n v="4072127"/>
    <m/>
    <s v="SALVADOR CABALLERO JOSE HILARIO"/>
    <m/>
    <s v="10336419161"/>
    <s v="E"/>
    <s v="NORTE"/>
    <s v="ANCASH"/>
    <s v="REGION NORTE"/>
    <x v="3"/>
    <s v="DAC TELCO 1"/>
    <x v="2"/>
    <s v="SIN INFORMACION"/>
    <s v="SIN INFORMACION"/>
    <s v="SIN INFORMACION"/>
    <s v="SIN INFORMACION"/>
    <s v="SIN INFORMACION"/>
    <d v="2021-07-01T00:00:00"/>
  </r>
  <r>
    <n v="4072128"/>
    <s v="0700002415"/>
    <s v="HUANUQUEÑO TACSA KATTY MARTHA"/>
    <m/>
    <s v="10436819833"/>
    <s v="E"/>
    <s v="CENTRO"/>
    <s v="JUNIN"/>
    <s v="WALTER LOPEZ"/>
    <x v="5"/>
    <s v="DAC TELCO 1"/>
    <x v="2"/>
    <s v="SIN INFORMACION"/>
    <s v="SIN INFORMACION"/>
    <s v="SIN INFORMACION"/>
    <s v="SIN INFORMACION"/>
    <s v="SIN INFORMACION"/>
    <d v="2021-07-01T00:00:00"/>
  </r>
  <r>
    <n v="4072129"/>
    <s v="0700002712"/>
    <s v="DAYATEL COMUNICACIONES EIRL"/>
    <m/>
    <s v="20508079088"/>
    <s v="E"/>
    <s v="LIMA"/>
    <s v="LIMA"/>
    <s v="WALTER LOPEZ"/>
    <x v="5"/>
    <s v="DAC TELCO 1"/>
    <x v="2"/>
    <s v="SIN INFORMACION"/>
    <s v="SIN INFORMACION"/>
    <s v="SIN INFORMACION"/>
    <s v="SIN INFORMACION"/>
    <s v="SIN INFORMACION"/>
    <d v="2021-07-01T00:00:00"/>
  </r>
  <r>
    <n v="4072130"/>
    <m/>
    <s v="GUEVARA GONZALES GLADYS GABRIELA"/>
    <m/>
    <s v="10036848001"/>
    <s v="E"/>
    <s v="NORTE"/>
    <s v="PIURA"/>
    <s v="REGION NORTE"/>
    <x v="3"/>
    <s v="DAC TELCO 1"/>
    <x v="2"/>
    <s v="SIN INFORMACION"/>
    <s v="SIN INFORMACION"/>
    <s v="SIN INFORMACION"/>
    <s v="SIN INFORMACION"/>
    <s v="SIN INFORMACION"/>
    <d v="2021-07-01T00:00:00"/>
  </r>
  <r>
    <n v="4072132"/>
    <s v="0700003376"/>
    <s v="VARGAS MELGAREJO NATALY"/>
    <m/>
    <s v="10310394705"/>
    <s v="E"/>
    <s v="SUR"/>
    <s v="APURIMAC"/>
    <s v="REGION SUR"/>
    <x v="4"/>
    <s v="DAC TELCO 1"/>
    <x v="2"/>
    <s v="SIN INFORMACION"/>
    <s v="SIN INFORMACION"/>
    <s v="SIN INFORMACION"/>
    <s v="SIN INFORMACION"/>
    <s v="SIN INFORMACION"/>
    <d v="2021-07-01T00:00:00"/>
  </r>
  <r>
    <n v="4072134"/>
    <m/>
    <s v="PINEDO ORELLANA WILLIAMS AUGUSTO"/>
    <m/>
    <s v="10455141163"/>
    <s v="E"/>
    <s v="SUR"/>
    <s v="TACNA"/>
    <s v="REGION SUR"/>
    <x v="4"/>
    <s v="DAC TELCO 1"/>
    <x v="2"/>
    <s v="SIN INFORMACION"/>
    <s v="SIN INFORMACION"/>
    <s v="SIN INFORMACION"/>
    <s v="SIN INFORMACION"/>
    <s v="SIN INFORMACION"/>
    <d v="2021-07-01T00:00:00"/>
  </r>
  <r>
    <n v="4072136"/>
    <m/>
    <s v="GRUPO VICMAN EIRL"/>
    <m/>
    <s v="20525316085"/>
    <s v="E"/>
    <s v="NORTE"/>
    <s v="TUMBES"/>
    <s v="REGION NORTE"/>
    <x v="3"/>
    <s v="DAC TELCO 1"/>
    <x v="2"/>
    <s v="SIN INFORMACION"/>
    <s v="SIN INFORMACION"/>
    <s v="SIN INFORMACION"/>
    <s v="SIN INFORMACION"/>
    <s v="SIN INFORMACION"/>
    <d v="2021-07-01T00:00:00"/>
  </r>
  <r>
    <n v="4072137"/>
    <m/>
    <s v="DINTECH SAC"/>
    <m/>
    <s v="20519466342"/>
    <s v="E"/>
    <s v="LIMA"/>
    <s v="LIMA"/>
    <s v="WALTER LOPEZ"/>
    <x v="5"/>
    <s v="DAC TELCO 1"/>
    <x v="2"/>
    <s v="SIN INFORMACION"/>
    <s v="SIN INFORMACION"/>
    <s v="SIN INFORMACION"/>
    <s v="SIN INFORMACION"/>
    <s v="SIN INFORMACION"/>
    <d v="2021-07-01T00:00:00"/>
  </r>
  <r>
    <n v="4072139"/>
    <s v="0020200517"/>
    <s v="ELKA RETAIL DEL PERU SAC"/>
    <m/>
    <s v="20517578151"/>
    <s v="E"/>
    <s v="LIMA"/>
    <s v="LIMA"/>
    <s v="WALTER LOPEZ"/>
    <x v="5"/>
    <s v="DAC TELCO 1"/>
    <x v="2"/>
    <s v="SIN INFORMACION"/>
    <s v="SIN INFORMACION"/>
    <s v="SIN INFORMACION"/>
    <s v="SIN INFORMACION"/>
    <s v="SIN INFORMACION"/>
    <d v="2021-07-01T00:00:00"/>
  </r>
  <r>
    <n v="4072141"/>
    <s v="0700002815"/>
    <s v="BLAS ANGULO MARIO JESUS"/>
    <m/>
    <s v="10406850515"/>
    <s v="E"/>
    <s v="SUR"/>
    <s v="TACNA"/>
    <s v="REGION SUR"/>
    <x v="4"/>
    <s v="DAC TELCO 1"/>
    <x v="2"/>
    <s v="SIN INFORMACION"/>
    <s v="SIN INFORMACION"/>
    <s v="SIN INFORMACION"/>
    <s v="SIN INFORMACION"/>
    <s v="SIN INFORMACION"/>
    <d v="2021-07-01T00:00:00"/>
  </r>
  <r>
    <n v="4072142"/>
    <s v="0700002442"/>
    <s v="RAY ARTEFACTOS EMPRES.IND.DE RESP.L"/>
    <m/>
    <s v="20485881744"/>
    <s v="E"/>
    <s v="CENTRO"/>
    <s v="JUNIN"/>
    <s v="WALTER LOPEZ"/>
    <x v="5"/>
    <s v="DAC TELCO 1"/>
    <x v="2"/>
    <s v="SIN INFORMACION"/>
    <s v="SIN INFORMACION"/>
    <s v="SIN INFORMACION"/>
    <s v="SIN INFORMACION"/>
    <s v="SIN INFORMACION"/>
    <d v="2021-07-01T00:00:00"/>
  </r>
  <r>
    <n v="4072143"/>
    <m/>
    <s v="CAJO CARLOS JUANA"/>
    <m/>
    <s v="10175558107"/>
    <s v="E"/>
    <s v="NORTE"/>
    <s v="LAMBAYEQUE"/>
    <s v="REGION NORTE"/>
    <x v="3"/>
    <s v="DAC TELCO 1"/>
    <x v="2"/>
    <s v="SIN INFORMACION"/>
    <s v="SIN INFORMACION"/>
    <s v="SIN INFORMACION"/>
    <s v="SIN INFORMACION"/>
    <s v="SIN INFORMACION"/>
    <d v="2021-07-01T00:00:00"/>
  </r>
  <r>
    <n v="4072144"/>
    <s v="0700002452"/>
    <s v="VILLANUEVA ECHEVARRIA MARTHA LUZ"/>
    <m/>
    <s v="10212898347"/>
    <s v="E"/>
    <s v="CENTRO"/>
    <s v="JUNIN"/>
    <s v="WALTER LOPEZ"/>
    <x v="5"/>
    <s v="DAC TELCO 1"/>
    <x v="2"/>
    <s v="SIN INFORMACION"/>
    <s v="SIN INFORMACION"/>
    <s v="SIN INFORMACION"/>
    <d v="2021-01-16T00:00:00"/>
    <d v="2021-07-25T00:00:00"/>
    <d v="2021-07-25T00:00:00"/>
  </r>
  <r>
    <n v="4072145"/>
    <s v="0700002966"/>
    <s v="DELGADO BUITRON HERYCA KARYNA"/>
    <m/>
    <s v="10457996441"/>
    <s v="C"/>
    <s v="CENTRO"/>
    <s v="AYACUCHO"/>
    <s v="JUAN CARLOS HUATAY"/>
    <x v="7"/>
    <s v="DAC TELCO 1"/>
    <x v="1"/>
    <s v="LUIS SIGUEÑAS"/>
    <s v="HAROLD HINOSTROZA"/>
    <s v="JAIR YAMASHIRO"/>
    <m/>
    <m/>
    <m/>
  </r>
  <r>
    <n v="4072146"/>
    <s v="0700002595"/>
    <s v="HUAYTELCOMS S.A.C."/>
    <m/>
    <s v="20530998585"/>
    <s v="C"/>
    <s v="LIMA"/>
    <s v="LIMA"/>
    <s v="RAQUEL CAYETANO"/>
    <x v="7"/>
    <s v="DAC TELCO 1"/>
    <x v="1"/>
    <s v="VILCTOR HUGO DELGADILLO"/>
    <s v="FRANCISCO MAYORCA"/>
    <s v="FRANCISCO MAYORCA"/>
    <m/>
    <m/>
    <m/>
  </r>
  <r>
    <n v="4072147"/>
    <s v="0700002596"/>
    <s v="RED BUSSINES EIRL"/>
    <m/>
    <s v="20454955740"/>
    <s v="D"/>
    <s v="SUR"/>
    <s v="AREQUIPA"/>
    <s v="REGION SUR"/>
    <x v="4"/>
    <s v="DAC TELCO 1"/>
    <x v="1"/>
    <s v="DIEGO MANRIQUE FARFAN"/>
    <s v="CARLA RIVERA"/>
    <s v="WILLY VELARDE"/>
    <m/>
    <m/>
    <m/>
  </r>
  <r>
    <n v="4072148"/>
    <s v="0700002424"/>
    <s v="PALMYRA E &amp; C S.A.C."/>
    <m/>
    <s v="20454871210"/>
    <s v="E"/>
    <s v="SUR"/>
    <s v="AREQUIPA"/>
    <s v="REGION SUR"/>
    <x v="4"/>
    <s v="DAC TELCO 1"/>
    <x v="0"/>
    <s v="SIN INFORMACION"/>
    <s v="SIN INFORMACION"/>
    <s v="SIN INFORMACION"/>
    <m/>
    <m/>
    <m/>
  </r>
  <r>
    <n v="4072149"/>
    <s v="0700002963"/>
    <s v="FLOR AMPARO SANCHEZ HUAMAN"/>
    <m/>
    <s v="10233787235"/>
    <s v="E"/>
    <s v="CENTRO"/>
    <s v="HUANCAVELICA"/>
    <s v="WALTER LOPEZ"/>
    <x v="5"/>
    <s v="DAC TELCO 1"/>
    <x v="2"/>
    <s v="SIN INFORMACION"/>
    <s v="SIN INFORMACION"/>
    <s v="SIN INFORMACION"/>
    <s v="SIN INFORMACION"/>
    <s v="SIN INFORMACION"/>
    <d v="2021-07-01T00:00:00"/>
  </r>
  <r>
    <n v="4072150"/>
    <s v="0700002962"/>
    <s v="GRUPO SKYNET S.A.C."/>
    <m/>
    <s v="20517535266"/>
    <s v="E"/>
    <s v="CENTRO"/>
    <s v="JUNIN"/>
    <s v="WALTER LOPEZ"/>
    <x v="5"/>
    <s v="DAC TELCO 1"/>
    <x v="2"/>
    <s v="SIN INFORMACION"/>
    <s v="SIN INFORMACION"/>
    <s v="SIN INFORMACION"/>
    <s v="SIN INFORMACION"/>
    <s v="SIN INFORMACION"/>
    <d v="2021-07-01T00:00:00"/>
  </r>
  <r>
    <n v="4072151"/>
    <m/>
    <s v="VITEL S.A.C"/>
    <m/>
    <s v="20450572919"/>
    <s v="E"/>
    <s v="SUR"/>
    <s v="CUSCO"/>
    <s v="REGION SUR"/>
    <x v="4"/>
    <s v="DAC TELCO 1"/>
    <x v="2"/>
    <s v="SIN INFORMACION"/>
    <s v="SIN INFORMACION"/>
    <s v="SIN INFORMACION"/>
    <s v="SIN INFORMACION"/>
    <s v="SIN INFORMACION"/>
    <d v="2021-07-01T00:00:00"/>
  </r>
  <r>
    <n v="4072152"/>
    <s v="0700002819"/>
    <s v="GUADALUPE MENDOZA CLENER"/>
    <m/>
    <s v="10424499515"/>
    <s v="D"/>
    <s v="CENTRO"/>
    <s v="JUNIN"/>
    <s v="JORGE OSORIO"/>
    <x v="5"/>
    <s v="DAC TELCO 1"/>
    <x v="2"/>
    <s v="SIN INFORMACION"/>
    <s v="SIN INFORMACION"/>
    <s v="SIN INFORMACION"/>
    <d v="2021-01-16T00:00:00"/>
    <d v="2021-07-25T00:00:00"/>
    <d v="2021-07-25T00:00:00"/>
  </r>
  <r>
    <n v="4072153"/>
    <s v="0700002434"/>
    <s v="VALDERRAMA MOSCOSO LUIS ROBERTO CAR"/>
    <m/>
    <s v="10423985254"/>
    <s v="E"/>
    <s v="LIMA"/>
    <s v="LIMA"/>
    <s v="WALTER LOPEZ"/>
    <x v="5"/>
    <s v="DAC TELCO 1"/>
    <x v="2"/>
    <s v="SIN INFORMACION"/>
    <s v="SIN INFORMACION"/>
    <s v="SIN INFORMACION"/>
    <s v="SIN INFORMACION"/>
    <s v="SIN INFORMACION"/>
    <d v="2021-07-01T00:00:00"/>
  </r>
  <r>
    <n v="4072154"/>
    <s v="0700002439"/>
    <s v="SILVA RAMOS ANGEL"/>
    <m/>
    <s v="10027909740"/>
    <s v="E"/>
    <s v="NORTE"/>
    <s v="PIURA"/>
    <s v="REGION NORTE"/>
    <x v="3"/>
    <s v="DAC TELCO 1"/>
    <x v="1"/>
    <s v="SIN INFORMACION"/>
    <s v="SIN INFORMACION"/>
    <s v="SIN INFORMACION"/>
    <s v="SIN INFORMACION"/>
    <m/>
    <m/>
  </r>
  <r>
    <n v="4072155"/>
    <s v="0700002445"/>
    <s v="RIOS MENDOZA LIZBETH YANINA"/>
    <m/>
    <s v="10316718197"/>
    <s v="E"/>
    <s v="NORTE"/>
    <s v="ANCASH"/>
    <s v="REGION NORTE"/>
    <x v="3"/>
    <s v="DAC TELCO 1"/>
    <x v="1"/>
    <s v="SIN INFORMACION"/>
    <s v="SIN INFORMACION"/>
    <s v="SIN INFORMACION"/>
    <s v="SIN INFORMACION"/>
    <m/>
    <m/>
  </r>
  <r>
    <n v="4072156"/>
    <s v="0700002964"/>
    <s v="QUISPE ANGULO LUCY"/>
    <m/>
    <s v="10429262599"/>
    <s v="B"/>
    <s v="CENTRO"/>
    <s v="ICA"/>
    <s v="WALTER LOPEZ"/>
    <x v="5"/>
    <s v="DAC TELCO 1"/>
    <x v="2"/>
    <s v="SIN INFORMACION"/>
    <s v="SIN INFORMACION"/>
    <s v="SIN INFORMACION"/>
    <d v="2019-03-25T00:00:00"/>
    <d v="2019-10-01T00:00:00"/>
    <d v="2019-10-01T00:00:00"/>
  </r>
  <r>
    <n v="4072157"/>
    <m/>
    <s v="ALVAREZ LEIVA ROS CLERY"/>
    <m/>
    <s v="10415692043"/>
    <s v="E"/>
    <s v="NORTE"/>
    <s v="LA LIBERTAD"/>
    <s v="REGION NORTE"/>
    <x v="3"/>
    <s v="DAC TELCO 1"/>
    <x v="2"/>
    <s v="SIN INFORMACION"/>
    <s v="SIN INFORMACION"/>
    <s v="SIN INFORMACION"/>
    <s v="SIN INFORMACION"/>
    <s v="SIN INFORMACION"/>
    <d v="2021-07-01T00:00:00"/>
  </r>
  <r>
    <n v="4072158"/>
    <m/>
    <s v="PARI TRILLO VICTOR"/>
    <m/>
    <s v="10414308215"/>
    <s v="E"/>
    <s v="CENTRO"/>
    <s v="JUNIN"/>
    <s v="HENRY DIAZ"/>
    <x v="5"/>
    <s v="DAC TELCO 1"/>
    <x v="2"/>
    <s v="SIN INFORMACION"/>
    <s v="SIN INFORMACION"/>
    <s v="SIN INFORMACION"/>
    <d v="2022-01-21T00:00:00"/>
    <d v="2022-01-21T00:00:00"/>
    <d v="2022-01-21T00:00:00"/>
  </r>
  <r>
    <n v="4072159"/>
    <m/>
    <s v="WALTER SANCHEZ JOSE DOLORES"/>
    <m/>
    <s v="10164542284"/>
    <s v="E"/>
    <s v="NORTE"/>
    <s v="PIURA"/>
    <s v="REGION NORTE"/>
    <x v="3"/>
    <s v="DAC TELCO 1"/>
    <x v="2"/>
    <s v="SIN INFORMACION"/>
    <s v="SIN INFORMACION"/>
    <s v="SIN INFORMACION"/>
    <s v="SIN INFORMACION"/>
    <s v="SIN INFORMACION"/>
    <d v="2021-07-01T00:00:00"/>
  </r>
  <r>
    <n v="4072161"/>
    <s v="0700002967"/>
    <s v="ALARCON AQUINO GISELE DENISSE"/>
    <m/>
    <s v="10297242879"/>
    <s v="E"/>
    <s v="SUR"/>
    <s v="MOQUEGUA"/>
    <s v="REGION SUR"/>
    <x v="4"/>
    <s v="DAC TELCO 1"/>
    <x v="2"/>
    <s v="SIN INFORMACION"/>
    <s v="SIN INFORMACION"/>
    <s v="SIN INFORMACION"/>
    <s v="SIN INFORMACION"/>
    <s v="SIN INFORMACION"/>
    <d v="2021-07-01T00:00:00"/>
  </r>
  <r>
    <n v="4072162"/>
    <m/>
    <s v="ZONA EN COMUNICACIONES MOVILES SCRL"/>
    <m/>
    <s v="20447936527"/>
    <s v="E"/>
    <s v="SUR"/>
    <s v="PUNO"/>
    <s v="REGION SUR"/>
    <x v="4"/>
    <s v="DAC TELCO 1"/>
    <x v="2"/>
    <s v="SIN INFORMACION"/>
    <s v="SIN INFORMACION"/>
    <s v="SIN INFORMACION"/>
    <s v="SIN INFORMACION"/>
    <s v="SIN INFORMACION"/>
    <d v="2021-07-01T00:00:00"/>
  </r>
  <r>
    <n v="4072163"/>
    <m/>
    <s v="VARAS &amp; CORREA S.A.C."/>
    <m/>
    <s v="20492633098"/>
    <s v="E"/>
    <s v="LIMA"/>
    <s v="LIMA"/>
    <s v="WALTER LOPEZ"/>
    <x v="5"/>
    <s v="DAC TELCO 1"/>
    <x v="2"/>
    <s v="SIN INFORMACION"/>
    <s v="SIN INFORMACION"/>
    <s v="SIN INFORMACION"/>
    <s v="SIN INFORMACION"/>
    <s v="SIN INFORMACION"/>
    <d v="2021-07-01T00:00:00"/>
  </r>
  <r>
    <n v="4072164"/>
    <s v="0700003293"/>
    <s v="INVERSIONES DC S.R.L."/>
    <m/>
    <s v="20479947059"/>
    <s v="E"/>
    <s v="NORTE"/>
    <s v="LAMBAYEQUE"/>
    <s v="REGION NORTE"/>
    <x v="3"/>
    <s v="DAC TELCO 1"/>
    <x v="2"/>
    <s v="SIN INFORMACION"/>
    <s v="SIN INFORMACION"/>
    <s v="SIN INFORMACION"/>
    <s v="SIN INFORMACION"/>
    <s v="SIN INFORMACION"/>
    <d v="2021-07-01T00:00:00"/>
  </r>
  <r>
    <n v="4072165"/>
    <s v="0700002468"/>
    <s v="RUCEL IMPORT E.I.R.L."/>
    <m/>
    <s v="20258963513"/>
    <s v="E"/>
    <s v="LIMA"/>
    <s v="LIMA"/>
    <s v="JUAN CARLOS HUATAY"/>
    <x v="2"/>
    <s v="DAC TELCO 1"/>
    <x v="5"/>
    <s v="SIN INFORMACION"/>
    <s v="SIN INFORMACION"/>
    <s v="SIN INFORMACION"/>
    <d v="2021-11-03T00:00:00"/>
    <m/>
    <m/>
  </r>
  <r>
    <n v="4072166"/>
    <s v="0700002979"/>
    <s v="QUELCA CONDORI ADRIANO PELAGIO"/>
    <m/>
    <s v="10214550658"/>
    <s v="E"/>
    <s v="CENTRO"/>
    <s v="UCAYALI"/>
    <s v="WALTER LOPEZ"/>
    <x v="5"/>
    <s v="DAC TELCO 1"/>
    <x v="2"/>
    <s v="SIN INFORMACION"/>
    <s v="SIN INFORMACION"/>
    <s v="SIN INFORMACION"/>
    <d v="2018-12-08T00:00:00"/>
    <d v="2019-06-16T00:00:00"/>
    <d v="2019-06-16T00:00:00"/>
  </r>
  <r>
    <n v="4072167"/>
    <s v="0700002488"/>
    <s v="A &amp; N MOBILES S.A.C"/>
    <m/>
    <s v="20528940189"/>
    <s v="E"/>
    <s v="CENTRO"/>
    <s v="HUANUCO"/>
    <s v="WALTER LOPEZ"/>
    <x v="5"/>
    <s v="DAC TELCO 1"/>
    <x v="2"/>
    <s v="SIN INFORMACION"/>
    <s v="SIN INFORMACION"/>
    <s v="SIN INFORMACION"/>
    <d v="2020-03-31T00:00:00"/>
    <d v="2020-10-07T00:00:00"/>
    <d v="2020-10-07T00:00:00"/>
  </r>
  <r>
    <n v="4072168"/>
    <s v="0700002480"/>
    <s v="MERA ALARCON EDDY HERNANDO"/>
    <m/>
    <s v="10421798082"/>
    <s v="E"/>
    <s v="NORTE"/>
    <s v="AMAZONAS"/>
    <s v="REGION NORTE"/>
    <x v="3"/>
    <s v="DAC TELCO 1"/>
    <x v="2"/>
    <s v="SIN INFORMACION"/>
    <s v="SIN INFORMACION"/>
    <s v="SIN INFORMACION"/>
    <s v="SIN INFORMACION"/>
    <s v="SIN INFORMACION"/>
    <d v="2021-07-01T00:00:00"/>
  </r>
  <r>
    <n v="4072169"/>
    <s v="0700002738"/>
    <s v="T-MOVIL S.A.C."/>
    <m/>
    <s v="20480507607"/>
    <s v="E"/>
    <s v="NORTE"/>
    <s v="AMAZONAS"/>
    <s v="REGION NORTE"/>
    <x v="3"/>
    <s v="DAC TELCO 1"/>
    <x v="2"/>
    <s v="SIN INFORMACION"/>
    <s v="SIN INFORMACION"/>
    <s v="SIN INFORMACION"/>
    <s v="SIN INFORMACION"/>
    <s v="SIN INFORMACION"/>
    <d v="2021-07-01T00:00:00"/>
  </r>
  <r>
    <n v="4072170"/>
    <s v="0700003472"/>
    <s v="MOVIL PHONE EIRL"/>
    <m/>
    <s v="20525842054"/>
    <s v="E"/>
    <s v="NORTE"/>
    <s v="PIURA"/>
    <s v="REGION NORTE"/>
    <x v="3"/>
    <s v="DAC TELCO 1"/>
    <x v="2"/>
    <s v="SIN INFORMACION"/>
    <s v="SIN INFORMACION"/>
    <s v="SIN INFORMACION"/>
    <d v="2014-08-02T00:00:00"/>
    <d v="2015-01-29T00:00:00"/>
    <d v="2015-01-29T00:00:00"/>
  </r>
  <r>
    <n v="4072171"/>
    <m/>
    <s v="AVILA CARPIO ERICK EDUARDO"/>
    <m/>
    <s v="10400154037"/>
    <s v="E"/>
    <s v="SUR"/>
    <s v="AREQUIPA"/>
    <s v="REGION SUR"/>
    <x v="4"/>
    <s v="DAC TELCO 1"/>
    <x v="2"/>
    <s v="SIN INFORMACION"/>
    <s v="SIN INFORMACION"/>
    <s v="SIN INFORMACION"/>
    <s v="SIN INFORMACION"/>
    <s v="SIN INFORMACION"/>
    <d v="2021-07-01T00:00:00"/>
  </r>
  <r>
    <n v="4072172"/>
    <s v="0700002976"/>
    <s v="2 NU SRL"/>
    <m/>
    <s v="20480420668"/>
    <s v="E"/>
    <s v="NORTE"/>
    <s v="LAMBAYEQUE"/>
    <s v="REGION NORTE"/>
    <x v="3"/>
    <s v="DAC TELCO 1"/>
    <x v="2"/>
    <s v="SIN INFORMACION"/>
    <s v="SIN INFORMACION"/>
    <s v="SIN INFORMACION"/>
    <d v="2019-04-25T00:00:00"/>
    <d v="2019-11-01T00:00:00"/>
    <d v="2019-11-01T00:00:00"/>
  </r>
  <r>
    <n v="4072174"/>
    <s v="0700002734"/>
    <s v="GOLD HAWK EIRL"/>
    <m/>
    <s v="20489650836"/>
    <s v="E"/>
    <s v="CENTRO"/>
    <s v="HUANUCO"/>
    <s v="WALTER LOPEZ"/>
    <x v="5"/>
    <s v="DAC TELCO 1"/>
    <x v="2"/>
    <s v="SIN INFORMACION"/>
    <s v="SIN INFORMACION"/>
    <s v="SIN INFORMACION"/>
    <s v="SIN INFORMACION"/>
    <s v="SIN INFORMACION"/>
    <d v="2021-07-01T00:00:00"/>
  </r>
  <r>
    <n v="4072175"/>
    <s v="0700002980"/>
    <s v="HERNANDEZ CABANILLAS IRMA EDITA"/>
    <m/>
    <s v="10266179168"/>
    <s v="E"/>
    <s v="NORTE"/>
    <s v="CAJAMARCA"/>
    <s v="REGION NORTE"/>
    <x v="3"/>
    <s v="DAC TELCO 1"/>
    <x v="2"/>
    <s v="SIN INFORMACION"/>
    <s v="SIN INFORMACION"/>
    <s v="SIN INFORMACION"/>
    <d v="2017-07-21T00:00:00"/>
    <d v="2018-01-17T00:00:00"/>
    <d v="2018-01-17T00:00:00"/>
  </r>
  <r>
    <n v="4072176"/>
    <s v="0700002765"/>
    <s v="TELSUR COMUNICACIONES S.A.C."/>
    <m/>
    <s v="20536212281"/>
    <s v="C"/>
    <s v="LIMA"/>
    <s v="LIMA"/>
    <s v="JUAN CARLOS HUATAY"/>
    <x v="1"/>
    <s v="DAC TELCO 1"/>
    <x v="1"/>
    <s v="FERNANDO COTERA"/>
    <s v="FRANCISCO MAYORCA"/>
    <s v="FRANCISCO MAYORCA"/>
    <m/>
    <m/>
    <m/>
  </r>
  <r>
    <n v="4072177"/>
    <s v="0700002983"/>
    <s v="COMUNICACIONES J &amp; R EIRL"/>
    <m/>
    <s v="20532405182"/>
    <s v="E"/>
    <s v="SUR"/>
    <s v="TACNA"/>
    <s v="REGION SUR"/>
    <x v="4"/>
    <s v="DAC TELCO 1"/>
    <x v="2"/>
    <s v="SIN INFORMACION"/>
    <s v="SIN INFORMACION"/>
    <s v="SIN INFORMACION"/>
    <d v="2021-08-02T00:00:00"/>
    <d v="2021-12-27T00:00:00"/>
    <d v="2021-12-27T00:00:00"/>
  </r>
  <r>
    <n v="4072178"/>
    <s v="0700002754"/>
    <s v="MOISES Y MIQUEILA COMUNICA TEL SAC"/>
    <m/>
    <s v="20523619587"/>
    <s v="E"/>
    <s v="LIMA"/>
    <s v="LIMA"/>
    <s v="WALTER LOPEZ"/>
    <x v="5"/>
    <s v="DAC TELCO 1"/>
    <x v="2"/>
    <s v="SIN INFORMACION"/>
    <s v="SIN INFORMACION"/>
    <s v="SIN INFORMACION"/>
    <s v="SIN INFORMACION"/>
    <s v="SIN INFORMACION"/>
    <d v="2021-07-01T00:00:00"/>
  </r>
  <r>
    <n v="4072179"/>
    <s v="0700002499"/>
    <s v="INTERAMERICANA DE TELECOMUNICACIONE"/>
    <m/>
    <s v="20480997931"/>
    <s v="E"/>
    <s v="NORTE"/>
    <s v="LA LIBERTAD"/>
    <s v="REGION NORTE"/>
    <x v="3"/>
    <s v="DAC TELCO 1"/>
    <x v="2"/>
    <s v="SIN INFORMACION"/>
    <s v="SIN INFORMACION"/>
    <s v="SIN INFORMACION"/>
    <s v="SIN INFORMACION"/>
    <s v="SIN INFORMACION"/>
    <d v="2021-07-01T00:00:00"/>
  </r>
  <r>
    <n v="4072180"/>
    <s v="0700003225"/>
    <s v="CASTRO QUISPE ELIZABETH"/>
    <m/>
    <s v="10232704492"/>
    <s v="C"/>
    <s v="CENTRO"/>
    <s v="HUANCAVELICA"/>
    <s v="DIEGO RODRIGUEZ"/>
    <x v="0"/>
    <s v="DAC TELCO 1"/>
    <x v="1"/>
    <s v="FERNANDO INGARUCA"/>
    <s v="JOSEPH MENDOZA"/>
    <s v="JAIR YAMASHIRO"/>
    <m/>
    <m/>
    <m/>
  </r>
  <r>
    <n v="4072181"/>
    <m/>
    <s v="EMP DE SERV GRALES CONSTR E INMOB N"/>
    <m/>
    <s v="20480720971"/>
    <s v="E"/>
    <s v="NORTE"/>
    <s v="LAMBAYEQUE"/>
    <s v="REGION NORTE"/>
    <x v="3"/>
    <s v="DAC TELCO 1"/>
    <x v="0"/>
    <s v="SIN INFORMACION"/>
    <s v="SIN INFORMACION"/>
    <s v="SIN INFORMACION"/>
    <m/>
    <m/>
    <m/>
  </r>
  <r>
    <n v="4072184"/>
    <s v="0700002995"/>
    <s v="CECY MONTES E.I.R.L."/>
    <m/>
    <s v="20408114609"/>
    <s v="C"/>
    <s v="LIMA"/>
    <s v="LIMA"/>
    <s v="WALTER LOPEZ"/>
    <x v="5"/>
    <s v="DAC TELCO 1"/>
    <x v="2"/>
    <s v="MAGALY RAMIREZ"/>
    <s v="FRANCISCO MAYORCA"/>
    <s v="FRANCISCO MAYORCA"/>
    <d v="2020-04-16T00:00:00"/>
    <d v="2020-08-24T00:00:00"/>
    <d v="2020-08-24T00:00:00"/>
  </r>
  <r>
    <n v="4072186"/>
    <s v="0700002770"/>
    <s v="AINTERMOVILES E.I.R.L."/>
    <m/>
    <s v="20494998760"/>
    <s v="E"/>
    <s v="CENTRO"/>
    <s v="AYACUCHO"/>
    <s v="WALTER LOPEZ"/>
    <x v="5"/>
    <s v="DAC TELCO 1"/>
    <x v="2"/>
    <s v="SIN INFORMACION"/>
    <s v="SIN INFORMACION"/>
    <s v="SIN INFORMACION"/>
    <d v="2012-11-17T00:00:00"/>
    <d v="2013-05-16T00:00:00"/>
    <d v="2013-05-16T00:00:00"/>
  </r>
  <r>
    <n v="4072187"/>
    <s v="0700003304"/>
    <s v="INGENIERIA CORPORATIVA E.I.R.L."/>
    <m/>
    <s v="20455052786"/>
    <s v="E"/>
    <s v="SUR"/>
    <s v="AREQUIPA"/>
    <s v="REGION SUR"/>
    <x v="4"/>
    <s v="DAC TELCO 1"/>
    <x v="2"/>
    <s v="SIN INFORMACION"/>
    <s v="SIN INFORMACION"/>
    <s v="SIN INFORMACION"/>
    <d v="2018-12-05T00:00:00"/>
    <d v="2019-06-13T00:00:00"/>
    <d v="2019-06-13T00:00:00"/>
  </r>
  <r>
    <n v="4072189"/>
    <s v="0700002521"/>
    <s v="GLOBAL GEM EIRL"/>
    <m/>
    <s v="20491741792"/>
    <s v="E"/>
    <s v="NORTE"/>
    <s v="CAJAMARCA"/>
    <s v="REGION NORTE"/>
    <x v="3"/>
    <s v="DAC TELCO 1"/>
    <x v="2"/>
    <s v="SIN INFORMACION"/>
    <s v="SIN INFORMACION"/>
    <s v="SIN INFORMACION"/>
    <s v="SIN INFORMACION"/>
    <s v="SIN INFORMACION"/>
    <d v="2021-07-01T00:00:00"/>
  </r>
  <r>
    <n v="4072191"/>
    <s v="0700002781"/>
    <s v="TOP MOVIL ASOCIADOS S.R.L."/>
    <m/>
    <s v="20532686505"/>
    <s v="E"/>
    <s v="SUR"/>
    <s v="MOQUEGUA"/>
    <s v="REGION SUR"/>
    <x v="4"/>
    <s v="DAC TELCO 1"/>
    <x v="2"/>
    <s v="SIN INFORMACION"/>
    <s v="SIN INFORMACION"/>
    <s v="SIN INFORMACION"/>
    <d v="2018-06-15T00:00:00"/>
    <d v="2018-12-22T00:00:00"/>
    <d v="2021-07-01T00:00:00"/>
  </r>
  <r>
    <n v="4072192"/>
    <s v="0700002629"/>
    <s v="RAMOS SANTANA MAXIMO"/>
    <m/>
    <s v="10201220845"/>
    <s v="E"/>
    <s v="CENTRO"/>
    <s v="JUNIN"/>
    <s v="WALTER LOPEZ"/>
    <x v="5"/>
    <s v="DAC TELCO 1"/>
    <x v="2"/>
    <s v="SIN INFORMACION"/>
    <s v="SIN INFORMACION"/>
    <s v="SIN INFORMACION"/>
    <s v="SIN INFORMACION"/>
    <s v="SIN INFORMACION"/>
    <d v="2021-07-01T00:00:00"/>
  </r>
  <r>
    <n v="4072193"/>
    <s v="0700003306"/>
    <s v="T.A.T.  COMUNICACIONES E.I.R.L."/>
    <m/>
    <s v="20528375708"/>
    <s v="E"/>
    <s v="CENTRO"/>
    <s v="LORETO"/>
    <s v="WALTER LOPEZ"/>
    <x v="5"/>
    <s v="DAC TELCO 1"/>
    <x v="2"/>
    <s v="SIN INFORMACION"/>
    <s v="SIN INFORMACION"/>
    <s v="SIN INFORMACION"/>
    <s v="SIN INFORMACION"/>
    <s v="SIN INFORMACION"/>
    <d v="2021-07-01T00:00:00"/>
  </r>
  <r>
    <n v="4072194"/>
    <s v="0700002523"/>
    <s v="CARDENAS MENDOZA FELIX ARTURO"/>
    <m/>
    <s v="10282234616"/>
    <s v="E"/>
    <s v="CENTRO"/>
    <s v="AYACUCHO"/>
    <s v="WALTER LOPEZ"/>
    <x v="5"/>
    <s v="DAC TELCO 1"/>
    <x v="2"/>
    <s v="SIN INFORMACION"/>
    <s v="SIN INFORMACION"/>
    <s v="SIN INFORMACION"/>
    <d v="2020-12-24T00:00:00"/>
    <d v="2021-06-18T00:00:00"/>
    <d v="2021-06-18T00:00:00"/>
  </r>
  <r>
    <n v="4072196"/>
    <s v="0700002524"/>
    <s v="CHOQUEHUANCA MAMANI ALEX"/>
    <m/>
    <s v="10416434323"/>
    <s v="E"/>
    <s v="SUR"/>
    <s v="PUNO"/>
    <s v="REGION SUR"/>
    <x v="4"/>
    <s v="DAC TELCO 1"/>
    <x v="0"/>
    <s v="JOSE VALDIVIA"/>
    <s v="MARCO LOPEZ"/>
    <s v="MONICA VELASQUEZ"/>
    <m/>
    <m/>
    <m/>
  </r>
  <r>
    <n v="4072198"/>
    <s v="0700002845"/>
    <s v="FERNANDEZ REYES KELLY GLADYS"/>
    <m/>
    <s v="10190752815"/>
    <s v="C"/>
    <s v="NORTE"/>
    <s v="LA LIBERTAD"/>
    <s v="REGION NORTE"/>
    <x v="3"/>
    <s v="DAC TELCO 1"/>
    <x v="2"/>
    <s v="ERICK SALDAÑA"/>
    <s v="ALIX LU"/>
    <s v="MARCOS LASCHERA"/>
    <d v="2021-03-16T00:00:00"/>
    <d v="2021-09-17T00:00:00"/>
    <d v="2021-09-17T00:00:00"/>
  </r>
  <r>
    <n v="4072205"/>
    <s v="0700003013"/>
    <s v="POMA PUMACANCHARI JUAN IRWIN"/>
    <m/>
    <s v="10453522542"/>
    <s v="E"/>
    <s v="CENTRO"/>
    <s v="AYACUCHO"/>
    <s v="WALTER LOPEZ"/>
    <x v="5"/>
    <s v="DAC TELCO 1"/>
    <x v="2"/>
    <s v="SIN INFORMACION"/>
    <s v="SIN INFORMACION"/>
    <s v="SIN INFORMACION"/>
    <d v="2015-08-03T00:00:00"/>
    <d v="2016-01-30T00:00:00"/>
    <d v="2016-01-30T00:00:00"/>
  </r>
  <r>
    <n v="4072208"/>
    <s v="0700002984"/>
    <s v="TELECOMUNICACIONES TELCHIM S.A.C."/>
    <m/>
    <s v="20445794725"/>
    <s v="B"/>
    <s v="NORTE"/>
    <s v="ANCASH"/>
    <s v="REGION NORTE"/>
    <x v="3"/>
    <s v="DAC TELCO 1"/>
    <x v="1"/>
    <s v="CHRISTIAN SALAZAR"/>
    <s v="JULIO ROJAS"/>
    <s v="MARCOS LASCHERA "/>
    <m/>
    <m/>
    <m/>
  </r>
  <r>
    <n v="4072222"/>
    <s v="0700003032"/>
    <s v="DIGOLI EIRL"/>
    <m/>
    <s v="20454670311"/>
    <s v="D"/>
    <s v="SUR"/>
    <s v="AREQUIPA"/>
    <s v="REGION SUR"/>
    <x v="4"/>
    <s v="DAC TELCO 1"/>
    <x v="1"/>
    <s v="LUIS PORTUGAL"/>
    <s v="CARLA RIVERA"/>
    <s v="WILLY VELARDE"/>
    <m/>
    <m/>
    <m/>
  </r>
  <r>
    <n v="4072229"/>
    <s v="0700003029"/>
    <s v="AKEMITEL SAC"/>
    <m/>
    <s v="20571187842"/>
    <s v="B"/>
    <s v="LIMA"/>
    <s v="LIMA"/>
    <s v="DIEGO RODRIGUEZ"/>
    <x v="0"/>
    <s v="DAC TELCO 1"/>
    <x v="1"/>
    <s v="INGRID BENITES"/>
    <s v="FRANCISCO MAYORCA"/>
    <s v="FRANCISCO MAYORCA"/>
    <m/>
    <m/>
    <m/>
  </r>
  <r>
    <n v="4072231"/>
    <s v="0700002882"/>
    <s v="STIIS PERU SAC"/>
    <m/>
    <s v="20479003361"/>
    <s v="E"/>
    <s v="LIMA"/>
    <s v="LIMA"/>
    <s v="WALTER LOPEZ"/>
    <x v="5"/>
    <s v="DAC TELCO 1"/>
    <x v="2"/>
    <s v="SIN INFORMACION"/>
    <s v="SIN INFORMACION"/>
    <s v="SIN INFORMACION"/>
    <s v="SIN INFORMACION"/>
    <s v="SIN INFORMACION"/>
    <d v="2021-07-01T00:00:00"/>
  </r>
  <r>
    <n v="4072233"/>
    <s v="0700003040"/>
    <s v="GOLDEN SERVICES GROUP SAC"/>
    <m/>
    <s v="20545717981"/>
    <s v="E"/>
    <s v="LIMA"/>
    <s v="LIMA"/>
    <s v="WALTER LOPEZ"/>
    <x v="5"/>
    <s v="DAC TELCO 1"/>
    <x v="2"/>
    <s v="SIN INFORMACION"/>
    <s v="SIN INFORMACION"/>
    <s v="SIN INFORMACION"/>
    <s v="SIN INFORMACION"/>
    <s v="SIN INFORMACION"/>
    <d v="2021-07-01T00:00:00"/>
  </r>
  <r>
    <n v="4072245"/>
    <s v="0700003049"/>
    <s v="INVERSIONES TELKO CENTRO SAC"/>
    <m/>
    <s v="20568112734"/>
    <s v="E"/>
    <s v="CENTRO"/>
    <s v="JUNIN"/>
    <s v="WALTER LOPEZ"/>
    <x v="5"/>
    <s v="DAC TELCO 1"/>
    <x v="2"/>
    <s v="SIN INFORMACION"/>
    <s v="SIN INFORMACION"/>
    <s v="SIN INFORMACION"/>
    <s v="SIN INFORMACION"/>
    <s v="SIN INFORMACION"/>
    <d v="2021-07-01T00:00:00"/>
  </r>
  <r>
    <n v="4072251"/>
    <s v="0900024515"/>
    <s v="PISACOM S.A.C"/>
    <m/>
    <s v="20530879659"/>
    <s v="A"/>
    <s v="LIMA"/>
    <s v="LIMA"/>
    <s v="WALTER LOPEZ"/>
    <x v="5"/>
    <s v="DAC TELCO 1"/>
    <x v="2"/>
    <s v="SIN INFORMACION"/>
    <s v="SIN INFORMACION"/>
    <s v="SIN INFORMACION"/>
    <d v="2018-12-06T00:00:00"/>
    <d v="2019-06-14T00:00:00"/>
    <d v="2019-06-14T00:00:00"/>
  </r>
  <r>
    <n v="4072252"/>
    <s v="0700003200"/>
    <s v="DISTRIBUCIONES SILCET S.A.C."/>
    <m/>
    <s v="20568973641"/>
    <s v="E"/>
    <s v="CENTRO"/>
    <s v="JUNIN"/>
    <s v="WALTER LOPEZ"/>
    <x v="5"/>
    <s v="DAC TELCO 1"/>
    <x v="2"/>
    <s v="SIN INFORMACION"/>
    <s v="SIN INFORMACION"/>
    <s v="SIN INFORMACION"/>
    <d v="2014-09-24T00:00:00"/>
    <d v="2015-03-23T00:00:00"/>
    <d v="2015-03-23T00:00:00"/>
  </r>
  <r>
    <n v="4072254"/>
    <s v="0700003147"/>
    <s v="CORPORACION PERUANA DE COMUNICACION"/>
    <m/>
    <s v="20568701489"/>
    <s v="E"/>
    <s v="CENTRO"/>
    <s v="JUNIN"/>
    <s v="WALTER LOPEZ"/>
    <x v="5"/>
    <s v="DAC TELCO 1"/>
    <x v="2"/>
    <s v="SIN INFORMACION"/>
    <s v="SIN INFORMACION"/>
    <s v="SIN INFORMACION"/>
    <s v="SIN INFORMACION"/>
    <s v="SIN INFORMACION"/>
    <d v="2021-07-01T00:00:00"/>
  </r>
  <r>
    <n v="4072258"/>
    <s v="0700003474"/>
    <s v="COMUNICACIONES &amp; TEGNOLOGIA SILVA V"/>
    <m/>
    <s v="20554496947"/>
    <s v="E"/>
    <s v="LIMA"/>
    <s v="LIMA"/>
    <s v="WALTER LOPEZ"/>
    <x v="5"/>
    <s v="DAC TELCO 1"/>
    <x v="2"/>
    <s v="SIN INFORMACION"/>
    <s v="SIN INFORMACION"/>
    <s v="SIN INFORMACION"/>
    <s v="SIN INFORMACION"/>
    <s v="SIN INFORMACION"/>
    <d v="2021-07-01T00:00:00"/>
  </r>
  <r>
    <n v="4072272"/>
    <s v="0700003233"/>
    <s v="CAQUI CADILLO JORGE LUIS"/>
    <m/>
    <s v="10441314863"/>
    <s v="C"/>
    <s v="NORTE"/>
    <s v="ANCASH"/>
    <s v="REGION NORTE"/>
    <x v="3"/>
    <s v="DAC TELCO 1"/>
    <x v="2"/>
    <s v="EDISON VELASQUEZ"/>
    <s v="JULIO ROJAS"/>
    <s v="MARCOS LASCHERA "/>
    <d v="2019-02-18T00:00:00"/>
    <d v="2019-08-27T00:00:00"/>
    <d v="2019-08-27T00:00:00"/>
  </r>
  <r>
    <n v="4072274"/>
    <s v="0700003398"/>
    <s v="JC CONEXIONES S.A.C."/>
    <m/>
    <s v="20559311511"/>
    <s v="E"/>
    <s v="SUR"/>
    <s v="AREQUIPA"/>
    <s v="REGION SUR"/>
    <x v="4"/>
    <s v="DAC TELCO 1"/>
    <x v="2"/>
    <s v="SIN INFORMACION"/>
    <s v="SIN INFORMACION"/>
    <s v="SIN INFORMACION"/>
    <d v="2018-05-29T00:00:00"/>
    <d v="2018-06-26T00:00:00"/>
    <d v="2018-06-26T00:00:00"/>
  </r>
  <r>
    <n v="4072275"/>
    <s v="0700003273"/>
    <s v="INVERSIONES VALMED EIRL"/>
    <m/>
    <s v="20529983361"/>
    <s v="C"/>
    <s v="NORTE"/>
    <s v="PIURA"/>
    <s v="REGION NORTE"/>
    <x v="3"/>
    <s v="DAC TELCO 1"/>
    <x v="1"/>
    <s v="WILLIAM LINARES"/>
    <s v="CRISTOFER RAMIREZ"/>
    <s v="MARCOS LASCHERA"/>
    <m/>
    <m/>
    <m/>
  </r>
  <r>
    <n v="4072278"/>
    <s v="0900023555"/>
    <s v="CORPORACION F &amp; H SERVICE S.A.C"/>
    <m/>
    <s v="20570833791"/>
    <s v="C"/>
    <s v="NORTE"/>
    <s v="CAJAMARCA"/>
    <s v="REGION NORTE"/>
    <x v="3"/>
    <s v="DAC TELCO 1"/>
    <x v="2"/>
    <s v="ALEX DIAZ"/>
    <s v="MILAGROS SANCHEZ"/>
    <s v="MARCOS LASCHERA "/>
    <d v="2021-07-05T00:00:00"/>
    <d v="2021-10-19T00:00:00"/>
    <d v="2021-10-19T00:00:00"/>
  </r>
  <r>
    <n v="4072288"/>
    <s v="0700003397"/>
    <s v="RED PHONE COMUNICACIONES S.A.C"/>
    <m/>
    <s v="20560107421"/>
    <s v="E"/>
    <s v="NORTE"/>
    <s v="LA LIBERTAD"/>
    <s v="REGION NORTE"/>
    <x v="3"/>
    <s v="DAC TELCO 1"/>
    <x v="2"/>
    <s v="SIN INFORMACION"/>
    <s v="SIN INFORMACION"/>
    <s v="SIN INFORMACION"/>
    <d v="2017-02-03T00:00:00"/>
    <d v="2017-08-02T00:00:00"/>
    <d v="2017-08-02T00:00:00"/>
  </r>
  <r>
    <n v="4072296"/>
    <s v="0700003420"/>
    <s v="J &amp; N PERU MOVILES S.R.L."/>
    <m/>
    <s v="20448821243"/>
    <s v="E"/>
    <s v="SUR"/>
    <s v="PUNO"/>
    <s v="REGION SUR"/>
    <x v="4"/>
    <s v="DAC TELCO 1"/>
    <x v="1"/>
    <s v="PABEL CAZORLA"/>
    <s v="CRISTIAN CARREÑO"/>
    <s v="ZORAIDA DAMIAN"/>
    <m/>
    <m/>
    <m/>
  </r>
  <r>
    <n v="4072298"/>
    <s v="0700002366"/>
    <s v="MANYARI TELECOMUNICACIONES S.A.C."/>
    <m/>
    <s v="20559087026"/>
    <s v="E"/>
    <s v="SUR"/>
    <s v="AREQUIPA"/>
    <s v="REGION SUR"/>
    <x v="4"/>
    <s v="DAC TELCO 1"/>
    <x v="1"/>
    <s v="MARTIN ZAVALA"/>
    <s v="JOSEPH MENDOZA"/>
    <s v="JAIR YAMASHIRO"/>
    <m/>
    <m/>
    <m/>
  </r>
  <r>
    <n v="4072324"/>
    <s v="0700003418"/>
    <s v="SERVICIOS GENERALES LUCIANA &amp; DAVID S.R.L."/>
    <m/>
    <s v="20569334846"/>
    <s v="E"/>
    <s v="NORTE"/>
    <s v="ANCASH"/>
    <s v="REGION NORTE"/>
    <x v="3"/>
    <s v="DAC TELCO 1"/>
    <x v="2"/>
    <s v="SIN INFORMACION"/>
    <s v="SIN INFORMACION"/>
    <s v="SIN INFORMACION"/>
    <d v="2017-07-26T00:00:00"/>
    <d v="2018-01-22T00:00:00"/>
    <d v="2017-09-20T00:00:00"/>
  </r>
  <r>
    <n v="4072328"/>
    <s v="0900027220"/>
    <s v="ARICOCHE AREVALO YESSICA VIRGINIA"/>
    <m/>
    <s v="10416455002"/>
    <s v="C"/>
    <s v="NORTE"/>
    <s v="AMAZONAS"/>
    <s v="REGION NORTE"/>
    <x v="3"/>
    <s v="DAC TELCO 1"/>
    <x v="2"/>
    <s v="SIN INFORMACION"/>
    <s v="SIN INFORMACION"/>
    <s v="SIN INFORMACION"/>
    <d v="2019-12-30T00:00:00"/>
    <d v="2020-07-07T00:00:00"/>
    <d v="2020-07-07T00:00:00"/>
  </r>
  <r>
    <n v="4072330"/>
    <s v="0700002394"/>
    <s v="TAVARA MEJIA JUAN ALONSO"/>
    <m/>
    <s v="10728921931"/>
    <s v="E"/>
    <s v="NORTE"/>
    <s v="PIURA"/>
    <s v="REGION NORTE"/>
    <x v="3"/>
    <s v="DAC TELCO 1"/>
    <x v="2"/>
    <s v="SIN INFORMACION"/>
    <s v="SIN INFORMACION"/>
    <s v="SIN INFORMACION"/>
    <d v="2017-07-16T00:00:00"/>
    <d v="2018-01-12T00:00:00"/>
    <d v="2018-01-12T00:00:00"/>
  </r>
  <r>
    <n v="4072341"/>
    <s v="0700003073"/>
    <s v="L&amp;M COMUNICACIONES EIRL"/>
    <m/>
    <s v="20545726468"/>
    <s v="E"/>
    <s v="LIMA"/>
    <s v="LIMA"/>
    <s v="WALTER LOPEZ"/>
    <x v="5"/>
    <s v="DAC TELCO 1"/>
    <x v="2"/>
    <s v="SIN INFORMACION"/>
    <s v="SIN INFORMACION"/>
    <s v="SIN INFORMACION"/>
    <s v="SIN INFORMACION"/>
    <s v="SIN INFORMACION"/>
    <d v="2021-07-01T00:00:00"/>
  </r>
  <r>
    <n v="4072353"/>
    <s v="0700003126"/>
    <s v="NEXOTEL SAC"/>
    <m/>
    <s v="20542306565"/>
    <s v="D"/>
    <s v="CENTRO"/>
    <s v="SAN MARTIN"/>
    <s v="WALTER LOPEZ"/>
    <x v="5"/>
    <s v="DAC TELCO 1"/>
    <x v="2"/>
    <s v="SIN INFORMACION"/>
    <s v="SIN INFORMACION"/>
    <s v="SIN INFORMACION"/>
    <d v="2019-07-23T00:00:00"/>
    <d v="2020-01-29T00:00:00"/>
    <d v="2020-01-29T00:00:00"/>
  </r>
  <r>
    <n v="4072358"/>
    <s v="0700002889"/>
    <s v="B.J.R. COMUNICACIONES S.A.C."/>
    <m/>
    <s v="20539493044"/>
    <s v="E"/>
    <s v="SUR"/>
    <s v="AREQUIPA"/>
    <s v="REGION SUR"/>
    <x v="4"/>
    <s v="DAC TELCO 1"/>
    <x v="1"/>
    <s v="GINO CATERIANO"/>
    <s v="JOHN HURTADO"/>
    <s v="MONICA VELASQUEZ"/>
    <m/>
    <m/>
    <m/>
  </r>
  <r>
    <n v="4072364"/>
    <s v="0700002550"/>
    <s v="INVERSIONES ALSEJOR SAC"/>
    <m/>
    <s v="20545887127"/>
    <s v="E"/>
    <s v="LIMA"/>
    <s v="LIMA"/>
    <s v="WALTER LOPEZ"/>
    <x v="5"/>
    <s v="DAC TELCO 1"/>
    <x v="2"/>
    <s v="SIN INFORMACION"/>
    <s v="SIN INFORMACION"/>
    <s v="SIN INFORMACION"/>
    <d v="2013-01-05T00:00:00"/>
    <d v="2013-07-04T00:00:00"/>
    <d v="2013-07-04T00:00:00"/>
  </r>
  <r>
    <n v="4072367"/>
    <s v="0700003357"/>
    <s v="REFILL S.A.C."/>
    <m/>
    <s v="20552945183"/>
    <s v="C"/>
    <s v="LIMA"/>
    <s v="LIMA"/>
    <s v="WALTER LOPEZ"/>
    <x v="5"/>
    <s v="DAC TELCO 1"/>
    <x v="2"/>
    <s v="JUAN TERRONES"/>
    <s v="PAOLA BARBA"/>
    <s v="ANTONIO BAUTISTA"/>
    <d v="2021-01-04T00:00:00"/>
    <d v="2021-04-13T00:00:00"/>
    <d v="2021-04-13T00:00:00"/>
  </r>
  <r>
    <n v="4072370"/>
    <s v="0700003061"/>
    <s v="SUMPRESS EIRL"/>
    <m/>
    <s v="20568315503"/>
    <s v="E"/>
    <s v="CENTRO"/>
    <s v="JUNIN"/>
    <s v="WALTER LOPEZ"/>
    <x v="5"/>
    <s v="DAC TELCO 1"/>
    <x v="2"/>
    <s v="SIN INFORMACION"/>
    <s v="SIN INFORMACION"/>
    <s v="SIN INFORMACION"/>
    <s v="SIN INFORMACION"/>
    <s v="SIN INFORMACION"/>
    <d v="2021-07-01T00:00:00"/>
  </r>
  <r>
    <n v="4072371"/>
    <s v="0700003079"/>
    <s v="PERU EVOLUCION MOVIL S.R.L."/>
    <m/>
    <s v="20448414109"/>
    <s v="E"/>
    <s v="SUR"/>
    <s v="PUNO"/>
    <s v="REGION SUR"/>
    <x v="4"/>
    <s v="DAC TELCO 1"/>
    <x v="2"/>
    <s v="SIN INFORMACION"/>
    <s v="SIN INFORMACION"/>
    <s v="SIN INFORMACION"/>
    <d v="2017-03-16T00:00:00"/>
    <d v="2017-07-24T00:00:00"/>
    <d v="2017-07-24T00:00:00"/>
  </r>
  <r>
    <n v="4072372"/>
    <s v="0700002874"/>
    <s v="BUSINESS SISCOM SAC"/>
    <m/>
    <s v="20477168290"/>
    <s v="E"/>
    <s v="NORTE"/>
    <s v="LA LIBERTAD"/>
    <s v="REGION NORTE"/>
    <x v="3"/>
    <s v="DAC TELCO 1"/>
    <x v="2"/>
    <s v="SIN INFORMACION"/>
    <s v="SIN INFORMACION"/>
    <s v="SIN INFORMACION"/>
    <d v="2014-01-23T00:00:00"/>
    <d v="2014-07-22T00:00:00"/>
    <d v="2014-07-22T00:00:00"/>
  </r>
  <r>
    <n v="4072374"/>
    <s v="0700003146"/>
    <s v="TJ COMUNICACIONES S.A.C."/>
    <m/>
    <s v="20559552471"/>
    <s v="E"/>
    <s v="NORTE"/>
    <s v="LA LIBERTAD"/>
    <s v="REGION NORTE"/>
    <x v="3"/>
    <s v="DAC TELCO 1"/>
    <x v="2"/>
    <s v="SIN INFORMACION"/>
    <s v="SIN INFORMACION"/>
    <s v="SIN INFORMACION"/>
    <d v="2013-12-13T00:00:00"/>
    <d v="2014-06-11T00:00:00"/>
    <d v="2014-06-11T00:00:00"/>
  </r>
  <r>
    <n v="4072382"/>
    <s v="0700003065"/>
    <s v="CONCEL EIRL"/>
    <m/>
    <s v="20496188595"/>
    <s v="E"/>
    <s v="NORTE"/>
    <s v="CAJAMARCA"/>
    <s v="REGION NORTE"/>
    <x v="3"/>
    <s v="DAC TELCO 1"/>
    <x v="2"/>
    <s v="SIN INFORMACION"/>
    <s v="SIN INFORMACION"/>
    <s v="SIN INFORMACION"/>
    <d v="2013-01-06T00:00:00"/>
    <d v="2013-07-05T00:00:00"/>
    <d v="2013-07-05T00:00:00"/>
  </r>
  <r>
    <n v="4072383"/>
    <s v="0700003080"/>
    <s v="GRUPOWAYO SRL"/>
    <m/>
    <s v="20490946471"/>
    <s v="D"/>
    <s v="SUR"/>
    <s v="CUSCO"/>
    <s v="REGION SUR"/>
    <x v="4"/>
    <s v="DAC TELCO 1"/>
    <x v="1"/>
    <s v="MARCO SANCHEZ"/>
    <s v="AURA TARCO"/>
    <s v="ZORAIDA DAMIAN"/>
    <m/>
    <m/>
    <m/>
  </r>
  <r>
    <n v="4072390"/>
    <s v="0700002894"/>
    <s v="ELJUS DISTRIBUIDOR S.R.L."/>
    <m/>
    <s v="20448543685"/>
    <s v="E"/>
    <s v="SUR"/>
    <s v="PUNO"/>
    <s v="REGION SUR"/>
    <x v="4"/>
    <s v="DAC TELCO 1"/>
    <x v="2"/>
    <s v="SIN INFORMACION"/>
    <s v="SIN INFORMACION"/>
    <s v="SIN INFORMACION"/>
    <d v="2016-03-14T00:00:00"/>
    <d v="2016-09-10T00:00:00"/>
    <d v="2016-09-10T00:00:00"/>
  </r>
  <r>
    <n v="4072393"/>
    <s v="0700003135"/>
    <s v="VARGAS GUZMAN ISABEL"/>
    <m/>
    <s v="10104391694"/>
    <s v="E"/>
    <s v="CENTRO"/>
    <s v="PASCO"/>
    <s v="WALTER LOPEZ"/>
    <x v="5"/>
    <s v="DAC TELCO 1"/>
    <x v="2"/>
    <s v="SIN INFORMACION"/>
    <s v="SIN INFORMACION"/>
    <s v="SIN INFORMACION"/>
    <d v="2015-11-02T00:00:00"/>
    <d v="2016-04-30T00:00:00"/>
    <d v="2016-04-30T00:00:00"/>
  </r>
  <r>
    <n v="4072400"/>
    <s v="0700003122"/>
    <s v="TELECOMUNICACIONES KOKI E.I.R.L."/>
    <m/>
    <s v="20568632495"/>
    <s v="C"/>
    <s v="CENTRO"/>
    <s v="HUANCAVELICA"/>
    <s v="DIEGO RODRIGUEZ"/>
    <x v="0"/>
    <s v="DAC TELCO 1"/>
    <x v="1"/>
    <s v="FERNANDO INGARUCA"/>
    <s v="JOSEPH MENDOZA"/>
    <s v="JAIR YAMASHIRO"/>
    <m/>
    <m/>
    <m/>
  </r>
  <r>
    <n v="4072406"/>
    <s v="0700003086"/>
    <s v="PATRICK CORPORATION &amp; SERVICIOS GEN"/>
    <m/>
    <s v="20477297774"/>
    <s v="B"/>
    <s v="NORTE"/>
    <s v="LA LIBERTAD"/>
    <s v="REGION NORTE"/>
    <x v="3"/>
    <s v="DAC TELCO 1"/>
    <x v="1"/>
    <s v="LIZETH MIÑANO"/>
    <s v="ALIX LU"/>
    <s v="MARCOS LASCHERA"/>
    <m/>
    <m/>
    <m/>
  </r>
  <r>
    <n v="4072407"/>
    <s v="0700003415"/>
    <s v="CORDOVA QUITO YIN FAUSTINO"/>
    <m/>
    <s v="10466373724"/>
    <s v="C"/>
    <s v="NORTE"/>
    <s v="PIURA"/>
    <s v="REGION NORTE"/>
    <x v="3"/>
    <s v="DAC TELCO 1"/>
    <x v="2"/>
    <s v="SIN INFORMACION"/>
    <s v="SIN INFORMACION"/>
    <s v="SIN INFORMACION"/>
    <d v="2019-01-02T00:00:00"/>
    <d v="2019-07-11T00:00:00"/>
    <d v="2019-07-11T00:00:00"/>
  </r>
  <r>
    <n v="4072413"/>
    <s v="0700003094"/>
    <s v="MULTISERVICIOS B &amp; R  S.R.L."/>
    <m/>
    <s v="20534670916"/>
    <s v="E"/>
    <s v="CENTRO"/>
    <s v="AYACUCHO"/>
    <s v="WALTER LOPEZ"/>
    <x v="5"/>
    <s v="DAC TELCO 1"/>
    <x v="2"/>
    <s v="SIN INFORMACION"/>
    <s v="SIN INFORMACION"/>
    <s v="SIN INFORMACION"/>
    <s v="SIN INFORMACION"/>
    <s v="SIN INFORMACION"/>
    <d v="2021-07-01T00:00:00"/>
  </r>
  <r>
    <n v="4072418"/>
    <s v="0700002895"/>
    <s v="INVERSIONES LEO GOLD SAC"/>
    <m/>
    <s v="20448053751"/>
    <s v="E"/>
    <s v="SUR"/>
    <s v="MADRE DE DIOS"/>
    <s v="REGION SUR"/>
    <x v="4"/>
    <s v="DAC TELCO 1"/>
    <x v="2"/>
    <s v="SIN INFORMACION"/>
    <s v="SIN INFORMACION"/>
    <s v="SIN INFORMACION"/>
    <d v="2019-04-25T00:00:00"/>
    <d v="2019-11-01T00:00:00"/>
    <d v="2019-11-01T00:00:00"/>
  </r>
  <r>
    <n v="4072424"/>
    <s v="0700003450"/>
    <s v="INVERSIONES LUIS JAMANCA EIRL"/>
    <m/>
    <s v="20557973151"/>
    <s v="E"/>
    <s v="LIMA"/>
    <s v="LIMA"/>
    <s v="WALTER LOPEZ"/>
    <x v="5"/>
    <s v="DAC TELCO 1"/>
    <x v="2"/>
    <s v="SIN INFORMACION"/>
    <s v="SIN INFORMACION"/>
    <s v="SIN INFORMACION"/>
    <d v="2015-12-02T00:00:00"/>
    <d v="2016-05-30T00:00:00"/>
    <d v="2016-05-30T00:00:00"/>
  </r>
  <r>
    <n v="4072425"/>
    <s v="0700003462"/>
    <s v="SMARTCEL SAC"/>
    <m/>
    <s v="20600351207"/>
    <s v="E"/>
    <s v="NORTE"/>
    <s v="LAMBAYEQUE"/>
    <s v="REGION NORTE"/>
    <x v="3"/>
    <s v="DAC TELCO 1"/>
    <x v="2"/>
    <s v="SIN INFORMACION"/>
    <s v="SIN INFORMACION"/>
    <s v="SIN INFORMACION"/>
    <s v="SIN INFORMACION"/>
    <s v="SIN INFORMACION"/>
    <d v="2016-11-16T00:00:00"/>
  </r>
  <r>
    <n v="4072426"/>
    <s v="0700003455"/>
    <s v="SMART WORLD INVESTMENT S.A.C."/>
    <m/>
    <s v="20600241673"/>
    <s v="E"/>
    <s v="SUR"/>
    <s v="AREQUIPA"/>
    <s v="REGION SUR"/>
    <x v="4"/>
    <s v="DAC TELCO 1"/>
    <x v="2"/>
    <s v="SIN INFORMACION"/>
    <s v="SIN INFORMACION"/>
    <s v="SIN INFORMACION"/>
    <d v="2019-05-08T00:00:00"/>
    <d v="2019-11-14T00:00:00"/>
    <d v="2019-11-14T00:00:00"/>
  </r>
  <r>
    <n v="4072427"/>
    <s v="0700003461"/>
    <s v="AXAM E.I.R.L."/>
    <m/>
    <s v="20600348532"/>
    <s v="E"/>
    <s v="SUR"/>
    <s v="AREQUIPA"/>
    <s v="REGION SUR"/>
    <x v="4"/>
    <s v="DAC TELCO 1"/>
    <x v="2"/>
    <s v="SIN INFORMACION"/>
    <s v="SIN INFORMACION"/>
    <s v="SIN INFORMACION"/>
    <d v="2018-10-05T00:00:00"/>
    <d v="2019-04-13T00:00:00"/>
    <d v="2019-04-13T00:00:00"/>
  </r>
  <r>
    <n v="4072430"/>
    <s v="0700002943"/>
    <s v="B &amp; W MASTER SERVICE S.R.L"/>
    <m/>
    <s v="20427403221"/>
    <s v="E"/>
    <s v="SUR"/>
    <s v="AREQUIPA"/>
    <s v="REGION SUR"/>
    <x v="4"/>
    <s v="DAC TELCO 1"/>
    <x v="1"/>
    <s v="FRANCESCA GORDILLO"/>
    <s v="MARCO LOPEZ"/>
    <s v="MONICA VELASQUEZ"/>
    <m/>
    <m/>
    <m/>
  </r>
  <r>
    <n v="4072431"/>
    <s v="0700002659"/>
    <s v="CELLSHOP S.A.C."/>
    <m/>
    <s v="20512108165"/>
    <s v="E"/>
    <s v="LIMA"/>
    <s v="LIMA"/>
    <s v="WALTER LOPEZ"/>
    <x v="5"/>
    <s v="DAC TELCO 1"/>
    <x v="2"/>
    <s v="SIN INFORMACION"/>
    <s v="SIN INFORMACION"/>
    <s v="SIN INFORMACION"/>
    <s v="SIN INFORMACION"/>
    <s v="SIN INFORMACION"/>
    <d v="2021-07-01T00:00:00"/>
  </r>
  <r>
    <n v="4072432"/>
    <s v="0700002641"/>
    <s v="LUXOR COM S.A.C"/>
    <m/>
    <s v="20519911842"/>
    <s v="E"/>
    <s v="SUR"/>
    <s v="TACNA"/>
    <s v="REGION SUR"/>
    <x v="4"/>
    <s v="DAC TELCO 1"/>
    <x v="2"/>
    <s v="SIN INFORMACION"/>
    <s v="SIN INFORMACION"/>
    <s v="SIN INFORMACION"/>
    <s v="SIN INFORMACION"/>
    <s v="SIN INFORMACION"/>
    <d v="2021-07-01T00:00:00"/>
  </r>
  <r>
    <n v="4072434"/>
    <m/>
    <s v="CAB INVERSIONES S.A.C"/>
    <m/>
    <s v="20512633324"/>
    <s v="E"/>
    <s v="LIMA"/>
    <s v="LIMA"/>
    <s v="WALTER LOPEZ"/>
    <x v="5"/>
    <s v="DAC TELCO 1"/>
    <x v="2"/>
    <s v="SIN INFORMACION"/>
    <s v="SIN INFORMACION"/>
    <s v="SIN INFORMACION"/>
    <s v="SIN INFORMACION"/>
    <s v="SIN INFORMACION"/>
    <d v="2021-07-01T00:00:00"/>
  </r>
  <r>
    <n v="4072435"/>
    <m/>
    <s v="CORPORACION I.C. EIRL"/>
    <m/>
    <s v="20481216835"/>
    <s v="E"/>
    <s v="NORTE"/>
    <s v="LAMBAYEQUE"/>
    <s v="REGION NORTE"/>
    <x v="3"/>
    <s v="DAC TELCO 1"/>
    <x v="0"/>
    <s v="SIN INFORMACION"/>
    <s v="SIN INFORMACION"/>
    <s v="SIN INFORMACION"/>
    <m/>
    <m/>
    <m/>
  </r>
  <r>
    <n v="4072436"/>
    <m/>
    <s v="ALOCEL S.A.C"/>
    <m/>
    <s v="20513133139"/>
    <s v="E"/>
    <s v="LIMA"/>
    <s v="LIMA"/>
    <s v="WALTER LOPEZ"/>
    <x v="5"/>
    <s v="DAC TELCO 1"/>
    <x v="2"/>
    <s v="SIN INFORMACION"/>
    <s v="SIN INFORMACION"/>
    <s v="SIN INFORMACION"/>
    <s v="SIN INFORMACION"/>
    <s v="SIN INFORMACION"/>
    <d v="2021-07-01T00:00:00"/>
  </r>
  <r>
    <n v="4072437"/>
    <s v="0700002655"/>
    <s v="IMPORT. Y COM. MELQUI E.I.R.L."/>
    <m/>
    <s v="20527691088"/>
    <s v="B"/>
    <s v="SUR"/>
    <s v="MADRE DE DIOS"/>
    <s v="REGION SUR"/>
    <x v="4"/>
    <s v="DAC TELCO 1"/>
    <x v="2"/>
    <s v="RENZO FIGUEROA"/>
    <s v="CESAR AGUAYO"/>
    <s v="WILLY VELARDE"/>
    <d v="2020-01-17T00:00:00"/>
    <d v="2020-07-25T00:00:00"/>
    <d v="2020-07-25T00:00:00"/>
  </r>
  <r>
    <n v="4072438"/>
    <s v="0700002576"/>
    <s v="MILETEC SAC"/>
    <m/>
    <s v="20511481008"/>
    <s v="E"/>
    <s v="LIMA"/>
    <s v="LIMA"/>
    <s v="WALTER LOPEZ"/>
    <x v="5"/>
    <s v="DAC TELCO 1"/>
    <x v="2"/>
    <s v="SIN INFORMACION"/>
    <s v="SIN INFORMACION"/>
    <s v="SIN INFORMACION"/>
    <s v="SIN INFORMACION"/>
    <s v="SIN INFORMACION"/>
    <d v="2021-07-01T00:00:00"/>
  </r>
  <r>
    <n v="4072439"/>
    <m/>
    <s v="EYZAGUIRRE ROSAS JOSE ELIAS"/>
    <m/>
    <s v="10282606033"/>
    <s v="E"/>
    <s v="CENTRO"/>
    <s v="AYACUCHO"/>
    <s v="WALTER LOPEZ"/>
    <x v="5"/>
    <s v="DAC TELCO 1"/>
    <x v="2"/>
    <s v="SIN INFORMACION"/>
    <s v="SIN INFORMACION"/>
    <s v="SIN INFORMACION"/>
    <s v="SIN INFORMACION"/>
    <s v="SIN INFORMACION"/>
    <d v="2021-07-01T00:00:00"/>
  </r>
  <r>
    <n v="4072440"/>
    <s v="0700002942"/>
    <s v="MPG COMUNICACIONES E.I.R.L."/>
    <m/>
    <s v="20503236410"/>
    <s v="E"/>
    <s v="LIMA"/>
    <s v="LIMA"/>
    <s v="WALTER LOPEZ"/>
    <x v="5"/>
    <s v="DAC TELCO 1"/>
    <x v="2"/>
    <s v="SIN INFORMACION"/>
    <s v="SIN INFORMACION"/>
    <s v="SIN INFORMACION"/>
    <d v="2015-10-06T00:00:00"/>
    <d v="2016-04-03T00:00:00"/>
    <d v="2016-04-03T00:00:00"/>
  </r>
  <r>
    <n v="4072442"/>
    <s v="0700002633"/>
    <s v="TIC SAC"/>
    <m/>
    <s v="20531428936"/>
    <s v="E"/>
    <s v="CENTRO"/>
    <s v="SAN MARTIN"/>
    <s v="WALTER LOPEZ"/>
    <x v="5"/>
    <s v="DAC TELCO 1"/>
    <x v="2"/>
    <s v="SIN INFORMACION"/>
    <s v="SIN INFORMACION"/>
    <s v="SIN INFORMACION"/>
    <s v="SIN INFORMACION"/>
    <s v="SIN INFORMACION"/>
    <d v="2021-07-01T00:00:00"/>
  </r>
  <r>
    <n v="4072443"/>
    <s v="0700002428"/>
    <s v="REATEGUI FLORES LUCAS"/>
    <m/>
    <s v="10010600338"/>
    <s v="E"/>
    <s v="CENTRO"/>
    <s v="JUNIN"/>
    <s v="JOSE LUIS VALVERDE"/>
    <x v="1"/>
    <s v="DAC TELCO 1"/>
    <x v="4"/>
    <s v="SIN INFORMACION"/>
    <s v="SIN INFORMACION"/>
    <s v="SIN INFORMACION"/>
    <d v="2022-11-17T00:00:00"/>
    <m/>
    <m/>
  </r>
  <r>
    <n v="4072444"/>
    <s v="0700002662"/>
    <s v="ISATEL S.R.L."/>
    <m/>
    <s v="20489266149"/>
    <s v="E"/>
    <s v="CENTRO"/>
    <s v="PASCO"/>
    <s v="WALTER LOPEZ"/>
    <x v="5"/>
    <s v="DAC TELCO 1"/>
    <x v="2"/>
    <s v="SIN INFORMACION"/>
    <s v="SIN INFORMACION"/>
    <s v="SIN INFORMACION"/>
    <s v="SIN INFORMACION"/>
    <s v="SIN INFORMACION"/>
    <d v="2021-07-01T00:00:00"/>
  </r>
  <r>
    <n v="4072445"/>
    <s v="0700002663"/>
    <s v="ANDEAN TECHNOLOGY SCRL"/>
    <m/>
    <s v="20527769966"/>
    <s v="C"/>
    <s v="SUR"/>
    <s v="CUSCO"/>
    <s v="REGION SUR"/>
    <x v="4"/>
    <s v="DAC TELCO 1"/>
    <x v="1"/>
    <s v="GREYLIN CRUZ"/>
    <s v="AURA TARCO"/>
    <s v="ZORAIDA DAMIAN"/>
    <m/>
    <m/>
    <m/>
  </r>
  <r>
    <n v="4072446"/>
    <m/>
    <s v="PALMYRA DISTRIBUCIONES S.A.C."/>
    <m/>
    <s v="20454184131"/>
    <s v="E"/>
    <s v="SUR"/>
    <s v="AREQUIPA"/>
    <s v="REGION SUR"/>
    <x v="4"/>
    <s v="DAC TELCO 1"/>
    <x v="2"/>
    <s v="SIN INFORMACION"/>
    <s v="SIN INFORMACION"/>
    <s v="SIN INFORMACION"/>
    <s v="SIN INFORMACION"/>
    <s v="SIN INFORMACION"/>
    <d v="2021-07-01T00:00:00"/>
  </r>
  <r>
    <n v="4072447"/>
    <s v="0700002667"/>
    <s v="COMVERZA E.I.R.L."/>
    <m/>
    <s v="20527789720"/>
    <s v="C"/>
    <s v="SUR"/>
    <s v="APURIMAC"/>
    <s v="REGION SUR"/>
    <x v="4"/>
    <s v="DAC TELCO 1"/>
    <x v="1"/>
    <s v="KATHERINE ZARATE"/>
    <s v="CESAR AGUAYO"/>
    <s v="WILLY VELARDE"/>
    <m/>
    <m/>
    <m/>
  </r>
  <r>
    <n v="4072448"/>
    <s v="0700002669"/>
    <s v="R &amp; D BUSINESS S.A.C."/>
    <m/>
    <s v="20452744113"/>
    <s v="E"/>
    <s v="CENTRO"/>
    <s v="AYACUCHO"/>
    <s v="WALTER LOPEZ"/>
    <x v="5"/>
    <s v="DAC TELCO 1"/>
    <x v="2"/>
    <s v="SIN INFORMACION"/>
    <s v="SIN INFORMACION"/>
    <s v="SIN INFORMACION"/>
    <d v="2012-02-24T00:00:00"/>
    <d v="2012-08-22T00:00:00"/>
    <d v="2012-08-22T00:00:00"/>
  </r>
  <r>
    <n v="4072449"/>
    <m/>
    <s v="CALISAYA JUAREZ GLADYS JESUS"/>
    <m/>
    <s v="10295514511"/>
    <s v="E"/>
    <s v="NORTE"/>
    <s v="LA LIBERTAD"/>
    <s v="REGION NORTE"/>
    <x v="3"/>
    <s v="DAC TELCO 1"/>
    <x v="2"/>
    <s v="SIN INFORMACION"/>
    <s v="SIN INFORMACION"/>
    <s v="SIN INFORMACION"/>
    <s v="SIN INFORMACION"/>
    <s v="SIN INFORMACION"/>
    <d v="2021-07-01T00:00:00"/>
  </r>
  <r>
    <n v="4072451"/>
    <s v="0700002955"/>
    <s v="SOMOS S.R.L."/>
    <m/>
    <s v="20527974624"/>
    <s v="D"/>
    <s v="SUR"/>
    <s v="APURIMAC"/>
    <s v="REGION SUR"/>
    <x v="4"/>
    <s v="DAC TELCO 1"/>
    <x v="0"/>
    <s v="KATHERINE ZARATE"/>
    <s v="CESAR AGUAYO"/>
    <s v="WILLY VELARDE"/>
    <m/>
    <m/>
    <m/>
  </r>
  <r>
    <n v="4072452"/>
    <m/>
    <s v="MARC AN COMUNICACIONES S.A.C."/>
    <m/>
    <s v="20517145557"/>
    <s v="E"/>
    <s v="NORTE"/>
    <s v="LA LIBERTAD"/>
    <s v="REGION NORTE"/>
    <x v="3"/>
    <s v="DAC TELCO 1"/>
    <x v="2"/>
    <s v="SIN INFORMACION"/>
    <s v="SIN INFORMACION"/>
    <s v="SIN INFORMACION"/>
    <s v="SIN INFORMACION"/>
    <s v="SIN INFORMACION"/>
    <d v="2021-07-01T00:00:00"/>
  </r>
  <r>
    <n v="4072453"/>
    <m/>
    <s v="ZAPATER PEREYRA JORGE MARCELO"/>
    <m/>
    <s v="10436835189"/>
    <s v="E"/>
    <s v="NORTE"/>
    <s v="PIURA"/>
    <s v="REGION NORTE"/>
    <x v="3"/>
    <s v="DAC TELCO 1"/>
    <x v="2"/>
    <s v="SIN INFORMACION"/>
    <s v="SIN INFORMACION"/>
    <s v="SIN INFORMACION"/>
    <s v="SIN INFORMACION"/>
    <s v="SIN INFORMACION"/>
    <d v="2021-07-01T00:00:00"/>
  </r>
  <r>
    <n v="4072454"/>
    <m/>
    <s v="HUILLCA SOLIS WILFREDO GILBER"/>
    <m/>
    <s v="10316810611"/>
    <s v="E"/>
    <s v="NORTE"/>
    <s v="ANCASH"/>
    <s v="REGION NORTE"/>
    <x v="3"/>
    <s v="DAC TELCO 1"/>
    <x v="2"/>
    <s v="SIN INFORMACION"/>
    <s v="SIN INFORMACION"/>
    <s v="SIN INFORMACION"/>
    <s v="SIN INFORMACION"/>
    <s v="SIN INFORMACION"/>
    <d v="2021-07-01T00:00:00"/>
  </r>
  <r>
    <n v="4072456"/>
    <m/>
    <s v="VARGAS MENDOZA COMUNICACIONES S.A.C"/>
    <m/>
    <s v="20516250055"/>
    <s v="E"/>
    <s v="LIMA"/>
    <s v="LIMA"/>
    <s v="WALTER LOPEZ"/>
    <x v="5"/>
    <s v="DAC TELCO 1"/>
    <x v="2"/>
    <s v="SIN INFORMACION"/>
    <s v="SIN INFORMACION"/>
    <s v="SIN INFORMACION"/>
    <s v="SIN INFORMACION"/>
    <s v="SIN INFORMACION"/>
    <d v="2021-07-01T00:00:00"/>
  </r>
  <r>
    <n v="4072457"/>
    <s v="0700002690"/>
    <s v="ROMERO UBALDO WILFREDO AMERICO"/>
    <m/>
    <s v="10423056741"/>
    <s v="E"/>
    <s v="LIMA"/>
    <s v="LIMA"/>
    <s v="WALTER LOPEZ"/>
    <x v="5"/>
    <s v="DAC TELCO 1"/>
    <x v="2"/>
    <s v="SIN INFORMACION"/>
    <s v="SIN INFORMACION"/>
    <s v="SIN INFORMACION"/>
    <s v="SIN INFORMACION"/>
    <s v="SIN INFORMACION"/>
    <d v="2021-07-01T00:00:00"/>
  </r>
  <r>
    <n v="4072458"/>
    <m/>
    <s v="ESCATEL S.A.C."/>
    <m/>
    <s v="20516143054"/>
    <s v="E"/>
    <s v="LIMA"/>
    <s v="LIMA"/>
    <s v="WALTER LOPEZ"/>
    <x v="5"/>
    <s v="DAC TELCO 1"/>
    <x v="2"/>
    <s v="SIN INFORMACION"/>
    <s v="SIN INFORMACION"/>
    <s v="SIN INFORMACION"/>
    <s v="SIN INFORMACION"/>
    <s v="SIN INFORMACION"/>
    <d v="2021-07-01T00:00:00"/>
  </r>
  <r>
    <n v="4072459"/>
    <s v="0700003471"/>
    <s v="CELMAS S.R.L."/>
    <m/>
    <s v="20528088041"/>
    <s v="E"/>
    <s v="SUR"/>
    <s v="CUSCO"/>
    <s v="REGION SUR"/>
    <x v="4"/>
    <s v="DAC TELCO 1"/>
    <x v="2"/>
    <s v="SIN INFORMACION"/>
    <s v="SIN INFORMACION"/>
    <s v="SIN INFORMACION"/>
    <s v="SIN INFORMACION"/>
    <s v="SIN INFORMACION"/>
    <d v="2021-07-01T00:00:00"/>
  </r>
  <r>
    <n v="4072460"/>
    <m/>
    <s v="LUCY NORA RAMIREZ SABA"/>
    <m/>
    <s v="10193207621"/>
    <s v="E"/>
    <s v="NORTE"/>
    <s v="LA LIBERTAD"/>
    <s v="REGION NORTE"/>
    <x v="3"/>
    <s v="DAC TELCO 1"/>
    <x v="2"/>
    <s v="SIN INFORMACION"/>
    <s v="SIN INFORMACION"/>
    <s v="SIN INFORMACION"/>
    <d v="2014-10-03T00:00:00"/>
    <d v="2015-04-01T00:00:00"/>
    <d v="2015-04-01T00:00:00"/>
  </r>
  <r>
    <n v="4072462"/>
    <m/>
    <s v="A MOVIL NEGOCIOS SAC"/>
    <m/>
    <s v="20518195515"/>
    <s v="E"/>
    <s v="LIMA"/>
    <s v="LIMA"/>
    <s v="WALTER LOPEZ"/>
    <x v="5"/>
    <s v="DAC TELCO 1"/>
    <x v="2"/>
    <s v="SIN INFORMACION"/>
    <s v="SIN INFORMACION"/>
    <s v="SIN INFORMACION"/>
    <s v="SIN INFORMACION"/>
    <s v="SIN INFORMACION"/>
    <d v="2021-07-01T00:00:00"/>
  </r>
  <r>
    <n v="4072464"/>
    <m/>
    <s v="INNOVANDO COMUNICACION S.A.C."/>
    <m/>
    <s v="20449399839"/>
    <s v="E"/>
    <s v="SUR"/>
    <s v="TACNA"/>
    <s v="REGION SUR"/>
    <x v="4"/>
    <s v="DAC TELCO 1"/>
    <x v="2"/>
    <s v="SIN INFORMACION"/>
    <s v="SIN INFORMACION"/>
    <s v="SIN INFORMACION"/>
    <s v="SIN INFORMACION"/>
    <s v="SIN INFORMACION"/>
    <d v="2021-07-01T00:00:00"/>
  </r>
  <r>
    <n v="4072465"/>
    <s v="0700002796"/>
    <s v="HENRRY NICANOR AGUIRRE ALVARADO"/>
    <m/>
    <s v="10415051919"/>
    <s v="E"/>
    <s v="CENTRO"/>
    <s v="JUNIN"/>
    <s v="WALTER LOPEZ"/>
    <x v="5"/>
    <s v="DAC TELCO 1"/>
    <x v="2"/>
    <s v="SIN INFORMACION"/>
    <s v="SIN INFORMACION"/>
    <s v="SIN INFORMACION"/>
    <s v="SIN INFORMACION"/>
    <s v="SIN INFORMACION"/>
    <d v="2021-07-01T00:00:00"/>
  </r>
  <r>
    <n v="4072466"/>
    <s v="0700002111"/>
    <s v="VICTOR PISFIL LLONTOP"/>
    <m/>
    <s v="10165611662"/>
    <s v="E"/>
    <s v="NORTE"/>
    <s v="LAMBAYEQUE"/>
    <s v="REGION NORTE"/>
    <x v="3"/>
    <s v="DAC TELCO 1"/>
    <x v="2"/>
    <s v="SIN INFORMACION"/>
    <s v="SIN INFORMACION"/>
    <s v="SIN INFORMACION"/>
    <d v="2014-08-18T00:00:00"/>
    <d v="2015-02-14T00:00:00"/>
    <d v="2015-02-14T00:00:00"/>
  </r>
  <r>
    <n v="4072468"/>
    <s v="0700002717"/>
    <s v="INVERSIONES R.S. NHICOLL SOCIEDAD C"/>
    <m/>
    <s v="20486861097"/>
    <s v="E"/>
    <s v="CENTRO"/>
    <s v="JUNIN"/>
    <s v="WALTER LOPEZ"/>
    <x v="5"/>
    <s v="DAC TELCO 1"/>
    <x v="2"/>
    <s v="SIN INFORMACION"/>
    <s v="SIN INFORMACION"/>
    <s v="SIN INFORMACION"/>
    <s v="SIN INFORMACION"/>
    <s v="SIN INFORMACION"/>
    <d v="2021-07-01T00:00:00"/>
  </r>
  <r>
    <n v="4072469"/>
    <m/>
    <s v="LEANDRO CAMAYOC GUILDER JEREMY"/>
    <m/>
    <s v="10211360874"/>
    <s v="E"/>
    <s v="CENTRO"/>
    <s v="JUNIN"/>
    <s v="WALTER LOPEZ"/>
    <x v="5"/>
    <s v="DAC TELCO 1"/>
    <x v="2"/>
    <s v="SIN INFORMACION"/>
    <s v="SIN INFORMACION"/>
    <s v="SIN INFORMACION"/>
    <s v="SIN INFORMACION"/>
    <s v="SIN INFORMACION"/>
    <d v="2021-07-01T00:00:00"/>
  </r>
  <r>
    <n v="4072470"/>
    <m/>
    <s v="MENDOZA ASENCIOS MANFREDI"/>
    <m/>
    <s v="10435305666"/>
    <s v="E"/>
    <s v="NORTE"/>
    <s v="ANCASH"/>
    <s v="REGION NORTE"/>
    <x v="3"/>
    <s v="DAC TELCO 1"/>
    <x v="2"/>
    <s v="SIN INFORMACION"/>
    <s v="SIN INFORMACION"/>
    <s v="SIN INFORMACION"/>
    <s v="SIN INFORMACION"/>
    <s v="SIN INFORMACION"/>
    <d v="2021-07-01T00:00:00"/>
  </r>
  <r>
    <n v="4072471"/>
    <m/>
    <s v="DUEÑAS MEZA ISRAEL GAYOSO"/>
    <m/>
    <s v="10406134704"/>
    <s v="E"/>
    <s v="LIMA"/>
    <s v="LIMA"/>
    <s v="WALTER LOPEZ"/>
    <x v="5"/>
    <s v="DAC TELCO 1"/>
    <x v="2"/>
    <s v="SIN INFORMACION"/>
    <s v="SIN INFORMACION"/>
    <s v="SIN INFORMACION"/>
    <s v="SIN INFORMACION"/>
    <s v="SIN INFORMACION"/>
    <d v="2021-07-01T00:00:00"/>
  </r>
  <r>
    <n v="4072473"/>
    <m/>
    <s v="ALCARAZO MONTES TERESA DE JESUS"/>
    <m/>
    <s v="10166587056"/>
    <s v="E"/>
    <s v="NORTE"/>
    <s v="LAMBAYEQUE"/>
    <s v="REGION NORTE"/>
    <x v="3"/>
    <s v="DAC TELCO 1"/>
    <x v="2"/>
    <s v="SIN INFORMACION"/>
    <s v="SIN INFORMACION"/>
    <s v="SIN INFORMACION"/>
    <s v="SIN INFORMACION"/>
    <s v="SIN INFORMACION"/>
    <d v="2021-07-01T00:00:00"/>
  </r>
  <r>
    <n v="4072474"/>
    <m/>
    <s v=" LOPEZ NOLAZCO ELIAS ALBERTO"/>
    <m/>
    <s v="10329504790"/>
    <s v="E"/>
    <s v="NORTE"/>
    <s v="ANCASH"/>
    <s v="REGION NORTE"/>
    <x v="3"/>
    <s v="DAC TELCO 1"/>
    <x v="2"/>
    <s v="SIN INFORMACION"/>
    <s v="SIN INFORMACION"/>
    <s v="SIN INFORMACION"/>
    <s v="SIN INFORMACION"/>
    <s v="SIN INFORMACION"/>
    <d v="2021-07-01T00:00:00"/>
  </r>
  <r>
    <n v="4072475"/>
    <m/>
    <s v="CHUNG SANTA MARIA REISA CONSUELO"/>
    <m/>
    <s v="10416521234"/>
    <s v="E"/>
    <s v="CENTRO"/>
    <s v="LORETO"/>
    <s v="DIEGO RODRIGUEZ"/>
    <x v="5"/>
    <s v="DAC TELCO 1"/>
    <x v="2"/>
    <s v="SIN INFORMACION"/>
    <s v="SIN INFORMACION"/>
    <s v="SIN INFORMACION"/>
    <d v="2022-01-21T00:00:00"/>
    <d v="2022-01-21T00:00:00"/>
    <d v="2022-01-21T00:00:00"/>
  </r>
  <r>
    <n v="4072477"/>
    <s v="0700002803"/>
    <s v="HB TELECOMUNICACIONES E.I.R.L."/>
    <m/>
    <s v="20454689098"/>
    <s v="E"/>
    <s v="SUR"/>
    <s v="AREQUIPA"/>
    <s v="REGION SUR"/>
    <x v="4"/>
    <s v="DAC TELCO 1"/>
    <x v="2"/>
    <s v="SIN INFORMACION"/>
    <s v="SIN INFORMACION"/>
    <s v="SIN INFORMACION"/>
    <s v="SIN INFORMACION"/>
    <s v="SIN INFORMACION"/>
    <d v="2021-07-01T00:00:00"/>
  </r>
  <r>
    <n v="4072478"/>
    <s v="0700002959"/>
    <s v="CONNECTAD E.I.R.L."/>
    <m/>
    <s v="20454885865"/>
    <s v="E"/>
    <s v="SUR"/>
    <s v="AREQUIPA"/>
    <s v="REGION SUR"/>
    <x v="4"/>
    <s v="DAC TELCO 1"/>
    <x v="1"/>
    <s v="ALONSO UGARTE"/>
    <s v="MARCO LOPEZ"/>
    <s v="MONICA VELASQUEZ"/>
    <m/>
    <m/>
    <m/>
  </r>
  <r>
    <n v="4072479"/>
    <m/>
    <s v="CERNA CRIBILLERO ALINA PELAGIA"/>
    <m/>
    <s v="10329331381"/>
    <s v="E"/>
    <s v="NORTE"/>
    <s v="ANCASH"/>
    <s v="REGION NORTE"/>
    <x v="3"/>
    <s v="DAC TELCO 1"/>
    <x v="2"/>
    <s v="SIN INFORMACION"/>
    <s v="SIN INFORMACION"/>
    <s v="SIN INFORMACION"/>
    <s v="SIN INFORMACION"/>
    <s v="SIN INFORMACION"/>
    <d v="2021-07-01T00:00:00"/>
  </r>
  <r>
    <n v="4072480"/>
    <m/>
    <s v="TELECOMUNICACIONES LEMAR E.I.R.L."/>
    <m/>
    <s v="20518090501"/>
    <s v="E"/>
    <s v="LIMA"/>
    <s v="LIMA"/>
    <s v="WALTER LOPEZ"/>
    <x v="5"/>
    <s v="DAC TELCO 1"/>
    <x v="2"/>
    <s v="SIN INFORMACION"/>
    <s v="SIN INFORMACION"/>
    <s v="SIN INFORMACION"/>
    <s v="SIN INFORMACION"/>
    <s v="SIN INFORMACION"/>
    <d v="2021-07-01T00:00:00"/>
  </r>
  <r>
    <n v="4072482"/>
    <m/>
    <s v="CALAHUILLE CARBAJAL DORIS MADELEINE"/>
    <m/>
    <s v="10401418887"/>
    <s v="E"/>
    <s v="SUR"/>
    <s v="MOQUEGUA"/>
    <s v="REGION SUR"/>
    <x v="4"/>
    <s v="DAC TELCO 1"/>
    <x v="2"/>
    <s v="SIN INFORMACION"/>
    <s v="SIN INFORMACION"/>
    <s v="SIN INFORMACION"/>
    <s v="SIN INFORMACION"/>
    <s v="SIN INFORMACION"/>
    <d v="2021-07-01T00:00:00"/>
  </r>
  <r>
    <n v="4072483"/>
    <s v="0700002419"/>
    <s v="LEON GUERE ANY SEVERA"/>
    <m/>
    <s v="10104833051"/>
    <s v="D"/>
    <s v="CENTRO"/>
    <s v="JUNIN"/>
    <s v="RAQUEL CAYETANO"/>
    <x v="1"/>
    <s v="DAC TELCO 1"/>
    <x v="1"/>
    <s v="MARIA INGA"/>
    <s v="JOSEPH MENDOZA"/>
    <s v="JAIR YAMASHIRO"/>
    <m/>
    <m/>
    <m/>
  </r>
  <r>
    <n v="4072484"/>
    <s v="0700002420"/>
    <s v="VAKTEL DISTRIBUCIONES E.I.R.L."/>
    <m/>
    <s v="20454914717"/>
    <s v="E"/>
    <s v="SUR"/>
    <s v="AREQUIPA"/>
    <s v="REGION SUR"/>
    <x v="4"/>
    <s v="DAC TELCO 1"/>
    <x v="2"/>
    <s v="SIN INFORMACION"/>
    <s v="SIN INFORMACION"/>
    <s v="SIN INFORMACION"/>
    <d v="2018-12-19T00:00:00"/>
    <d v="2019-06-27T00:00:00"/>
    <d v="2019-06-27T00:00:00"/>
  </r>
  <r>
    <n v="4072486"/>
    <s v="0700002720"/>
    <s v="LEMOS SAJAMI MANUEL"/>
    <m/>
    <s v="10230209877"/>
    <s v="E"/>
    <s v="CENTRO"/>
    <s v="HUANUCO"/>
    <s v="WALTER LOPEZ"/>
    <x v="5"/>
    <s v="DAC TELCO 1"/>
    <x v="2"/>
    <s v="SIN INFORMACION"/>
    <s v="SIN INFORMACION"/>
    <s v="SIN INFORMACION"/>
    <s v="SIN INFORMACION"/>
    <s v="SIN INFORMACION"/>
    <d v="2021-07-01T00:00:00"/>
  </r>
  <r>
    <n v="4072487"/>
    <s v="0700002447"/>
    <s v="POMA CACERES FRANCISCO CATALINO"/>
    <m/>
    <s v="10326563540"/>
    <s v="E"/>
    <s v="NORTE"/>
    <s v="ANCASH"/>
    <s v="REGION NORTE"/>
    <x v="3"/>
    <s v="DAC TELCO 1"/>
    <x v="2"/>
    <s v="SIN INFORMACION"/>
    <s v="SIN INFORMACION"/>
    <s v="SIN INFORMACION"/>
    <s v="SIN INFORMACION"/>
    <s v="SIN INFORMACION"/>
    <d v="2021-07-01T00:00:00"/>
  </r>
  <r>
    <n v="4072488"/>
    <s v="0700002696"/>
    <s v="GRUPO PALACIOS S.A.C."/>
    <m/>
    <s v="20530912028"/>
    <s v="C"/>
    <s v="NORTE"/>
    <s v="ANCASH"/>
    <s v="REGION NORTE"/>
    <x v="3"/>
    <s v="DAC TELCO 1"/>
    <x v="2"/>
    <s v="JOSE SOTERO"/>
    <s v="FERNANDO TORRES"/>
    <s v="MARCOS LASCHERA"/>
    <d v="2022-09-23T00:00:00"/>
    <d v="2022-11-23T00:00:00"/>
    <d v="2022-11-23T00:00:00"/>
  </r>
  <r>
    <n v="4072489"/>
    <s v="0700002449"/>
    <s v="YABAR MALQUI ERIC ALEX"/>
    <m/>
    <s v="10440403935"/>
    <s v="E"/>
    <s v="NORTE"/>
    <s v="ANCASH"/>
    <s v="REGION NORTE"/>
    <x v="3"/>
    <s v="DAC TELCO 1"/>
    <x v="1"/>
    <s v="SIN INFORMACION"/>
    <s v="SIN INFORMACION"/>
    <s v="SIN INFORMACION"/>
    <s v="SIN INFORMACION"/>
    <m/>
    <m/>
  </r>
  <r>
    <n v="4072490"/>
    <m/>
    <s v="RIVERA CARRASCO MARIA MERCEDES"/>
    <m/>
    <s v="10803605209"/>
    <s v="E"/>
    <s v="NORTE"/>
    <s v="TUMBES"/>
    <s v="REGION NORTE"/>
    <x v="3"/>
    <s v="DAC TELCO 1"/>
    <x v="2"/>
    <s v="SIN INFORMACION"/>
    <s v="SIN INFORMACION"/>
    <s v="SIN INFORMACION"/>
    <s v="SIN INFORMACION"/>
    <s v="SIN INFORMACION"/>
    <d v="2021-07-01T00:00:00"/>
  </r>
  <r>
    <n v="4072491"/>
    <m/>
    <s v="TELECOMUNICACIONES ACAC EIRL"/>
    <m/>
    <s v="20409229035"/>
    <s v="E"/>
    <s v="NORTE"/>
    <s v="TUMBES"/>
    <s v="REGION NORTE"/>
    <x v="3"/>
    <s v="DAC TELCO 1"/>
    <x v="2"/>
    <s v="SIN INFORMACION"/>
    <s v="SIN INFORMACION"/>
    <s v="SIN INFORMACION"/>
    <d v="2011-02-15T00:00:00"/>
    <d v="2011-08-14T00:00:00"/>
    <d v="2011-08-14T00:00:00"/>
  </r>
  <r>
    <n v="4072493"/>
    <s v="0700002454"/>
    <s v="HERRERA CIEZA JUAN ANANIAS"/>
    <m/>
    <s v="10272593561"/>
    <s v="E"/>
    <s v="NORTE"/>
    <s v="CAJAMARCA"/>
    <s v="REGION NORTE"/>
    <x v="3"/>
    <s v="DAC TELCO 1"/>
    <x v="2"/>
    <s v="SIN INFORMACION"/>
    <s v="SIN INFORMACION"/>
    <s v="SIN INFORMACION"/>
    <s v="SIN INFORMACION"/>
    <s v="SIN INFORMACION"/>
    <d v="2021-07-01T00:00:00"/>
  </r>
  <r>
    <n v="4072494"/>
    <s v="0700002455"/>
    <s v="WILLAKUY SAC"/>
    <m/>
    <s v="20516378361"/>
    <s v="E"/>
    <s v="LIMA"/>
    <s v="LIMA"/>
    <s v="WALTER LOPEZ"/>
    <x v="5"/>
    <s v="DAC TELCO 1"/>
    <x v="2"/>
    <s v="SIN INFORMACION"/>
    <s v="SIN INFORMACION"/>
    <s v="SIN INFORMACION"/>
    <s v="SIN INFORMACION"/>
    <s v="SIN INFORMACION"/>
    <d v="2021-07-01T00:00:00"/>
  </r>
  <r>
    <n v="4072495"/>
    <s v="0700002457"/>
    <s v="RODRIGUEZ BARRIGA MILAGRITOS LUZ AN"/>
    <m/>
    <s v="10180301971"/>
    <s v="E"/>
    <s v="NORTE"/>
    <s v="LA LIBERTAD"/>
    <s v="REGION NORTE"/>
    <x v="3"/>
    <s v="DAC TELCO 1"/>
    <x v="1"/>
    <s v="SIN INFORMACION"/>
    <s v="SIN INFORMACION"/>
    <s v="SIN INFORMACION"/>
    <s v="SIN INFORMACION"/>
    <m/>
    <m/>
  </r>
  <r>
    <n v="4072496"/>
    <s v="0700002472"/>
    <s v="TAPIA CAMPOS JOSE TEODORO"/>
    <m/>
    <s v="10199249466"/>
    <s v="E"/>
    <s v="CENTRO"/>
    <s v="AYACUCHO"/>
    <s v="WALTER LOPEZ"/>
    <x v="5"/>
    <s v="DAC TELCO 1"/>
    <x v="2"/>
    <s v="SIN INFORMACION"/>
    <s v="SIN INFORMACION"/>
    <s v="SIN INFORMACION"/>
    <s v="SIN INFORMACION"/>
    <s v="SIN INFORMACION"/>
    <d v="2021-07-01T00:00:00"/>
  </r>
  <r>
    <n v="4072497"/>
    <s v="0700002739"/>
    <s v="AMERICA CEL PERU S.R.L."/>
    <m/>
    <s v="20447823838"/>
    <s v="D"/>
    <s v="SUR"/>
    <s v="PUNO"/>
    <s v="REGION SUR"/>
    <x v="4"/>
    <s v="DAC TELCO 1"/>
    <x v="1"/>
    <s v="JORGE BELON"/>
    <s v="CRISTIAN CARREÑO"/>
    <s v="ZORAIDA DAMIAN"/>
    <m/>
    <m/>
    <m/>
  </r>
  <r>
    <n v="4072498"/>
    <m/>
    <s v="SISTEMA DE COMUNICACIÓN HUAURA"/>
    <m/>
    <s v="20534167645"/>
    <s v="E"/>
    <s v="LIMA"/>
    <s v="LIMA"/>
    <s v="WALTER LOPEZ"/>
    <x v="5"/>
    <s v="DAC TELCO 1"/>
    <x v="2"/>
    <s v="SIN INFORMACION"/>
    <s v="SIN INFORMACION"/>
    <s v="SIN INFORMACION"/>
    <s v="SIN INFORMACION"/>
    <s v="SIN INFORMACION"/>
    <d v="2021-07-01T00:00:00"/>
  </r>
  <r>
    <n v="4072499"/>
    <s v="0700002826"/>
    <s v="ALATRISTA ULLOA CARMEN YOVANA"/>
    <m/>
    <s v="10062946232"/>
    <s v="E"/>
    <s v="SUR"/>
    <s v="AREQUIPA"/>
    <s v="REGION SUR"/>
    <x v="4"/>
    <s v="DAC TELCO 1"/>
    <x v="2"/>
    <s v="SIN INFORMACION"/>
    <s v="SIN INFORMACION"/>
    <s v="SIN INFORMACION"/>
    <s v="SIN INFORMACION"/>
    <s v="SIN INFORMACION"/>
    <d v="2021-07-01T00:00:00"/>
  </r>
  <r>
    <n v="4072501"/>
    <m/>
    <s v="QUINECHE SANCHEZ HENRY GONZALO"/>
    <m/>
    <s v="10464073707"/>
    <s v="E"/>
    <s v="NORTE"/>
    <s v="LA LIBERTAD"/>
    <s v="REGION NORTE"/>
    <x v="3"/>
    <s v="DAC TELCO 1"/>
    <x v="2"/>
    <s v="SIN INFORMACION"/>
    <s v="SIN INFORMACION"/>
    <s v="SIN INFORMACION"/>
    <s v="SIN INFORMACION"/>
    <s v="SIN INFORMACION"/>
    <d v="2021-07-01T00:00:00"/>
  </r>
  <r>
    <n v="4072502"/>
    <m/>
    <s v="NANO COMUNICACIONES EIRL"/>
    <m/>
    <s v="20450688976"/>
    <s v="E"/>
    <s v="SUR"/>
    <s v="CUSCO"/>
    <s v="REGION SUR"/>
    <x v="4"/>
    <s v="DAC TELCO 1"/>
    <x v="2"/>
    <s v="SIN INFORMACION"/>
    <s v="SIN INFORMACION"/>
    <s v="SIN INFORMACION"/>
    <d v="2011-04-19T00:00:00"/>
    <d v="2011-10-16T00:00:00"/>
    <d v="2011-10-16T00:00:00"/>
  </r>
  <r>
    <n v="4072503"/>
    <s v="0700002485"/>
    <s v="PINO SOTOMAYOR RAYDA"/>
    <m/>
    <s v="10013437152"/>
    <s v="E"/>
    <s v="SUR"/>
    <s v="PUNO"/>
    <s v="REGION SUR"/>
    <x v="4"/>
    <s v="DAC TELCO 1"/>
    <x v="2"/>
    <s v="SIN INFORMACION"/>
    <s v="SIN INFORMACION"/>
    <s v="SIN INFORMACION"/>
    <d v="2019-07-01T00:00:00"/>
    <d v="2020-01-07T00:00:00"/>
    <d v="2020-01-07T00:00:00"/>
  </r>
  <r>
    <n v="4072504"/>
    <s v="0700002492"/>
    <s v="HERVACIO ZAVALA MEDALIT YSELA"/>
    <m/>
    <s v="10403901330"/>
    <s v="E"/>
    <s v="LIMA"/>
    <s v="LIMA"/>
    <s v="RAQUEL CAYETANO"/>
    <x v="1"/>
    <s v="TARJETERO"/>
    <x v="0"/>
    <s v="SIN INFORMACION"/>
    <s v="SIN INFORMACION"/>
    <s v="SIN INFORMACION"/>
    <m/>
    <m/>
    <m/>
  </r>
  <r>
    <n v="4072506"/>
    <m/>
    <s v="DESPOSORIO DIAZ JAVIER ORLANDO"/>
    <m/>
    <s v="10805222277"/>
    <s v="E"/>
    <s v="NORTE"/>
    <s v="LA LIBERTAD"/>
    <s v="REGION NORTE"/>
    <x v="3"/>
    <s v="DAC TELCO 1"/>
    <x v="2"/>
    <s v="SIN INFORMACION"/>
    <s v="SIN INFORMACION"/>
    <s v="SIN INFORMACION"/>
    <s v="SIN INFORMACION"/>
    <s v="SIN INFORMACION"/>
    <d v="2021-07-01T00:00:00"/>
  </r>
  <r>
    <n v="4072507"/>
    <s v="0700002742"/>
    <s v="CELL SHOP SELVA S A"/>
    <m/>
    <s v="20486941368"/>
    <s v="B"/>
    <s v="CENTRO"/>
    <s v="JUNIN"/>
    <s v="RAQUEL CAYETANO"/>
    <x v="7"/>
    <s v="DAC TELCO 1"/>
    <x v="1"/>
    <s v="LORENA BESADA"/>
    <s v="JORGE PARODI"/>
    <s v="JAIR YAMASHIRO"/>
    <m/>
    <m/>
    <m/>
  </r>
  <r>
    <n v="4072508"/>
    <s v="0700002830"/>
    <s v="MORALES CAHUANA ELEUTERIA"/>
    <m/>
    <s v="10022980888"/>
    <s v="E"/>
    <s v="SUR"/>
    <s v="PUNO"/>
    <s v="REGION SUR"/>
    <x v="4"/>
    <s v="DAC TELCO 1"/>
    <x v="2"/>
    <s v="SIN INFORMACION"/>
    <s v="SIN INFORMACION"/>
    <s v="SIN INFORMACION"/>
    <s v="SIN INFORMACION"/>
    <s v="SIN INFORMACION"/>
    <d v="2021-07-01T00:00:00"/>
  </r>
  <r>
    <n v="4072509"/>
    <m/>
    <s v="EVOLUCION MOVIL E.I.R.L."/>
    <m/>
    <s v="20448010601"/>
    <s v="E"/>
    <s v="SUR"/>
    <s v="PUNO"/>
    <s v="REGION SUR"/>
    <x v="4"/>
    <s v="DAC TELCO 1"/>
    <x v="2"/>
    <s v="SIN INFORMACION"/>
    <s v="SIN INFORMACION"/>
    <s v="SIN INFORMACION"/>
    <s v="SIN INFORMACION"/>
    <s v="SIN INFORMACION"/>
    <d v="2021-07-01T00:00:00"/>
  </r>
  <r>
    <n v="4072510"/>
    <m/>
    <s v="CELL - COM MOVIL E.I.R.L."/>
    <m/>
    <s v="20393502976"/>
    <s v="E"/>
    <s v="CENTRO"/>
    <s v="UCAYALI"/>
    <s v="WALTER LOPEZ"/>
    <x v="5"/>
    <s v="DAC TELCO 1"/>
    <x v="2"/>
    <s v="SIN INFORMACION"/>
    <s v="SIN INFORMACION"/>
    <s v="SIN INFORMACION"/>
    <s v="SIN INFORMACION"/>
    <s v="SIN INFORMACION"/>
    <d v="2021-07-01T00:00:00"/>
  </r>
  <r>
    <n v="4072511"/>
    <s v="0700002834"/>
    <s v="GRUPO T@KISOFT EIRL"/>
    <m/>
    <s v="20496145519"/>
    <s v="E"/>
    <s v="NORTE"/>
    <s v="CAJAMARCA"/>
    <s v="REGION NORTE"/>
    <x v="3"/>
    <s v="DAC TELCO 1"/>
    <x v="1"/>
    <s v="ALEX DIAZ"/>
    <s v="MILAGROS SANCHEZ"/>
    <s v="MARCOS LASCHERA "/>
    <m/>
    <m/>
    <m/>
  </r>
  <r>
    <n v="4072513"/>
    <s v="0700003296"/>
    <s v="CONSORCIO BIELKA S.A.C."/>
    <m/>
    <s v="20531704127"/>
    <s v="E"/>
    <s v="NORTE"/>
    <s v="ANCASH"/>
    <s v="REGION NORTE"/>
    <x v="3"/>
    <s v="DAC TELCO 1"/>
    <x v="2"/>
    <s v="SIN INFORMACION"/>
    <s v="SIN INFORMACION"/>
    <s v="SIN INFORMACION"/>
    <d v="2015-10-29T00:00:00"/>
    <d v="2016-04-26T00:00:00"/>
    <d v="2016-01-29T00:00:00"/>
  </r>
  <r>
    <n v="4072514"/>
    <m/>
    <s v="INVERSIONES MORALES&amp;ASOCIADOS S.A.C"/>
    <m/>
    <s v="20482258299"/>
    <s v="E"/>
    <s v="NORTE"/>
    <s v="LA LIBERTAD"/>
    <s v="REGION NORTE"/>
    <x v="3"/>
    <s v="DAC TELCO 1"/>
    <x v="2"/>
    <s v="SIN INFORMACION"/>
    <s v="SIN INFORMACION"/>
    <s v="SIN INFORMACION"/>
    <s v="SIN INFORMACION"/>
    <s v="SIN INFORMACION"/>
    <d v="2021-07-01T00:00:00"/>
  </r>
  <r>
    <n v="4072515"/>
    <s v="0700002751"/>
    <s v="INTERCEL COMUNICACIONES E.I.R.L."/>
    <m/>
    <s v="20494734436"/>
    <s v="E"/>
    <s v="CENTRO"/>
    <s v="AYACUCHO"/>
    <s v="WALTER LOPEZ"/>
    <x v="5"/>
    <s v="DAC TELCO 1"/>
    <x v="2"/>
    <s v="SIN INFORMACION"/>
    <s v="SIN INFORMACION"/>
    <s v="SIN INFORMACION"/>
    <d v="2014-04-01T00:00:00"/>
    <d v="2014-09-28T00:00:00"/>
    <d v="2014-09-28T00:00:00"/>
  </r>
  <r>
    <n v="4072516"/>
    <s v="0700002602"/>
    <s v="GIANHEI E.I.R.L."/>
    <m/>
    <s v="20410980828"/>
    <s v="E"/>
    <s v="NORTE"/>
    <s v="CAJAMARCA"/>
    <s v="REGION NORTE"/>
    <x v="3"/>
    <s v="DAC TELCO 1"/>
    <x v="2"/>
    <s v="SIN INFORMACION"/>
    <s v="SIN INFORMACION"/>
    <s v="SIN INFORMACION"/>
    <s v="SIN INFORMACION"/>
    <s v="SIN INFORMACION"/>
    <d v="2021-07-01T00:00:00"/>
  </r>
  <r>
    <n v="4072517"/>
    <m/>
    <s v="D'COMPUTO S.A.C."/>
    <m/>
    <s v="20353338278"/>
    <s v="E"/>
    <s v="NORTE"/>
    <s v="LAMBAYEQUE"/>
    <s v="REGION NORTE"/>
    <x v="3"/>
    <s v="DAC TELCO 1"/>
    <x v="2"/>
    <s v="SIN INFORMACION"/>
    <s v="SIN INFORMACION"/>
    <s v="SIN INFORMACION"/>
    <s v="SIN INFORMACION"/>
    <s v="SIN INFORMACION"/>
    <d v="2021-07-01T00:00:00"/>
  </r>
  <r>
    <n v="4072519"/>
    <s v="0700002858"/>
    <s v="CORPORACION DE BIENES Y SERVICIOS T"/>
    <m/>
    <s v="20448072895"/>
    <s v="E"/>
    <s v="SUR"/>
    <s v="PUNO"/>
    <s v="REGION SUR"/>
    <x v="4"/>
    <s v="DAC TELCO 1"/>
    <x v="2"/>
    <s v="SIN INFORMACION"/>
    <s v="SIN INFORMACION"/>
    <s v="SIN INFORMACION"/>
    <d v="2021-06-03T00:00:00"/>
    <d v="2021-11-30T00:00:00"/>
    <d v="2021-11-30T00:00:00"/>
  </r>
  <r>
    <n v="4072520"/>
    <s v="0700002758"/>
    <s v="PROGRAMACIONES Y TELECOMUNICACIONES"/>
    <m/>
    <s v="20486809338"/>
    <s v="E"/>
    <s v="CENTRO"/>
    <s v="JUNIN"/>
    <s v="WALTER LOPEZ"/>
    <x v="5"/>
    <s v="DAC TELCO 1"/>
    <x v="2"/>
    <s v="SIN INFORMACION"/>
    <s v="SIN INFORMACION"/>
    <s v="SIN INFORMACION"/>
    <s v="SIN INFORMACION"/>
    <s v="SIN INFORMACION"/>
    <d v="2021-07-01T00:00:00"/>
  </r>
  <r>
    <n v="4072521"/>
    <s v="0700002760"/>
    <s v="M &amp; A COMUNICACIONES E.I.R.L."/>
    <m/>
    <s v="20482225447"/>
    <s v="B"/>
    <s v="NORTE"/>
    <s v="LA LIBERTAD"/>
    <s v="REGION NORTE"/>
    <x v="3"/>
    <s v="DAC TELCO 1"/>
    <x v="1"/>
    <s v="ERICK SALDAÑA"/>
    <s v="ALIX LU"/>
    <s v="MARCOS LASCHERA"/>
    <m/>
    <m/>
    <m/>
  </r>
  <r>
    <n v="4072522"/>
    <s v="0700002989"/>
    <s v="NORIEGA BARBARAN DE RUIZ NADIA"/>
    <m/>
    <s v="10409688972"/>
    <s v="D"/>
    <s v="CENTRO"/>
    <s v="LORETO"/>
    <s v="YOLANDA OLIVA"/>
    <x v="5"/>
    <s v="DAC TELCO 1"/>
    <x v="2"/>
    <s v="WILLIAM GARCIA"/>
    <s v="ERIKA BAMBAREN"/>
    <s v="JAIR YAMASHIRO"/>
    <d v="2023-10-31T00:00:00"/>
    <d v="2024-04-28T00:00:00"/>
    <d v="2024-04-28T00:00:00"/>
  </r>
  <r>
    <n v="4072527"/>
    <s v="0700002514"/>
    <s v="ALMONACID ORELLANA MILAGROS MACLIN"/>
    <m/>
    <s v="10400005767"/>
    <s v="E"/>
    <s v="CENTRO"/>
    <s v="HUANCAVELICA"/>
    <s v="WALTER LOPEZ"/>
    <x v="5"/>
    <s v="DAC TELCO 1"/>
    <x v="2"/>
    <s v="SIN INFORMACION"/>
    <s v="SIN INFORMACION"/>
    <s v="SIN INFORMACION"/>
    <s v="SIN INFORMACION"/>
    <s v="SIN INFORMACION"/>
    <d v="2021-07-01T00:00:00"/>
  </r>
  <r>
    <n v="4072530"/>
    <s v="0700003255"/>
    <s v="INVERSIONES AZAC E.I.R.L"/>
    <m/>
    <s v="20491715287"/>
    <s v="E"/>
    <s v="NORTE"/>
    <s v="CAJAMARCA"/>
    <s v="REGION NORTE"/>
    <x v="3"/>
    <s v="DAC TELCO 1"/>
    <x v="2"/>
    <s v="SIN INFORMACION"/>
    <s v="SIN INFORMACION"/>
    <s v="SIN INFORMACION"/>
    <d v="2011-12-18T00:00:00"/>
    <d v="2012-06-15T00:00:00"/>
    <d v="2012-06-15T00:00:00"/>
  </r>
  <r>
    <n v="4072531"/>
    <s v="0700002516"/>
    <s v="BULEJE BENDEZU MARUJA"/>
    <m/>
    <s v="10286041880"/>
    <s v="E"/>
    <s v="CENTRO"/>
    <s v="AYACUCHO"/>
    <s v="WALTER LOPEZ"/>
    <x v="5"/>
    <s v="DAC TELCO 1"/>
    <x v="2"/>
    <s v="SIN INFORMACION"/>
    <s v="SIN INFORMACION"/>
    <s v="SIN INFORMACION"/>
    <s v="SIN INFORMACION"/>
    <s v="SIN INFORMACION"/>
    <d v="2021-07-01T00:00:00"/>
  </r>
  <r>
    <n v="4072532"/>
    <s v="0700002114"/>
    <s v="C &amp; M COMUNICACIONES S.A.C."/>
    <m/>
    <s v="20487418511"/>
    <s v="E"/>
    <s v="NORTE"/>
    <s v="AMAZONAS"/>
    <s v="REGION NORTE"/>
    <x v="3"/>
    <s v="DAC TELCO 1"/>
    <x v="2"/>
    <s v="SIN INFORMACION"/>
    <s v="SIN INFORMACION"/>
    <s v="SIN INFORMACION"/>
    <d v="2014-09-17T00:00:00"/>
    <d v="2015-03-16T00:00:00"/>
    <d v="2015-03-16T00:00:00"/>
  </r>
  <r>
    <n v="4072533"/>
    <s v="0700003257"/>
    <s v="QUINDE RUIZ CARLOS OCTAVIO"/>
    <m/>
    <s v="10056402719"/>
    <s v="D"/>
    <s v="NORTE"/>
    <s v="PIURA"/>
    <s v="REGION NORTE"/>
    <x v="3"/>
    <s v="DAC TELCO 1"/>
    <x v="1"/>
    <s v="HERBERT ZEVALLOS"/>
    <s v="CRISTOFER RAMIREZ"/>
    <s v="MARCOS LASCHERA"/>
    <m/>
    <m/>
    <m/>
  </r>
  <r>
    <n v="4072535"/>
    <s v="0700002998"/>
    <s v="HANZA MOVIL EIRL"/>
    <m/>
    <s v="20529096519"/>
    <s v="E"/>
    <s v="CENTRO"/>
    <s v="HUANUCO"/>
    <s v="WALTER LOPEZ"/>
    <x v="5"/>
    <s v="DAC TELCO 1"/>
    <x v="2"/>
    <s v="SIN INFORMACION"/>
    <s v="SIN INFORMACION"/>
    <s v="SIN INFORMACION"/>
    <d v="2011-01-17T00:00:00"/>
    <d v="2011-07-16T00:00:00"/>
    <d v="2011-07-16T00:00:00"/>
  </r>
  <r>
    <n v="4072538"/>
    <s v="0700003307"/>
    <s v="MULTISERVICIOS VE &amp; CA S.R.L."/>
    <m/>
    <s v="20526291281"/>
    <s v="E"/>
    <s v="NORTE"/>
    <s v="PIURA"/>
    <s v="REGION NORTE"/>
    <x v="3"/>
    <s v="DAC TELCO 1"/>
    <x v="2"/>
    <s v="SIN INFORMACION"/>
    <s v="SIN INFORMACION"/>
    <s v="SIN INFORMACION"/>
    <d v="2016-05-13T00:00:00"/>
    <d v="2016-11-09T00:00:00"/>
    <d v="2016-07-22T00:00:00"/>
  </r>
  <r>
    <n v="4072539"/>
    <s v="0700003002"/>
    <s v="JUAN MASIAS AQUINO PINO"/>
    <m/>
    <s v="10204334701"/>
    <s v="D"/>
    <s v="CENTRO"/>
    <s v="JUNIN"/>
    <s v="JOSE LUIS VALVERDE"/>
    <x v="1"/>
    <s v="DAC TELCO 1"/>
    <x v="1"/>
    <s v="MARIA INGA"/>
    <s v="JOSEPH MENDOZA"/>
    <s v="JAIR YAMASHIRO"/>
    <m/>
    <m/>
    <m/>
  </r>
  <r>
    <n v="4072541"/>
    <s v="0700003004"/>
    <s v="JALISTO JALIXTO ROCIO"/>
    <m/>
    <s v="10247168775"/>
    <s v="E"/>
    <s v="SUR"/>
    <s v="PUNO"/>
    <s v="REGION SUR"/>
    <x v="4"/>
    <s v="DAC TELCO 1"/>
    <x v="2"/>
    <s v="SIN INFORMACION"/>
    <s v="SIN INFORMACION"/>
    <s v="SIN INFORMACION"/>
    <d v="2019-01-29T00:00:00"/>
    <d v="2019-08-07T00:00:00"/>
    <d v="2019-08-07T00:00:00"/>
  </r>
  <r>
    <n v="4072545"/>
    <s v="0700003008"/>
    <s v="CASIMIRO RIVERA ADI SECIA"/>
    <m/>
    <s v="10407134155"/>
    <s v="E"/>
    <s v="NORTE"/>
    <s v="LA LIBERTAD"/>
    <s v="REGION NORTE"/>
    <x v="3"/>
    <s v="DAC TELCO 1"/>
    <x v="2"/>
    <s v="SIN INFORMACION"/>
    <s v="SIN INFORMACION"/>
    <s v="SIN INFORMACION"/>
    <d v="2016-02-05T00:00:00"/>
    <d v="2016-08-03T00:00:00"/>
    <d v="2016-08-03T00:00:00"/>
  </r>
  <r>
    <n v="4072548"/>
    <s v="0700003009"/>
    <s v="M&amp;D. COM E.I.R.L."/>
    <m/>
    <s v="20532690791"/>
    <s v="E"/>
    <s v="SUR"/>
    <s v="MOQUEGUA"/>
    <s v="REGION SUR"/>
    <x v="4"/>
    <s v="DAC TELCO 1"/>
    <x v="2"/>
    <s v="SIN INFORMACION"/>
    <s v="SIN INFORMACION"/>
    <s v="SIN INFORMACION"/>
    <s v="SIN INFORMACION"/>
    <s v="SIN INFORMACION"/>
    <d v="2021-07-01T00:00:00"/>
  </r>
  <r>
    <n v="4072557"/>
    <s v="0700002848"/>
    <s v="CESAR AUGUSTO BENITO MANSILLA VALLE"/>
    <m/>
    <s v="10411040017"/>
    <s v="E"/>
    <s v="CENTRO"/>
    <s v="ICA"/>
    <s v="WALTER LOPEZ"/>
    <x v="5"/>
    <s v="DAC TELCO 1"/>
    <x v="2"/>
    <s v="SIN INFORMACION"/>
    <s v="SIN INFORMACION"/>
    <s v="SIN INFORMACION"/>
    <d v="2015-06-01T00:00:00"/>
    <d v="2015-11-28T00:00:00"/>
    <d v="2015-11-28T00:00:00"/>
  </r>
  <r>
    <n v="4072571"/>
    <s v="0700003260"/>
    <s v="ARRAL COMUNICACIONES EIRL"/>
    <m/>
    <s v="20525991301"/>
    <s v="E"/>
    <s v="NORTE"/>
    <s v="PIURA"/>
    <s v="REGION NORTE"/>
    <x v="3"/>
    <s v="DAC TELCO 1"/>
    <x v="2"/>
    <s v="SIN INFORMACION"/>
    <s v="SIN INFORMACION"/>
    <s v="SIN INFORMACION"/>
    <d v="2015-11-06T00:00:00"/>
    <d v="2016-05-04T00:00:00"/>
    <d v="2016-05-04T00:00:00"/>
  </r>
  <r>
    <n v="4072572"/>
    <s v="0700002880"/>
    <s v="EXPERTOS EN TELECOMUNICACIONES EIRL"/>
    <m/>
    <s v="20531833521"/>
    <s v="E"/>
    <s v="NORTE"/>
    <s v="ANCASH"/>
    <s v="REGION NORTE"/>
    <x v="3"/>
    <s v="DAC TELCO 1"/>
    <x v="2"/>
    <s v="SIN INFORMACION"/>
    <s v="SIN INFORMACION"/>
    <s v="SIN INFORMACION"/>
    <d v="2014-01-09T00:00:00"/>
    <d v="2014-07-08T00:00:00"/>
    <d v="2014-07-08T00:00:00"/>
  </r>
  <r>
    <n v="4072575"/>
    <s v="0700003321"/>
    <s v="GIANHEIMI EIRL"/>
    <m/>
    <s v="20529381639"/>
    <s v="E"/>
    <s v="NORTE"/>
    <s v="CAJAMARCA"/>
    <s v="REGION NORTE"/>
    <x v="3"/>
    <s v="DAC TELCO 1"/>
    <x v="2"/>
    <s v="SIN INFORMACION"/>
    <s v="SIN INFORMACION"/>
    <s v="SIN INFORMACION"/>
    <d v="2018-03-22T00:00:00"/>
    <d v="2018-09-28T00:00:00"/>
    <d v="2018-09-28T00:00:00"/>
  </r>
  <r>
    <n v="4072578"/>
    <s v="0700003034"/>
    <s v="ALPHANET TECHNOLOGY S.R.L"/>
    <m/>
    <s v="20486027038"/>
    <s v="E"/>
    <s v="LIMA"/>
    <s v="LIMA"/>
    <s v="WALTER LOPEZ"/>
    <x v="5"/>
    <s v="DAC TELCO 1"/>
    <x v="2"/>
    <s v="SIN INFORMACION"/>
    <s v="SIN INFORMACION"/>
    <s v="SIN INFORMACION"/>
    <d v="2013-04-30T00:00:00"/>
    <d v="2013-10-27T00:00:00"/>
    <d v="2013-10-27T00:00:00"/>
  </r>
  <r>
    <n v="4072581"/>
    <s v="0700003315"/>
    <s v="NEXXO TELECOMUNICACIONE S.A.C"/>
    <m/>
    <s v="20544096134"/>
    <s v="E"/>
    <s v="LIMA"/>
    <s v="LIMA"/>
    <s v="WALTER LOPEZ"/>
    <x v="5"/>
    <s v="DAC TELCO 1"/>
    <x v="2"/>
    <s v="SIN INFORMACION"/>
    <s v="SIN INFORMACION"/>
    <s v="SIN INFORMACION"/>
    <d v="2016-08-17T00:00:00"/>
    <d v="2017-02-13T00:00:00"/>
    <d v="2017-02-13T00:00:00"/>
  </r>
  <r>
    <n v="4072582"/>
    <s v="0700003319"/>
    <s v="RIVERSA SERVICIOS GENERALES S.R.L"/>
    <m/>
    <s v="20546075711"/>
    <s v="D"/>
    <s v="LIMA"/>
    <s v="LIMA"/>
    <s v="WALTER LOPEZ"/>
    <x v="5"/>
    <s v="DAC TELCO 1"/>
    <x v="2"/>
    <s v="SIN INFORMACION"/>
    <s v="SIN INFORMACION"/>
    <s v="SIN INFORMACION"/>
    <d v="2019-02-09T00:00:00"/>
    <d v="2019-08-18T00:00:00"/>
    <d v="2019-08-18T00:00:00"/>
  </r>
  <r>
    <n v="4072592"/>
    <s v="0700003424"/>
    <s v="MARTINEZ PALACIOS ESTRELLA MERCEDES"/>
    <m/>
    <s v="10479206797"/>
    <s v="E"/>
    <s v="CENTRO"/>
    <s v="UCAYALI"/>
    <s v="WALTER LOPEZ"/>
    <x v="5"/>
    <s v="DAC TELCO 1"/>
    <x v="2"/>
    <s v="SIN INFORMACION"/>
    <s v="SIN INFORMACION"/>
    <s v="SIN INFORMACION"/>
    <d v="2016-05-05T00:00:00"/>
    <d v="2016-11-01T00:00:00"/>
    <d v="2016-11-01T00:00:00"/>
  </r>
  <r>
    <n v="4072594"/>
    <s v="0900029260"/>
    <s v="PIURACELL E.I.R.L."/>
    <m/>
    <s v="20530241221"/>
    <s v="E"/>
    <s v="NORTE"/>
    <s v="PIURA"/>
    <s v="REGION NORTE"/>
    <x v="3"/>
    <s v="DAC TELCO 1"/>
    <x v="2"/>
    <s v="SIN INFORMACION"/>
    <s v="SIN INFORMACION"/>
    <s v="SIN INFORMACION"/>
    <d v="2016-03-08T00:00:00"/>
    <d v="2016-09-04T00:00:00"/>
    <d v="2016-09-04T00:00:00"/>
  </r>
  <r>
    <n v="4072597"/>
    <s v="0700003152"/>
    <s v="INVERSIONES Y CONSULTORIAS UNKA S.A"/>
    <m/>
    <s v="20534491159"/>
    <s v="E"/>
    <s v="CENTRO"/>
    <s v="AYACUCHO"/>
    <s v="WALTER LOPEZ"/>
    <x v="5"/>
    <s v="DAC TELCO 1"/>
    <x v="2"/>
    <s v="SIN INFORMACION"/>
    <s v="SIN INFORMACION"/>
    <s v="SIN INFORMACION"/>
    <s v="SIN INFORMACION"/>
    <s v="SIN INFORMACION"/>
    <d v="2021-07-01T00:00:00"/>
  </r>
  <r>
    <n v="4072610"/>
    <s v="0700003157"/>
    <s v="BLACIDO MAYORGA GERARDO ARTURO"/>
    <m/>
    <s v="10440281228"/>
    <s v="E"/>
    <s v="NORTE"/>
    <s v="LAMBAYEQUE"/>
    <s v="REGION NORTE"/>
    <x v="3"/>
    <s v="DAC TELCO 1"/>
    <x v="2"/>
    <s v="SIN INFORMACION"/>
    <s v="SIN INFORMACION"/>
    <s v="SIN INFORMACION"/>
    <d v="2015-05-27T00:00:00"/>
    <d v="2015-11-23T00:00:00"/>
    <d v="2015-06-30T00:00:00"/>
  </r>
  <r>
    <n v="4072614"/>
    <s v="0700003367"/>
    <s v="VARGAS BARRENECHEA LUIS ARTURO"/>
    <m/>
    <s v="10420082709"/>
    <s v="E"/>
    <s v="NORTE"/>
    <s v="ANCASH"/>
    <s v="REGION NORTE"/>
    <x v="3"/>
    <s v="DAC TELCO 1"/>
    <x v="2"/>
    <s v="SIN INFORMACION"/>
    <s v="SIN INFORMACION"/>
    <s v="SIN INFORMACION"/>
    <s v="SIN INFORMACION"/>
    <s v="SIN INFORMACION"/>
    <d v="2021-07-01T00:00:00"/>
  </r>
  <r>
    <n v="4072620"/>
    <s v="0700002357"/>
    <s v="MOVILES ADRIANO II S.A.C."/>
    <m/>
    <s v="20567155847"/>
    <s v="C"/>
    <s v="CENTRO"/>
    <s v="LORETO"/>
    <s v="WALTER LOPEZ"/>
    <x v="5"/>
    <s v="DAC TELCO 1"/>
    <x v="2"/>
    <s v="SIN INFORMACION"/>
    <s v="SIN INFORMACION"/>
    <s v="SIN INFORMACION"/>
    <d v="2018-07-14T00:00:00"/>
    <d v="2019-01-20T00:00:00"/>
    <d v="2019-01-20T00:00:00"/>
  </r>
  <r>
    <n v="4072665"/>
    <s v="0900024534"/>
    <s v="ALSER SERVICIOS MULTIPLES S.R.L."/>
    <m/>
    <s v="20455830401"/>
    <s v="E"/>
    <s v="SUR"/>
    <s v="AREQUIPA"/>
    <s v="REGION SUR"/>
    <x v="4"/>
    <s v="DAC TELCO 1"/>
    <x v="2"/>
    <s v="SIN INFORMACION"/>
    <s v="SIN INFORMACION"/>
    <s v="SIN INFORMACION"/>
    <d v="2015-04-07T00:00:00"/>
    <d v="2015-10-04T00:00:00"/>
    <d v="2015-10-04T00:00:00"/>
  </r>
  <r>
    <n v="4072668"/>
    <s v="0700003172"/>
    <s v="ANASTACIO INOCENTE JAEL MARLENY"/>
    <m/>
    <s v="10461991764"/>
    <s v="C"/>
    <s v="CENTRO"/>
    <s v="HUANUCO"/>
    <s v="DIEGO RODRIGUEZ"/>
    <x v="0"/>
    <s v="DAC TELCO 1"/>
    <x v="1"/>
    <s v="LORENA BESADA"/>
    <s v="JORGE PARODI"/>
    <s v="JAIR YAMASHIRO"/>
    <m/>
    <m/>
    <m/>
  </r>
  <r>
    <n v="4072677"/>
    <s v="0700004219"/>
    <s v="PARE CUCHULA MERIDA"/>
    <m/>
    <s v="10415181332"/>
    <s v="E"/>
    <s v="CENTRO"/>
    <s v="HUANCAVELICA"/>
    <s v="RAQUEL CAYETANO"/>
    <x v="1"/>
    <s v="DAC TELCO 1"/>
    <x v="1"/>
    <s v="FERNANDO INGARUCA"/>
    <s v="JOSEPH MENDOZA"/>
    <s v="JAIR YAMASHIRO"/>
    <m/>
    <m/>
    <m/>
  </r>
  <r>
    <n v="4072678"/>
    <s v="0700002372"/>
    <s v="PONCE GALAN MARELMITH MARGARITA"/>
    <m/>
    <s v="10455606875"/>
    <s v="E"/>
    <s v="CENTRO"/>
    <s v="UCAYALI"/>
    <s v="JUAN CARLOS HUATAY"/>
    <x v="7"/>
    <s v="DAC TELCO 1"/>
    <x v="1"/>
    <s v="JHON ESPINOZA"/>
    <s v="ELVIS CARRUITERO"/>
    <s v="JAIR YAMASHIRO"/>
    <m/>
    <m/>
    <m/>
  </r>
  <r>
    <n v="4072682"/>
    <s v="0900028887"/>
    <s v="MIMPON TELECOMUNICACIONES S.A.C."/>
    <m/>
    <s v="20566494842"/>
    <s v="E"/>
    <s v="LIMA"/>
    <s v="LIMA"/>
    <s v="WALTER LOPEZ"/>
    <x v="5"/>
    <s v="DAC TELCO 1"/>
    <x v="2"/>
    <s v="SIN INFORMACION"/>
    <s v="SIN INFORMACION"/>
    <s v="SIN INFORMACION"/>
    <d v="2017-07-03T00:00:00"/>
    <d v="2017-12-30T00:00:00"/>
    <d v="2017-12-30T00:00:00"/>
  </r>
  <r>
    <n v="4072688"/>
    <s v="0700003072"/>
    <s v="PRACZELL COMUNICACIONES S.A.C."/>
    <m/>
    <s v="20534614501"/>
    <s v="E"/>
    <s v="CENTRO"/>
    <s v="AYACUCHO"/>
    <s v="WALTER LOPEZ"/>
    <x v="5"/>
    <s v="DAC TELCO 1"/>
    <x v="2"/>
    <s v="SIN INFORMACION"/>
    <s v="SIN INFORMACION"/>
    <s v="SIN INFORMACION"/>
    <d v="2014-10-27T00:00:00"/>
    <d v="2015-04-25T00:00:00"/>
    <d v="2015-04-25T00:00:00"/>
  </r>
  <r>
    <n v="4072689"/>
    <s v="0700002117"/>
    <s v="ROMANI FERNANDEZ RUBEN"/>
    <m/>
    <s v="10104765845"/>
    <s v="E"/>
    <s v="CENTRO"/>
    <s v="AYACUCHO"/>
    <s v="WALTER LOPEZ"/>
    <x v="5"/>
    <s v="DAC TELCO 1"/>
    <x v="2"/>
    <s v="SIN INFORMACION"/>
    <s v="SIN INFORMACION"/>
    <s v="SIN INFORMACION"/>
    <d v="2014-11-28T00:00:00"/>
    <d v="2015-05-27T00:00:00"/>
    <d v="2015-05-27T00:00:00"/>
  </r>
  <r>
    <n v="4072707"/>
    <s v="0700003145"/>
    <s v="GRUPO DE EMPRESARIOS JJ S.A.C"/>
    <m/>
    <s v="20553023832"/>
    <s v="B"/>
    <s v="LIMA"/>
    <s v="LIMA"/>
    <s v="JUAN CARLOS HUATAY"/>
    <x v="5"/>
    <s v="DAC TELCO 1"/>
    <x v="2"/>
    <s v="FERNAANDO COTERA"/>
    <s v="JOSE CACHI"/>
    <s v="JOSE CACHI"/>
    <d v="2024-03-08T00:00:00"/>
    <d v="2024-04-24T00:00:00"/>
    <d v="2024-04-24T00:00:00"/>
  </r>
  <r>
    <n v="4072713"/>
    <s v="0700003136"/>
    <s v="MAVERICK COMUNICACIONES S.A.C."/>
    <m/>
    <s v="20552676859"/>
    <s v="E"/>
    <s v="LIMA"/>
    <s v="LIMA"/>
    <s v="WALTER LOPEZ"/>
    <x v="5"/>
    <s v="DAC TELCO 1"/>
    <x v="2"/>
    <s v="SIN INFORMACION"/>
    <s v="SIN INFORMACION"/>
    <s v="SIN INFORMACION"/>
    <d v="2017-07-01T00:00:00"/>
    <d v="2017-12-28T00:00:00"/>
    <d v="2017-12-28T00:00:00"/>
  </r>
  <r>
    <n v="4072718"/>
    <s v="0700002903"/>
    <s v="PERU WIRELESS SOLUTIONS S.R.L."/>
    <m/>
    <s v="20508313021"/>
    <s v="C"/>
    <s v="LIMA"/>
    <s v="LIMA"/>
    <s v="WALTER LOPEZ"/>
    <x v="5"/>
    <s v="DAC TELCO 1"/>
    <x v="2"/>
    <s v="SIN INFORMACION"/>
    <s v="SIN INFORMACION"/>
    <s v="SIN INFORMACION"/>
    <d v="2019-04-15T00:00:00"/>
    <d v="2019-10-22T00:00:00"/>
    <d v="2019-10-22T00:00:00"/>
  </r>
  <r>
    <n v="4072732"/>
    <s v="0700003323"/>
    <s v="GOMEZ EXPORTADORES E IMPORTADORES SAC"/>
    <m/>
    <s v="20531638311"/>
    <s v="C"/>
    <s v="NORTE"/>
    <s v="ANCASH"/>
    <s v="REGION NORTE"/>
    <x v="3"/>
    <s v="DAC TELCO 1"/>
    <x v="1"/>
    <s v="CHRISTIAN SALAZAR"/>
    <s v="JULIO ROJAS"/>
    <s v="MARCOS LASCHERA "/>
    <m/>
    <m/>
    <m/>
  </r>
  <r>
    <n v="4072752"/>
    <s v="0700003143"/>
    <s v="SMART BUSINESS AYACUCHO E.I.R.L."/>
    <m/>
    <s v="20534867973"/>
    <s v="B"/>
    <s v="CENTRO"/>
    <s v="AYACUCHO"/>
    <s v="DIEGO RODRIGUEZ"/>
    <x v="1"/>
    <s v="DAC TELCO 1"/>
    <x v="1"/>
    <s v="KIMBLER ESQUIVEL"/>
    <s v="HAROLD HINOSTROZA"/>
    <s v="JAIR YAMASHIRO"/>
    <m/>
    <m/>
    <m/>
  </r>
  <r>
    <n v="4072774"/>
    <s v="0700003465"/>
    <s v="GLOBAL SPEED NETWORK S.A.C."/>
    <m/>
    <s v="20600404751"/>
    <s v="C"/>
    <s v="NORTE"/>
    <s v="LAMBAYEQUE"/>
    <s v="REGION NORTE"/>
    <x v="3"/>
    <s v="DAC TELCO 1"/>
    <x v="2"/>
    <s v="JULIO TENORIO"/>
    <s v="JORGE VIZCONDE "/>
    <s v="MARCOS LASCHERA"/>
    <d v="2020-07-20T00:00:00"/>
    <d v="2020-09-04T00:00:00"/>
    <d v="2020-09-04T00:00:00"/>
  </r>
  <r>
    <n v="4072782"/>
    <s v="0700003484"/>
    <s v="AYALA HERMITAÑO ALEX"/>
    <m/>
    <s v="10479544358"/>
    <s v="C"/>
    <s v="CENTRO"/>
    <s v="HUANUCO"/>
    <s v="YOLANDA OLIVA"/>
    <x v="6"/>
    <s v="DAC TELCO 1"/>
    <x v="1"/>
    <s v="DANIEL ORE"/>
    <s v="JORGE PARODI"/>
    <s v="JAIR YAMASHIRO"/>
    <m/>
    <m/>
    <m/>
  </r>
  <r>
    <n v="4072794"/>
    <s v="0700003485"/>
    <s v="DAMAS MAZZA JESSICA SUZAN"/>
    <m/>
    <s v="10406192046"/>
    <s v="C"/>
    <s v="CENTRO"/>
    <s v="HUANUCO"/>
    <s v="RAQUEL CAYETANO"/>
    <x v="5"/>
    <s v="DAC TELCO 1"/>
    <x v="2"/>
    <s v="JACKELIN PARDO"/>
    <s v="JORGE PARODI"/>
    <s v="JAIR YAMASHIRO"/>
    <d v="2021-06-21T00:00:00"/>
    <d v="2021-10-28T00:00:00"/>
    <d v="2021-10-28T00:00:00"/>
  </r>
  <r>
    <n v="4072795"/>
    <s v="0700002165"/>
    <s v="LOPEZ BERROSPI MAURO IRVING"/>
    <m/>
    <s v="10457449505"/>
    <s v="C"/>
    <s v="CENTRO"/>
    <s v="UCAYALI"/>
    <s v="YOLANDA OLIVA"/>
    <x v="6"/>
    <s v="DAC TELCO 1"/>
    <x v="1"/>
    <s v="JHON ESPINOZA"/>
    <s v="ELVIS CARRUITERO"/>
    <s v="JAIR YAMASHIRO"/>
    <m/>
    <m/>
    <m/>
  </r>
  <r>
    <n v="4072798"/>
    <s v="0700002156"/>
    <s v="PEÑA FERNANDEZ ROBERT YURY"/>
    <m/>
    <s v="10459137845"/>
    <s v="E"/>
    <s v="CENTRO"/>
    <s v="HUANUCO"/>
    <s v="WALTER LOPEZ"/>
    <x v="5"/>
    <s v="DAC TELCO 1"/>
    <x v="2"/>
    <s v="SIN INFORMACION"/>
    <s v="SIN INFORMACION"/>
    <s v="SIN INFORMACION"/>
    <d v="2017-10-23T00:00:00"/>
    <d v="2018-04-21T00:00:00"/>
    <d v="2018-04-21T00:00:00"/>
  </r>
  <r>
    <n v="4072799"/>
    <s v="0700002124"/>
    <s v="EMPRESA REJO DISTRIBUCIONES S.R.L."/>
    <m/>
    <s v="20600481852"/>
    <s v="E"/>
    <s v="SUR"/>
    <s v="AREQUIPA"/>
    <s v="REGION SUR"/>
    <x v="4"/>
    <s v="DAC TELCO 1"/>
    <x v="2"/>
    <s v="SIN INFORMACION"/>
    <s v="SIN INFORMACION"/>
    <s v="SIN INFORMACION"/>
    <d v="2018-06-04T00:00:00"/>
    <d v="2018-12-11T00:00:00"/>
    <d v="2018-12-11T00:00:00"/>
  </r>
  <r>
    <n v="4072800"/>
    <s v="0700002125"/>
    <s v="FULL CONECTIONS SAC"/>
    <m/>
    <s v="20600409108"/>
    <s v="E"/>
    <s v="LIMA"/>
    <s v="LIMA"/>
    <s v="WALTER LOPEZ"/>
    <x v="5"/>
    <s v="DAC TELCO 1"/>
    <x v="2"/>
    <s v="RAUL MARCELO"/>
    <s v="RAUL CALERO"/>
    <s v="ALEJANDRO DEL RIO BUNSEN"/>
    <d v="2019-12-19T00:00:00"/>
    <d v="2020-06-26T00:00:00"/>
    <d v="2020-06-26T00:00:00"/>
  </r>
  <r>
    <n v="4072803"/>
    <s v="0700002141"/>
    <s v="DISTRIBUIDORA SUIZO PERUANA S.A.C."/>
    <m/>
    <s v="20510334265"/>
    <s v="E"/>
    <s v="LIMA"/>
    <s v="LIMA"/>
    <s v="WALTER LOPEZ"/>
    <x v="5"/>
    <s v="DAC TELCO 1"/>
    <x v="2"/>
    <s v="SIN INFORMACION"/>
    <s v="SIN INFORMACION"/>
    <s v="SIN INFORMACION"/>
    <d v="2016-08-06T00:00:00"/>
    <d v="2017-02-02T00:00:00"/>
    <d v="2017-02-02T00:00:00"/>
  </r>
  <r>
    <n v="4072804"/>
    <s v="0700002142"/>
    <s v="BAYLON ALEJO RUTH MAGDALENA"/>
    <m/>
    <s v="10425311510"/>
    <s v="D"/>
    <s v="SUR"/>
    <s v="MOQUEGUA"/>
    <s v="REGION SUR"/>
    <x v="4"/>
    <s v="DAC TELCO 1"/>
    <x v="2"/>
    <s v="ADRIANA RAMOS"/>
    <s v="EDUARDO ZAMBRANO "/>
    <s v="MONICA VELASQUEZ"/>
    <d v="2022-02-08T00:00:00"/>
    <d v="2022-08-03T00:00:00"/>
    <d v="2022-08-03T00:00:00"/>
  </r>
  <r>
    <n v="4072806"/>
    <s v="0700002143"/>
    <s v="AC TELECOM PERU S.A.C."/>
    <m/>
    <s v="20600134770"/>
    <s v="E"/>
    <s v="LIMA"/>
    <s v="LIMA"/>
    <s v="WALTER LOPEZ"/>
    <x v="5"/>
    <s v="DAC TELCO 1"/>
    <x v="2"/>
    <s v="RAUL MARCELO"/>
    <s v="RAUL CALERO"/>
    <s v="ALEJANDRO DEL RIO BUNSEN"/>
    <d v="2019-12-19T00:00:00"/>
    <d v="2020-06-26T00:00:00"/>
    <d v="2020-06-26T00:00:00"/>
  </r>
  <r>
    <n v="4072807"/>
    <s v="0700002213"/>
    <s v="ESPINOZA VARGAS DANIEL LEONARDO"/>
    <m/>
    <s v="10466308345"/>
    <s v="C"/>
    <s v="CENTRO"/>
    <s v="JUNIN"/>
    <s v="JORGE OSORIO"/>
    <x v="5"/>
    <s v="DAC TELCO 1"/>
    <x v="2"/>
    <s v="MARIA INGA"/>
    <s v="JOSEPH MENDOZA"/>
    <s v="JAIR YAMASHIRO"/>
    <d v="2021-04-05T00:00:00"/>
    <d v="2021-05-18T00:00:00"/>
    <d v="2021-05-18T00:00:00"/>
  </r>
  <r>
    <n v="4072811"/>
    <s v="0700003487"/>
    <s v="C &amp; A CLEAR SERVICIOS GENERALES"/>
    <m/>
    <s v="20570855922"/>
    <s v="E"/>
    <s v="NORTE"/>
    <s v="CAJAMARCA"/>
    <s v="REGION NORTE"/>
    <x v="3"/>
    <s v="DAC TELCO 1"/>
    <x v="2"/>
    <s v="ALEJANDRO MOREIRA"/>
    <s v="JUAN SANTILLAN"/>
    <s v="WALID AWWAD"/>
    <s v="SIN INFORMACION"/>
    <s v="SIN INFORMACION"/>
    <d v="2021-07-01T00:00:00"/>
  </r>
  <r>
    <n v="4072815"/>
    <s v="0700002163"/>
    <s v="MIRABAL QUISPE HEYERBE ANGEL"/>
    <m/>
    <s v="10476446304"/>
    <s v="E"/>
    <s v="CENTRO"/>
    <s v="UCAYALI"/>
    <s v="DIEGO RODRIGUEZ"/>
    <x v="0"/>
    <s v="DAC TELCO 1"/>
    <x v="1"/>
    <s v="JACKELIN PARDO"/>
    <s v="JORGE PARODI"/>
    <s v="JAIR YAMASHIRO"/>
    <m/>
    <m/>
    <m/>
  </r>
  <r>
    <n v="4072818"/>
    <s v="0700002164"/>
    <s v="FG TELECOMUNICACIONES S.A.C."/>
    <m/>
    <s v="20600707508"/>
    <s v="D"/>
    <s v="NORTE"/>
    <s v="LA LIBERTAD"/>
    <s v="REGION NORTE"/>
    <x v="3"/>
    <s v="DAC TELCO 1"/>
    <x v="1"/>
    <s v="JHONNY CHAU"/>
    <s v="ALIX LU"/>
    <s v="MARCOS LASCHERA"/>
    <m/>
    <m/>
    <m/>
  </r>
  <r>
    <n v="4072819"/>
    <s v="0700002162"/>
    <s v="J &amp; T TELECOMUNICACIONES E.I.R.L."/>
    <m/>
    <s v="20600628721"/>
    <s v="E"/>
    <s v="NORTE"/>
    <s v="ANCASH"/>
    <s v="REGION NORTE"/>
    <x v="3"/>
    <s v="DAC TELCO 1"/>
    <x v="2"/>
    <s v="SIN INFORMACION"/>
    <s v="SIN INFORMACION"/>
    <s v="SIN INFORMACION"/>
    <d v="2016-09-21T00:00:00"/>
    <d v="2017-03-20T00:00:00"/>
    <d v="2017-03-20T00:00:00"/>
  </r>
  <r>
    <n v="4072820"/>
    <s v="0700002167"/>
    <s v="QUISPE MEJIA DANIEL"/>
    <m/>
    <s v="10440895714"/>
    <s v="E"/>
    <s v="LIMA"/>
    <s v="LIMA"/>
    <s v="WALTER LOPEZ"/>
    <x v="5"/>
    <s v="DAC TELCO 1"/>
    <x v="2"/>
    <s v="SIN INFORMACION"/>
    <s v="SIN INFORMACION"/>
    <s v="SIN INFORMACION"/>
    <d v="2017-07-20T00:00:00"/>
    <d v="2018-01-16T00:00:00"/>
    <d v="2018-01-16T00:00:00"/>
  </r>
  <r>
    <n v="4072833"/>
    <s v="0700002194"/>
    <s v="WILFREDO RETAMOZO HUARCAYA E.I.R.L."/>
    <m/>
    <s v="20600407377"/>
    <s v="C"/>
    <s v="CENTRO"/>
    <s v="AYACUCHO"/>
    <s v="RAQUEL CAYETANO"/>
    <x v="5"/>
    <s v="DAC TELCO 1"/>
    <x v="2"/>
    <s v="KIMBLER ESQUIVEL"/>
    <s v="HAROLD HINOSTROZA"/>
    <s v="JAIR YAMASHIRO"/>
    <d v="2021-09-09T00:00:00"/>
    <d v="2022-03-08T00:00:00"/>
    <d v="2022-03-08T00:00:00"/>
  </r>
  <r>
    <n v="4072837"/>
    <s v="0700002182"/>
    <s v="MOVILPLUS COMUNICACIONES SCRL"/>
    <m/>
    <s v="20600652991"/>
    <s v="E"/>
    <s v="CENTRO"/>
    <s v="HUANUCO"/>
    <s v="WALTER LOPEZ"/>
    <x v="5"/>
    <s v="DAC TELCO 1"/>
    <x v="2"/>
    <s v="SIN INFORMACION"/>
    <s v="SIN INFORMACION"/>
    <s v="SIN INFORMACION"/>
    <d v="2019-04-01T00:00:00"/>
    <d v="2019-10-08T00:00:00"/>
    <d v="2019-10-08T00:00:00"/>
  </r>
  <r>
    <n v="4072840"/>
    <s v="0700002193"/>
    <s v="MULTISERVICIOS SAN ANTONIO DE PADUA E.I.R.L"/>
    <m/>
    <s v="20534651962"/>
    <s v="E"/>
    <s v="CENTRO"/>
    <s v="AYACUCHO"/>
    <s v="JOSE LUIS VALVERDE"/>
    <x v="5"/>
    <s v="DAC TELCO 1"/>
    <x v="2"/>
    <s v="IVAN SANCHEZ"/>
    <s v="HAROLD HINOSTROZA"/>
    <s v="JAIR YAMASHIRO"/>
    <d v="2023-08-30T00:00:00"/>
    <d v="2023-10-23T00:00:00"/>
    <d v="2023-10-23T00:00:00"/>
  </r>
  <r>
    <n v="4072841"/>
    <s v="0700002211"/>
    <s v="2C SERVICIOS GENERALES E.I.R.L."/>
    <m/>
    <s v="20600384199"/>
    <s v="E"/>
    <s v="NORTE"/>
    <s v="ANCASH"/>
    <s v="REGION NORTE"/>
    <x v="3"/>
    <s v="DAC TELCO 1"/>
    <x v="2"/>
    <s v="SIN INFORMACION"/>
    <s v="SIN INFORMACION"/>
    <s v="SIN INFORMACION"/>
    <d v="2016-09-20T00:00:00"/>
    <d v="2017-03-19T00:00:00"/>
    <d v="2017-03-19T00:00:00"/>
  </r>
  <r>
    <n v="4072846"/>
    <s v="0700002214"/>
    <s v="RAICOSOFT E.I.R.L."/>
    <m/>
    <s v="20600775431"/>
    <s v="E"/>
    <s v="NORTE"/>
    <s v="AMAZONAS"/>
    <s v="REGION NORTE"/>
    <x v="3"/>
    <s v="DAC TELCO 1"/>
    <x v="2"/>
    <s v="SIN INFORMACION"/>
    <s v="SIN INFORMACION"/>
    <s v="SIN INFORMACION"/>
    <d v="2018-08-05T00:00:00"/>
    <d v="2019-02-11T00:00:00"/>
    <d v="2019-02-11T00:00:00"/>
  </r>
  <r>
    <n v="4072847"/>
    <s v="0700002301"/>
    <s v="GAVIL SERVICIOS GENERALES S.R.L."/>
    <m/>
    <s v="20600841727"/>
    <s v="C"/>
    <s v="NORTE"/>
    <s v="CAJAMARCA"/>
    <s v="REGION NORTE"/>
    <x v="3"/>
    <s v="DAC TELCO 1"/>
    <x v="1"/>
    <s v="ALEX DIAZ"/>
    <s v="MILAGROS SANCHEZ"/>
    <s v="MARCOS LASCHERA "/>
    <m/>
    <m/>
    <m/>
  </r>
  <r>
    <n v="4072849"/>
    <s v="0700002227"/>
    <s v="PLAZATEL E.I.R.L"/>
    <m/>
    <s v="20600717309"/>
    <s v="C"/>
    <s v="SUR"/>
    <s v="AREQUIPA"/>
    <s v="REGION SUR"/>
    <x v="4"/>
    <s v="DAC TELCO 1"/>
    <x v="2"/>
    <s v="SIN INFORMACION"/>
    <s v="SIN INFORMACION"/>
    <s v="SIN INFORMACION"/>
    <d v="2018-07-06T00:00:00"/>
    <d v="2019-01-12T00:00:00"/>
    <d v="2019-01-12T00:00:00"/>
  </r>
  <r>
    <n v="4072850"/>
    <s v="0700003486"/>
    <s v="WAYRA TECNOLOGIA DEL SUR SAC"/>
    <m/>
    <s v="20600320948"/>
    <s v="E"/>
    <s v="SUR"/>
    <s v="PUNO"/>
    <s v="REGION SUR"/>
    <x v="4"/>
    <s v="DAC TELCO 1"/>
    <x v="2"/>
    <s v="SIN INFORMACION"/>
    <s v="SIN INFORMACION"/>
    <s v="SIN INFORMACION"/>
    <d v="2019-09-26T00:00:00"/>
    <d v="2020-04-03T00:00:00"/>
    <d v="2020-04-03T00:00:00"/>
  </r>
  <r>
    <n v="4072855"/>
    <s v="0700003701"/>
    <s v="ATENCIO ANGELES RAMIRO"/>
    <m/>
    <s v="10417907985"/>
    <s v="D"/>
    <s v="NORTE"/>
    <s v="CAJAMARCA"/>
    <s v="REGION NORTE"/>
    <x v="3"/>
    <s v="DAC TELCO 1"/>
    <x v="1"/>
    <s v="ALEX DIAZ"/>
    <s v="MILAGROS SANCHEZ"/>
    <s v="MARCOS LASCHERA "/>
    <m/>
    <m/>
    <m/>
  </r>
  <r>
    <n v="4072856"/>
    <s v="0700002215"/>
    <s v="TELESMI GLOBAL E.I.R.L."/>
    <m/>
    <s v="20600212088"/>
    <s v="E"/>
    <s v="NORTE"/>
    <s v="ANCASH"/>
    <s v="REGION NORTE"/>
    <x v="3"/>
    <s v="DAC TELCO 1"/>
    <x v="2"/>
    <s v="SIN INFORMACION"/>
    <s v="SIN INFORMACION"/>
    <s v="SIN INFORMACION"/>
    <d v="2018-02-21T00:00:00"/>
    <d v="2018-08-30T00:00:00"/>
    <d v="2018-08-30T00:00:00"/>
  </r>
  <r>
    <n v="4072860"/>
    <s v="0700002195"/>
    <s v="SPROTEL S.A.C."/>
    <m/>
    <s v="20600581261"/>
    <s v="C"/>
    <s v="SUR"/>
    <s v="AREQUIPA"/>
    <s v="REGION SUR"/>
    <x v="4"/>
    <s v="DAC TELCO 1"/>
    <x v="2"/>
    <s v="DIEGO SAAVEDRA"/>
    <s v="JORGE VELA"/>
    <s v="JAIR YAMASHIRO"/>
    <d v="2020-04-13T00:00:00"/>
    <d v="2020-10-20T00:00:00"/>
    <d v="2020-10-20T00:00:00"/>
  </r>
  <r>
    <n v="4072867"/>
    <s v="0700003738"/>
    <s v="INGENIERIA COMERCIAL AMERICANA SAC"/>
    <m/>
    <s v="20495140858"/>
    <s v="E"/>
    <s v="CENTRO"/>
    <s v="ICA"/>
    <s v="WALTER LOPEZ"/>
    <x v="5"/>
    <s v="DAC TELCO 1"/>
    <x v="2"/>
    <s v="SIN INFORMACION"/>
    <s v="SIN INFORMACION"/>
    <s v="SIN INFORMACION"/>
    <s v="SIN INFORMACION"/>
    <s v="SIN INFORMACION"/>
    <d v="2021-07-01T00:00:00"/>
  </r>
  <r>
    <n v="4072868"/>
    <s v="0700002238"/>
    <s v="PAZ MESTAS DAYSI JULIANA "/>
    <m/>
    <s v="10408760548"/>
    <s v="E"/>
    <s v="SUR"/>
    <s v="AREQUIPA"/>
    <s v="REGION SUR"/>
    <x v="4"/>
    <s v="DAC TELCO 1"/>
    <x v="2"/>
    <s v="SIN INFORMACION"/>
    <s v="SIN INFORMACION"/>
    <s v="SIN INFORMACION"/>
    <d v="2017-06-02T00:00:00"/>
    <d v="2017-11-29T00:00:00"/>
    <d v="2017-11-29T00:00:00"/>
  </r>
  <r>
    <n v="4072876"/>
    <s v="0700003755"/>
    <s v="RODRIGUEZ HORNA JANETH MARIBEL"/>
    <m/>
    <s v="10401172292"/>
    <s v="D"/>
    <s v="CENTRO"/>
    <s v="UCAYALI"/>
    <s v="WALTER LOPEZ"/>
    <x v="5"/>
    <s v="DAC TELCO 1"/>
    <x v="2"/>
    <s v="SIN INFORMACION"/>
    <s v="SIN INFORMACION"/>
    <s v="SIN INFORMACION"/>
    <d v="2018-08-02T00:00:00"/>
    <d v="2019-02-08T00:00:00"/>
    <d v="2019-02-08T00:00:00"/>
  </r>
  <r>
    <n v="4072877"/>
    <s v="0700002319"/>
    <s v="GRUPO COLPRADAT S.A.C."/>
    <m/>
    <s v="20560007630"/>
    <s v="D"/>
    <s v="NORTE"/>
    <s v="LA LIBERTAD"/>
    <s v="REGION NORTE"/>
    <x v="3"/>
    <s v="DAC TELCO 1"/>
    <x v="3"/>
    <s v="JHOJANN IMAN"/>
    <s v="ALIX LU"/>
    <s v="MARCOS LASCHERA"/>
    <d v="2024-05-01T00:00:00"/>
    <d v="2024-10-28T00:00:00"/>
    <m/>
  </r>
  <r>
    <n v="4072878"/>
    <s v="0700002317"/>
    <s v="AVANZA COMUNICACIONES E.I.R.L."/>
    <m/>
    <s v="20600966643"/>
    <s v="E"/>
    <s v="SUR"/>
    <s v="AREQUIPA"/>
    <s v="REGION SUR"/>
    <x v="4"/>
    <s v="DAC TELCO 1"/>
    <x v="2"/>
    <s v="RAY TEJADA"/>
    <s v="MARCO LOPEZ"/>
    <s v="MONICA VELASQUEZ"/>
    <d v="2023-10-05T00:00:00"/>
    <d v="2024-04-02T00:00:00"/>
    <d v="2024-04-02T00:00:00"/>
  </r>
  <r>
    <n v="4072879"/>
    <s v="0700002320"/>
    <s v="LSC COMERCIAL E.I.R.L."/>
    <m/>
    <s v="20600833597"/>
    <s v="D"/>
    <s v="SUR"/>
    <s v="TACNA"/>
    <s v="REGION SUR"/>
    <x v="4"/>
    <s v="DAC TELCO 1"/>
    <x v="1"/>
    <s v="JOSE DELGADO"/>
    <s v="EDUARDO ZAMBRANO "/>
    <s v="MONICA VELASQUEZ"/>
    <m/>
    <m/>
    <m/>
  </r>
  <r>
    <n v="4072883"/>
    <s v="0700002318"/>
    <s v="CADENILLAS CORONEL VIOLETA"/>
    <m/>
    <s v="10277225064"/>
    <s v="C"/>
    <s v="NORTE"/>
    <s v="CAJAMARCA"/>
    <s v="REGION NORTE"/>
    <x v="3"/>
    <s v="DAC TELCO 1"/>
    <x v="2"/>
    <s v="DIANA CUENCA"/>
    <s v="MILAGROS SANCHEZ"/>
    <s v="MARCOS LASCHERA "/>
    <d v="2023-05-30T00:00:00"/>
    <d v="2023-11-27T00:00:00"/>
    <d v="2023-11-27T00:00:00"/>
  </r>
  <r>
    <n v="4072884"/>
    <s v="0700002305"/>
    <s v="J&amp;L BUSINESS CENTER S.R.L."/>
    <m/>
    <s v="20600595718"/>
    <s v="E"/>
    <s v="SUR"/>
    <s v="TACNA"/>
    <s v="REGION SUR"/>
    <x v="4"/>
    <s v="DAC TELCO 1"/>
    <x v="2"/>
    <s v="SIN INFORMACION"/>
    <s v="SIN INFORMACION"/>
    <s v="SIN INFORMACION"/>
    <s v="SIN INFORMACION"/>
    <s v="SIN INFORMACION"/>
    <d v="2021-07-01T00:00:00"/>
  </r>
  <r>
    <n v="4072888"/>
    <s v="0700003714"/>
    <s v="TELECOMUNICACIONES M &amp; E E.I.R.L."/>
    <m/>
    <s v="20563668220"/>
    <s v="C"/>
    <s v="LIMA"/>
    <s v="LIMA"/>
    <s v="DIEGO RODRIGUEZ"/>
    <x v="5"/>
    <s v="DAC TELCO 1"/>
    <x v="2"/>
    <s v="INGRID BENITES"/>
    <s v="FRANCISCO MAYORCA"/>
    <s v="FRANCISCO MAYORCA"/>
    <d v="2022-05-29T00:00:00"/>
    <d v="2022-09-26T00:00:00"/>
    <d v="2022-09-26T00:00:00"/>
  </r>
  <r>
    <n v="4072889"/>
    <s v="0700002316"/>
    <s v="PERMANENCIA EN TELECOMUNICACIONES S.A.C."/>
    <m/>
    <s v="20600872479"/>
    <s v="C"/>
    <s v="NORTE"/>
    <s v="LA LIBERTAD"/>
    <s v="REGION NORTE"/>
    <x v="3"/>
    <s v="DAC TELCO 1"/>
    <x v="2"/>
    <s v="ERICK SALDAÑA"/>
    <s v="ALIX LU"/>
    <s v="MARCOS LASCHERA"/>
    <d v="2022-01-03T00:00:00"/>
    <d v="2022-07-08T00:00:00"/>
    <d v="2022-07-08T00:00:00"/>
  </r>
  <r>
    <n v="4072890"/>
    <s v="0700003761"/>
    <s v="MOVILES &amp; NEGOCIOS S.A.C."/>
    <m/>
    <s v="20550702372"/>
    <s v="E"/>
    <s v="LIMA"/>
    <s v="LIMA"/>
    <s v="YOLANDA OLIVA"/>
    <x v="5"/>
    <s v="DAC TELCO MR"/>
    <x v="2"/>
    <s v="JAIME UBILLUS"/>
    <s v="RAUL CALERO"/>
    <s v="ALEJANDRO DEL RIO BUNSEN"/>
    <d v="2021-11-29T00:00:00"/>
    <d v="2022-05-26T00:00:00"/>
    <d v="2022-05-26T00:00:00"/>
  </r>
  <r>
    <n v="4072896"/>
    <s v="0700003730"/>
    <s v="TELEFONIA Y COMUNICACIONES DEL SUR S.R.L."/>
    <m/>
    <s v="20455291420"/>
    <s v="E"/>
    <s v="SUR"/>
    <s v="AREQUIPA"/>
    <s v="REGION SUR"/>
    <x v="4"/>
    <s v="DAC TELCO 1"/>
    <x v="2"/>
    <s v="SIN INFORMACION"/>
    <s v="SIN INFORMACION"/>
    <s v="SIN INFORMACION"/>
    <d v="2018-12-21T00:00:00"/>
    <d v="2019-01-03T00:00:00"/>
    <d v="2019-01-03T00:00:00"/>
  </r>
  <r>
    <n v="4072911"/>
    <s v="0700003737"/>
    <s v="ADL CORP E.I.R.L."/>
    <m/>
    <s v="20601078890"/>
    <s v="D"/>
    <s v="SUR"/>
    <s v="AREQUIPA"/>
    <s v="REGION SUR"/>
    <x v="4"/>
    <s v="DAC TELCO 1"/>
    <x v="2"/>
    <s v="ZARELA REYNOSO"/>
    <s v="CARLA RIVERA"/>
    <s v="WILLY VELARDE"/>
    <d v="2018-12-12T00:00:00"/>
    <d v="2019-06-02T00:00:00"/>
    <d v="2019-06-02T00:00:00"/>
  </r>
  <r>
    <n v="4072915"/>
    <s v="0700003759"/>
    <s v="PLANET MOVIL VIP E.I.R.L."/>
    <m/>
    <s v="20600877942"/>
    <s v="D"/>
    <s v="SUR"/>
    <s v="PUNO"/>
    <s v="REGION SUR"/>
    <x v="4"/>
    <s v="DAC TELCO 1"/>
    <x v="1"/>
    <s v="JONATHAN ESCALANTE"/>
    <s v="CRISTIAN CARREÑO"/>
    <s v="ZORAIDA DAMIAN"/>
    <m/>
    <m/>
    <m/>
  </r>
  <r>
    <n v="4072916"/>
    <s v="0700003729"/>
    <s v="OVERALL ORIENTE S.A.C."/>
    <m/>
    <s v="20600848497"/>
    <s v="C"/>
    <s v="CENTRO"/>
    <s v="SAN MARTIN"/>
    <s v="DIEGO RODRIGUEZ"/>
    <x v="0"/>
    <s v="DAC TELCO 1"/>
    <x v="1"/>
    <s v="DANIEL ORE"/>
    <s v="JORGE PARODI"/>
    <s v="JAIR YAMASHIRO"/>
    <m/>
    <m/>
    <m/>
  </r>
  <r>
    <n v="4072917"/>
    <s v="0700003740"/>
    <s v="TELECOMUNICACIONES J&amp;F E.I.R.L"/>
    <m/>
    <s v="20601139716"/>
    <s v="E"/>
    <s v="CENTRO"/>
    <s v="SAN MARTIN"/>
    <s v="WALTER LOPEZ"/>
    <x v="5"/>
    <s v="DAC TELCO 1"/>
    <x v="2"/>
    <s v="SIN INFORMACION"/>
    <s v="SIN INFORMACION"/>
    <s v="SIN INFORMACION"/>
    <d v="2016-12-06T00:00:00"/>
    <d v="2017-06-04T00:00:00"/>
    <d v="2017-06-04T00:00:00"/>
  </r>
  <r>
    <n v="4072918"/>
    <s v="0700003766"/>
    <s v="MAKRO COMUNICACIONES E.I.R.L."/>
    <m/>
    <s v="20600377931"/>
    <s v="E"/>
    <s v="SUR"/>
    <s v="PUNO"/>
    <s v="REGION SUR"/>
    <x v="4"/>
    <s v="DAC TELCO 1"/>
    <x v="0"/>
    <s v="JOSE CORDERO"/>
    <s v="CRISTIAN CARREÑO"/>
    <s v="ZORAIDA DAMIAN"/>
    <m/>
    <m/>
    <m/>
  </r>
  <r>
    <n v="4072921"/>
    <s v="0700003728"/>
    <s v="HUAMANI PACHECO ANGEL PAOLO"/>
    <m/>
    <s v="10770892461"/>
    <s v="E"/>
    <s v="CENTRO"/>
    <s v="UCAYALI"/>
    <s v="WALTER LOPEZ"/>
    <x v="5"/>
    <s v="DAC TELCO 1"/>
    <x v="2"/>
    <s v="SIN INFORMACION"/>
    <s v="SIN INFORMACION"/>
    <s v="SIN INFORMACION"/>
    <d v="2017-04-14T00:00:00"/>
    <d v="2017-10-11T00:00:00"/>
    <d v="2017-10-11T00:00:00"/>
  </r>
  <r>
    <n v="4072922"/>
    <s v="0700003758"/>
    <s v="SUCCESSFUL INVESTMENTS E.I.R.L"/>
    <m/>
    <s v="20601030099"/>
    <s v="E"/>
    <s v="SUR"/>
    <s v="AREQUIPA"/>
    <s v="REGION SUR"/>
    <x v="4"/>
    <s v="DAC TELCO 1"/>
    <x v="2"/>
    <s v="SIN INFORMACION"/>
    <s v="SIN INFORMACION"/>
    <s v="SIN INFORMACION"/>
    <d v="2017-06-18T00:00:00"/>
    <d v="2017-12-15T00:00:00"/>
    <d v="2017-12-15T00:00:00"/>
  </r>
  <r>
    <n v="4072923"/>
    <s v="0700003763"/>
    <s v="PHONE ADVISORS E.I.R.L."/>
    <m/>
    <s v="20601038723"/>
    <s v="E"/>
    <s v="LIMA"/>
    <s v="LIMA"/>
    <s v="WALTER LOPEZ"/>
    <x v="5"/>
    <s v="DAC TELCO 1"/>
    <x v="2"/>
    <s v="SIN INFORMACION"/>
    <s v="SIN INFORMACION"/>
    <s v="SIN INFORMACION"/>
    <d v="2017-04-23T00:00:00"/>
    <d v="2017-10-20T00:00:00"/>
    <d v="2017-10-20T00:00:00"/>
  </r>
  <r>
    <n v="4072926"/>
    <s v="0700003747"/>
    <s v="GLOBAL ENTERPRISES E.I.R.L"/>
    <m/>
    <s v="20600648340"/>
    <s v="D"/>
    <s v="LIMA"/>
    <s v="LIMA"/>
    <s v="YOLANDA OLIVA"/>
    <x v="5"/>
    <s v="DAC TELCO 1"/>
    <x v="2"/>
    <s v="DIANA LOPEZ"/>
    <s v="RAUL CALERO"/>
    <s v="ALEJANDRO DEL RIO BUNSEN"/>
    <d v="2024-04-14T00:00:00"/>
    <d v="2024-05-14T00:00:00"/>
    <d v="2024-05-14T00:00:00"/>
  </r>
  <r>
    <n v="4072931"/>
    <s v="0700003752"/>
    <s v="ROSITEL SAC"/>
    <m/>
    <s v="20600696492"/>
    <s v="C"/>
    <s v="NORTE"/>
    <s v="ANCASH"/>
    <s v="REGION NORTE"/>
    <x v="3"/>
    <s v="DAC TELCO 1"/>
    <x v="1"/>
    <s v="CHRISTIAN SALAZAR"/>
    <s v="JULIO ROJAS"/>
    <s v="MARCOS LASCHERA "/>
    <m/>
    <m/>
    <m/>
  </r>
  <r>
    <n v="4072932"/>
    <s v="0700003751"/>
    <s v="DISTRIBUIDORA KERAMIK F &amp; G E.I.R.L."/>
    <m/>
    <s v="20534397993"/>
    <s v="C"/>
    <s v="CENTRO"/>
    <s v="ICA"/>
    <s v="RAQUEL CAYETANO"/>
    <x v="0"/>
    <s v="DAC TELCO 1"/>
    <x v="1"/>
    <s v="DIEGO SAAVEDRA"/>
    <s v="JORGE VELA"/>
    <s v="JAIR YAMASHIRO"/>
    <m/>
    <m/>
    <m/>
  </r>
  <r>
    <n v="4072933"/>
    <s v="0700003773"/>
    <s v="ESPIRITU AGUILAR EDINSON"/>
    <m/>
    <s v="10444711774"/>
    <s v="E"/>
    <s v="LIMA"/>
    <s v="LIMA"/>
    <s v="WALTER LOPEZ"/>
    <x v="5"/>
    <s v="DAC TELCO 1"/>
    <x v="2"/>
    <s v="SIN INFORMACION"/>
    <s v="SIN INFORMACION"/>
    <s v="SIN INFORMACION"/>
    <d v="2017-04-14T00:00:00"/>
    <d v="2017-10-11T00:00:00"/>
    <d v="2017-10-11T00:00:00"/>
  </r>
  <r>
    <n v="4072946"/>
    <s v="0700003772"/>
    <s v="BUSTAMANTE ALVAREZ BERTHA LISSETTE"/>
    <m/>
    <s v="10098443504"/>
    <s v="C"/>
    <s v="LIMA"/>
    <s v="LIMA"/>
    <s v="HENRY DIAZ"/>
    <x v="0"/>
    <s v="DAC TELCO 1"/>
    <x v="1"/>
    <s v="YESENIA PAULINO"/>
    <s v="FRANCISCO MAYORCA"/>
    <s v="FRANCISCO MAYORCA"/>
    <m/>
    <m/>
    <m/>
  </r>
  <r>
    <n v="4072948"/>
    <s v="0700003866"/>
    <s v="CIX E &amp; G SOLUCIONES GENERALES E.I.R.L."/>
    <m/>
    <s v="20600633407"/>
    <s v="C"/>
    <s v="NORTE"/>
    <s v="LAMBAYEQUE"/>
    <s v="REGION NORTE"/>
    <x v="3"/>
    <s v="DAC TELCO 1"/>
    <x v="2"/>
    <s v="JAVIER LARA"/>
    <s v="JORGE VIZCONDE "/>
    <s v="MARCOS LASCHERA"/>
    <d v="2023-02-24T00:00:00"/>
    <d v="2023-05-02T00:00:00"/>
    <d v="2023-05-02T00:00:00"/>
  </r>
  <r>
    <n v="4073830"/>
    <s v="0700005576"/>
    <s v="SMART_PHIWORK S.A.C."/>
    <d v="2019-11-01T00:00:00"/>
    <s v="20605162712"/>
    <s v="E"/>
    <s v="CENTRO"/>
    <s v="SAN MARTIN"/>
    <s v="JUAN CARLOS HUATAY"/>
    <x v="1"/>
    <s v="DAC TELCO 1"/>
    <x v="1"/>
    <s v="DARLING MOSTACERO"/>
    <s v="VICTOR GUEVARA"/>
    <s v="JAIR YAMASHIRO"/>
    <m/>
    <m/>
    <m/>
  </r>
  <r>
    <n v="4072952"/>
    <s v="0700003775"/>
    <s v="SUPERIOR O.F.S.S.A.C."/>
    <m/>
    <s v="20524099340"/>
    <s v="E"/>
    <s v="LIMA"/>
    <s v="LIMA"/>
    <s v="WALTER LOPEZ"/>
    <x v="5"/>
    <s v="DAC TELCO 1"/>
    <x v="2"/>
    <s v="SIN INFORMACION"/>
    <s v="SIN INFORMACION"/>
    <s v="SIN INFORMACION"/>
    <s v="SIN INFORMACION"/>
    <s v="SIN INFORMACION"/>
    <d v="2021-07-01T00:00:00"/>
  </r>
  <r>
    <n v="4072953"/>
    <s v="0700003858"/>
    <s v="MG MOBILES S.A.C."/>
    <m/>
    <s v="20601166055"/>
    <s v="C"/>
    <s v="CENTRO"/>
    <s v="LORETO"/>
    <s v="WALTER LOPEZ"/>
    <x v="5"/>
    <s v="DAC TELCO 1"/>
    <x v="2"/>
    <s v="WILLIAM GARCIA"/>
    <s v="ERIKA BAMBAREN"/>
    <s v="JAIR YAMASHIRO"/>
    <d v="2019-09-09T00:00:00"/>
    <d v="2020-03-17T00:00:00"/>
    <d v="2020-03-17T00:00:00"/>
  </r>
  <r>
    <n v="4072954"/>
    <s v="0700003770"/>
    <s v="DISTRIBUCIONES &amp; NEGOCIOS EL PEDREGAL S.R.L."/>
    <m/>
    <s v="20601070422"/>
    <s v="E"/>
    <s v="SUR"/>
    <s v="AREQUIPA"/>
    <s v="REGION SUR"/>
    <x v="4"/>
    <s v="DAC TELCO 1"/>
    <x v="2"/>
    <s v="SIN INFORMACION"/>
    <s v="SIN INFORMACION"/>
    <s v="SIN INFORMACION"/>
    <d v="2021-08-24T00:00:00"/>
    <d v="2021-12-27T00:00:00"/>
    <d v="2021-12-27T00:00:00"/>
  </r>
  <r>
    <n v="4072956"/>
    <s v="0700003860"/>
    <s v="CARRERA DE FE E.I.R.L."/>
    <m/>
    <s v="20539698797"/>
    <s v="E"/>
    <s v="SUR"/>
    <s v="AREQUIPA"/>
    <s v="REGION SUR"/>
    <x v="4"/>
    <s v="DAC TELCO 1"/>
    <x v="2"/>
    <s v="SIN INFORMACION"/>
    <s v="SIN INFORMACION"/>
    <s v="SIN INFORMACION"/>
    <d v="2018-10-08T00:00:00"/>
    <d v="2019-04-16T00:00:00"/>
    <d v="2019-04-16T00:00:00"/>
  </r>
  <r>
    <n v="4072961"/>
    <s v="0700003865"/>
    <s v="LARA CASTILLO JOSEPH DAVID"/>
    <m/>
    <s v="10430221952"/>
    <s v="E"/>
    <s v="LIMA"/>
    <s v="LIMA"/>
    <s v="WALTER LOPEZ"/>
    <x v="5"/>
    <s v="DAC TELCO 1"/>
    <x v="2"/>
    <s v="SIN INFORMACION"/>
    <s v="SIN INFORMACION"/>
    <s v="SIN INFORMACION"/>
    <d v="2018-08-13T00:00:00"/>
    <d v="2019-02-19T00:00:00"/>
    <d v="2019-02-19T00:00:00"/>
  </r>
  <r>
    <n v="4072963"/>
    <s v="0700003859"/>
    <s v="COMUNICACIONES PICHIKOS E.I.R.L."/>
    <m/>
    <s v="20600995295"/>
    <s v="E"/>
    <s v="SUR"/>
    <s v="MADRE DE DIOS"/>
    <s v="REGION SUR"/>
    <x v="4"/>
    <s v="DAC TELCO 1"/>
    <x v="2"/>
    <s v="SIN INFORMACION"/>
    <s v="SIN INFORMACION"/>
    <s v="SIN INFORMACION"/>
    <d v="2019-01-04T00:00:00"/>
    <d v="2019-07-13T00:00:00"/>
    <d v="2019-09-28T00:00:00"/>
  </r>
  <r>
    <n v="4072964"/>
    <s v="0700003769"/>
    <s v="JIMENEZ IZQUIERDO LINDAURA"/>
    <m/>
    <s v="10439361081"/>
    <s v="C"/>
    <s v="NORTE"/>
    <s v="AMAZONAS"/>
    <s v="REGION NORTE"/>
    <x v="3"/>
    <s v="DAC TELCO 1"/>
    <x v="1"/>
    <s v="OSCAR LIMAY"/>
    <s v="MILAGROS SANCHEZ"/>
    <s v="MARCOS LASCHERA "/>
    <m/>
    <m/>
    <m/>
  </r>
  <r>
    <n v="4072965"/>
    <s v="0700003862"/>
    <s v="CELCONECT E.I.R.L."/>
    <m/>
    <s v="20601189080"/>
    <s v="E"/>
    <s v="SUR"/>
    <s v="AREQUIPA"/>
    <s v="REGION SUR"/>
    <x v="4"/>
    <s v="DAC TELCO 1"/>
    <x v="2"/>
    <s v="JOSE VALDIVIA"/>
    <s v="MARCO LOPEZ"/>
    <s v="MONICA VELASQUEZ"/>
    <d v="2021-08-20T00:00:00"/>
    <d v="2021-08-20T00:00:00"/>
    <d v="2021-08-20T00:00:00"/>
  </r>
  <r>
    <n v="4072966"/>
    <s v="0700003863"/>
    <s v="GRUPO V &amp; A COMUNICACIONES E.I.R.L."/>
    <m/>
    <s v="20601097428"/>
    <s v="E"/>
    <s v="NORTE"/>
    <s v="LAMBAYEQUE"/>
    <s v="REGION NORTE"/>
    <x v="3"/>
    <s v="DAC TELCO 1"/>
    <x v="2"/>
    <s v="SIN INFORMACION"/>
    <s v="SIN INFORMACION"/>
    <s v="SIN INFORMACION"/>
    <d v="2017-07-26T00:00:00"/>
    <d v="2018-01-22T00:00:00"/>
    <d v="2017-08-19T00:00:00"/>
  </r>
  <r>
    <n v="4072967"/>
    <s v="0700003873"/>
    <s v="TINTAYA AMADO CARMEN ROSARIO"/>
    <m/>
    <s v="10402357067"/>
    <s v="E"/>
    <s v="SUR"/>
    <s v="MOQUEGUA"/>
    <s v="REGION SUR"/>
    <x v="4"/>
    <s v="DAC TELCO 1"/>
    <x v="2"/>
    <s v="SIN INFORMACION"/>
    <s v="SIN INFORMACION"/>
    <s v="SIN INFORMACION"/>
    <d v="2017-09-04T00:00:00"/>
    <d v="2018-03-03T00:00:00"/>
    <d v="2018-03-03T00:00:00"/>
  </r>
  <r>
    <n v="4072968"/>
    <s v="0700003872"/>
    <s v="MELLO NALVARTE MARDEN RONALD"/>
    <m/>
    <s v="10004133451"/>
    <s v="E"/>
    <s v="SUR"/>
    <s v="MOQUEGUA"/>
    <s v="REGION SUR"/>
    <x v="4"/>
    <s v="DAC TELCO 1"/>
    <x v="2"/>
    <s v="SIN INFORMACION"/>
    <s v="SIN INFORMACION"/>
    <s v="SIN INFORMACION"/>
    <d v="2019-06-08T00:00:00"/>
    <d v="2019-12-15T00:00:00"/>
    <d v="2019-12-15T00:00:00"/>
  </r>
  <r>
    <n v="4072971"/>
    <s v="0700003887"/>
    <s v="INVERSIONES DEL SUR JJA S.A.C."/>
    <m/>
    <s v="20601176069"/>
    <s v="E"/>
    <s v="SUR"/>
    <s v="CUSCO"/>
    <s v="REGION SUR"/>
    <x v="4"/>
    <s v="DAC TELCO 1"/>
    <x v="2"/>
    <s v="SIN INFORMACION"/>
    <s v="SIN INFORMACION"/>
    <s v="SIN INFORMACION"/>
    <d v="2017-04-03T00:00:00"/>
    <d v="2017-09-30T00:00:00"/>
    <d v="2017-09-30T00:00:00"/>
  </r>
  <r>
    <n v="4072972"/>
    <s v="0700003886"/>
    <s v="FAENAS INDUSTRIALES E.I.R.L "/>
    <m/>
    <s v="20455346003"/>
    <s v="E"/>
    <s v="SUR"/>
    <s v="AREQUIPA"/>
    <s v="REGION SUR"/>
    <x v="4"/>
    <s v="DAC TELCO 1"/>
    <x v="2"/>
    <s v="SIN INFORMACION"/>
    <s v="SIN INFORMACION"/>
    <s v="SIN INFORMACION"/>
    <d v="2018-06-03T00:00:00"/>
    <d v="2018-06-07T00:00:00"/>
    <d v="2018-06-07T00:00:00"/>
  </r>
  <r>
    <n v="4072977"/>
    <s v="0700003929"/>
    <s v="GALLO ALVARADO CARLO MAGNO"/>
    <m/>
    <s v="10028624200"/>
    <s v="C"/>
    <s v="NORTE"/>
    <s v="PIURA"/>
    <s v="REGION NORTE"/>
    <x v="3"/>
    <s v="DAC TELCO 1"/>
    <x v="2"/>
    <s v="BRUNO HEREDIA"/>
    <s v="JUAN SANTILLAN"/>
    <s v="WALID AWWAD"/>
    <d v="2023-08-26T00:00:00"/>
    <d v="2024-02-26T00:00:00"/>
    <d v="2024-02-26T00:00:00"/>
  </r>
  <r>
    <n v="4072980"/>
    <s v="0700003890"/>
    <s v="R &amp; T MOVILES E.I.R.L."/>
    <m/>
    <s v="20601218675"/>
    <s v="C"/>
    <s v="SUR"/>
    <s v="MOQUEGUA"/>
    <s v="REGION SUR"/>
    <x v="4"/>
    <s v="DAC TELCO 1"/>
    <x v="1"/>
    <s v="ADRIANA RAMOS"/>
    <s v="EDUARDO ZAMBRANO "/>
    <s v="MONICA VELASQUEZ"/>
    <m/>
    <m/>
    <m/>
  </r>
  <r>
    <n v="4072981"/>
    <s v="0700003888"/>
    <s v="PEÑATTI CONEXIONES E.I.R.L."/>
    <m/>
    <s v="20601293120"/>
    <s v="E"/>
    <s v="CENTRO"/>
    <s v="SAN MARTIN"/>
    <s v="WALTER LOPEZ"/>
    <x v="5"/>
    <s v="DAC TELCO 1"/>
    <x v="2"/>
    <s v="SIN INFORMACION"/>
    <s v="SIN INFORMACION"/>
    <s v="SIN INFORMACION"/>
    <d v="2016-12-25T00:00:00"/>
    <d v="2017-06-23T00:00:00"/>
    <d v="2017-06-23T00:00:00"/>
  </r>
  <r>
    <n v="4072985"/>
    <s v="0700003889"/>
    <s v="PMG CONTRATISTAS S.A.C"/>
    <m/>
    <s v="20600312759"/>
    <s v="E"/>
    <s v="CENTRO"/>
    <s v="HUANUCO"/>
    <s v="WALTER LOPEZ"/>
    <x v="5"/>
    <s v="DAC TELCO 1"/>
    <x v="2"/>
    <s v="SIN INFORMACION"/>
    <s v="SIN INFORMACION"/>
    <s v="SIN INFORMACION"/>
    <d v="2016-12-26T00:00:00"/>
    <d v="2017-06-24T00:00:00"/>
    <d v="2017-06-24T00:00:00"/>
  </r>
  <r>
    <n v="4072991"/>
    <s v="0700003930"/>
    <s v="SMART MOVILES E.I.R.L."/>
    <m/>
    <s v="20601362865"/>
    <s v="B"/>
    <s v="CENTRO"/>
    <s v="SAN MARTIN"/>
    <s v="RAQUEL CAYETANO"/>
    <x v="6"/>
    <s v="DAC TELCO 1"/>
    <x v="1"/>
    <s v="CARLOS DEL AGUILA"/>
    <s v="VICTOR GUEVARA"/>
    <s v="JAIR YAMASHIRO"/>
    <m/>
    <m/>
    <m/>
  </r>
  <r>
    <n v="4072995"/>
    <s v="0700003921"/>
    <s v="JL MOBILES S.A.C."/>
    <m/>
    <s v="20601276977"/>
    <s v="E"/>
    <s v="SUR"/>
    <s v="AREQUIPA"/>
    <s v="REGION SUR"/>
    <x v="4"/>
    <s v="DAC TELCO 1"/>
    <x v="2"/>
    <s v="SIN INFORMACION"/>
    <s v="SIN INFORMACION"/>
    <s v="SIN INFORMACION"/>
    <d v="2018-06-17T00:00:00"/>
    <d v="2018-12-24T00:00:00"/>
    <d v="2018-12-24T00:00:00"/>
  </r>
  <r>
    <n v="4072997"/>
    <s v="0700003922"/>
    <s v="MULTISERVICIOS JMS E.I.R.L."/>
    <m/>
    <s v="20600047052"/>
    <s v="E"/>
    <s v="SUR"/>
    <s v="MADRE DE DIOS"/>
    <s v="REGION SUR"/>
    <x v="4"/>
    <s v="DAC TELCO 1"/>
    <x v="2"/>
    <s v="SIN INFORMACION"/>
    <s v="SIN INFORMACION"/>
    <s v="SIN INFORMACION"/>
    <d v="2017-11-20T00:00:00"/>
    <d v="2018-05-19T00:00:00"/>
    <d v="2018-05-19T00:00:00"/>
  </r>
  <r>
    <n v="4072998"/>
    <s v="0700003928"/>
    <s v="CONSFRA MOBILE S.A.C."/>
    <m/>
    <s v="20601328233"/>
    <s v="E"/>
    <s v="CENTRO"/>
    <s v="JUNIN"/>
    <s v="WALTER LOPEZ"/>
    <x v="5"/>
    <s v="DAC TELCO 1"/>
    <x v="2"/>
    <s v="SIN INFORMACION"/>
    <s v="SIN INFORMACION"/>
    <s v="SIN INFORMACION"/>
    <d v="2017-04-28T00:00:00"/>
    <d v="2017-10-25T00:00:00"/>
    <d v="2017-10-25T00:00:00"/>
  </r>
  <r>
    <n v="4073000"/>
    <s v="0700003966"/>
    <s v="R &amp; R STRATEGIC CONSULTING S.A.C"/>
    <m/>
    <s v="20601231141"/>
    <s v="D"/>
    <s v="LIMA"/>
    <s v="LIMA"/>
    <s v="JOSE LUIS VALVERDE"/>
    <x v="1"/>
    <s v="DAC TELCO MR"/>
    <x v="1"/>
    <s v="JOE HERNANDEZ"/>
    <s v="RAUL CALERO"/>
    <s v="ALEJANDRO DEL RIO BUNSEN"/>
    <m/>
    <m/>
    <m/>
  </r>
  <r>
    <n v="4073001"/>
    <s v="0700003957"/>
    <s v="FERNANDEZ LA TORRE ROCIO MILAGROS"/>
    <m/>
    <s v="10474909421"/>
    <s v="E"/>
    <s v="LIMA"/>
    <s v="LIMA"/>
    <s v="WALTER LOPEZ"/>
    <x v="5"/>
    <s v="DAC TELCO 1"/>
    <x v="2"/>
    <s v="SIN INFORMACION"/>
    <s v="SIN INFORMACION"/>
    <s v="SIN INFORMACION"/>
    <d v="2018-01-13T00:00:00"/>
    <d v="2018-07-22T00:00:00"/>
    <d v="2018-07-22T00:00:00"/>
  </r>
  <r>
    <n v="4073003"/>
    <s v="0700003959"/>
    <s v="MCS TELECOMUNICACIONES E.I.R.L."/>
    <m/>
    <s v="20601262186"/>
    <s v="E"/>
    <s v="NORTE"/>
    <s v="ANCASH"/>
    <s v="REGION NORTE"/>
    <x v="3"/>
    <s v="DAC TELCO 1"/>
    <x v="2"/>
    <s v="SIN INFORMACION"/>
    <s v="SIN INFORMACION"/>
    <s v="SIN INFORMACION"/>
    <d v="2018-05-14T00:00:00"/>
    <d v="2018-11-20T00:00:00"/>
    <d v="2018-11-20T00:00:00"/>
  </r>
  <r>
    <n v="4073004"/>
    <s v="0700003960"/>
    <s v="A&amp;D CRM SERVICES E.I.R.L."/>
    <m/>
    <s v="20601004152"/>
    <s v="E"/>
    <s v="LIMA"/>
    <s v="LIMA"/>
    <s v="YOLANDA OLIVA"/>
    <x v="5"/>
    <s v="DAC TELCO 1"/>
    <x v="2"/>
    <s v="RAUL MARCELO"/>
    <s v="RAUL CALERO"/>
    <s v="ALEJANDRO DEL RIO BUNSEN"/>
    <d v="2021-07-15T00:00:00"/>
    <d v="2022-01-07T00:00:00"/>
    <d v="2022-01-07T00:00:00"/>
  </r>
  <r>
    <n v="4073006"/>
    <s v="0700003958"/>
    <s v="NC COMUNICACIONES JAEN S.A.C."/>
    <m/>
    <s v="20601410754"/>
    <s v="C"/>
    <s v="NORTE"/>
    <s v="LAMBAYEQUE"/>
    <s v="REGION NORTE"/>
    <x v="3"/>
    <s v="DAC TELCO 1"/>
    <x v="2"/>
    <s v="ROGER BARBOZA"/>
    <s v="MILAGROS SANCHEZ"/>
    <s v="MARCOS LASCHERA "/>
    <d v="2022-11-28T00:00:00"/>
    <d v="2022-12-23T00:00:00"/>
    <d v="2022-12-23T00:00:00"/>
  </r>
  <r>
    <n v="4073010"/>
    <s v="0700003967"/>
    <s v="ENFOCANET S.A.C."/>
    <m/>
    <s v="20601363501"/>
    <s v="E"/>
    <s v="LIMA"/>
    <s v="LIMA"/>
    <s v="JUAN CARLOS HUATAY"/>
    <x v="5"/>
    <s v="DAC TELCO 1"/>
    <x v="2"/>
    <s v="INGRID BENITES"/>
    <s v="FRANCISCO MAYORCA"/>
    <s v="FRANCISCO MAYORCA"/>
    <d v="2023-12-24T00:00:00"/>
    <d v="2024-01-22T00:00:00"/>
    <d v="2024-01-22T00:00:00"/>
  </r>
  <r>
    <n v="4073011"/>
    <s v="0700003996"/>
    <s v="NATIVA TELNORT E.I.R.L."/>
    <m/>
    <s v="20601392462"/>
    <s v="C"/>
    <s v="NORTE"/>
    <s v="LAMBAYEQUE"/>
    <s v="REGION NORTE"/>
    <x v="3"/>
    <s v="DAC TELCO 1"/>
    <x v="2"/>
    <s v="CARLOS BARRANTES"/>
    <s v="FERNANDO TORRES"/>
    <s v="MARCOS LASCHERA"/>
    <d v="2023-01-31T00:00:00"/>
    <d v="2023-07-30T00:00:00"/>
    <d v="2023-02-20T00:00:00"/>
  </r>
  <r>
    <n v="4073012"/>
    <s v="0700003999"/>
    <s v="SMARTGROUP TELECOM S.A.C."/>
    <m/>
    <s v="20601473586"/>
    <s v="E"/>
    <s v="LIMA"/>
    <s v="LIMA"/>
    <s v="WALTER LOPEZ"/>
    <x v="5"/>
    <s v="DAC TELCO 1"/>
    <x v="2"/>
    <s v="SIN INFORMACION"/>
    <s v="SIN INFORMACION"/>
    <s v="SIN INFORMACION"/>
    <d v="2017-11-09T00:00:00"/>
    <d v="2018-05-08T00:00:00"/>
    <d v="2018-05-08T00:00:00"/>
  </r>
  <r>
    <n v="4073015"/>
    <s v="0700004000"/>
    <s v="G&amp;D TECNOLOGIA Y COMUNICACION E.I.R.L."/>
    <m/>
    <s v="20601158061"/>
    <s v="E"/>
    <s v="SUR"/>
    <s v="CUSCO"/>
    <s v="REGION SUR"/>
    <x v="4"/>
    <s v="DAC TELCO 1"/>
    <x v="2"/>
    <s v="SIN INFORMACION"/>
    <s v="SIN INFORMACION"/>
    <s v="SIN INFORMACION"/>
    <d v="2018-02-13T00:00:00"/>
    <d v="2018-08-22T00:00:00"/>
    <d v="2018-08-22T00:00:00"/>
  </r>
  <r>
    <n v="4073017"/>
    <s v="0700004038"/>
    <s v="ALNEKS SOLUTIONS S.A.C."/>
    <m/>
    <s v="20600524357"/>
    <s v="E"/>
    <s v="SUR"/>
    <s v="CUSCO"/>
    <s v="REGION SUR"/>
    <x v="4"/>
    <s v="DAC TELCO 1"/>
    <x v="2"/>
    <s v="SIN INFORMACION"/>
    <s v="SIN INFORMACION"/>
    <s v="SIN INFORMACION"/>
    <d v="2017-11-25T00:00:00"/>
    <d v="2018-05-24T00:00:00"/>
    <d v="2018-05-24T00:00:00"/>
  </r>
  <r>
    <n v="4073018"/>
    <s v="0700004043"/>
    <s v="ELIAS VASQUEZ YEISON RILDO"/>
    <m/>
    <s v="10725064069"/>
    <s v="C"/>
    <s v="LIMA"/>
    <s v="LIMA"/>
    <s v="JOSE LUIS VALVERDE"/>
    <x v="1"/>
    <s v="DAC TELCO 1"/>
    <x v="1"/>
    <s v="INGRID BENITES"/>
    <s v="FRANCISCO MAYORCA"/>
    <s v="FRANCISCO MAYORCA"/>
    <m/>
    <m/>
    <m/>
  </r>
  <r>
    <n v="4073022"/>
    <s v="0700004036"/>
    <s v="HS PUBLICIDAD S.A.C."/>
    <m/>
    <s v="20503475325"/>
    <s v="E"/>
    <s v="LIMA"/>
    <s v="LIMA"/>
    <s v="JUAN CARLOS HUATAY"/>
    <x v="5"/>
    <s v="DAC TELCO 1"/>
    <x v="2"/>
    <s v="MAURICIO CABANILLAS"/>
    <s v="FRANCISCO MAYORCA"/>
    <s v="FRANCISCO MAYORCA"/>
    <d v="2021-05-20T00:00:00"/>
    <d v="2021-11-17T00:00:00"/>
    <d v="2021-11-17T00:00:00"/>
  </r>
  <r>
    <n v="4073025"/>
    <s v="0700004042"/>
    <s v="CELLPUERTO E.I.R.L."/>
    <m/>
    <s v="20600355172"/>
    <s v="E"/>
    <s v="SUR"/>
    <s v="MADRE DE DIOS"/>
    <s v="REGION SUR"/>
    <x v="4"/>
    <s v="DAC TELCO 1"/>
    <x v="1"/>
    <s v="GARY SINARAHUA"/>
    <s v="CRISTIAN CARREÑO"/>
    <s v="ZORAIDA DAMIAN"/>
    <m/>
    <m/>
    <m/>
  </r>
  <r>
    <n v="4073027"/>
    <s v="0700004052"/>
    <s v="PHILBA S.A.C."/>
    <m/>
    <s v="20601546524"/>
    <s v="C"/>
    <s v="CENTRO"/>
    <s v="SAN MARTIN"/>
    <s v="WALTER LOPEZ"/>
    <x v="5"/>
    <s v="DAC TELCO 1"/>
    <x v="2"/>
    <s v="SIN INFORMACION"/>
    <s v="SIN INFORMACION"/>
    <s v="SIN INFORMACION"/>
    <d v="2018-07-08T00:00:00"/>
    <d v="2019-01-14T00:00:00"/>
    <d v="2019-01-14T00:00:00"/>
  </r>
  <r>
    <n v="4073029"/>
    <s v="0700004054"/>
    <s v="TELECOM INVESTMENT GROUP S.A.C."/>
    <m/>
    <s v="20601492211"/>
    <s v="E"/>
    <s v="SUR"/>
    <s v="AREQUIPA"/>
    <s v="REGION SUR"/>
    <x v="4"/>
    <s v="DAC TELCO 1"/>
    <x v="1"/>
    <s v="ALONSO UGARTE"/>
    <s v="MARCO LOPEZ"/>
    <s v="MONICA VELASQUEZ"/>
    <m/>
    <m/>
    <m/>
  </r>
  <r>
    <n v="4073030"/>
    <s v="0700004039"/>
    <s v="PLUSTELECOM S.A.C."/>
    <m/>
    <s v="20601452724"/>
    <s v="E"/>
    <s v="NORTE"/>
    <s v="LA LIBERTAD"/>
    <s v="REGION NORTE"/>
    <x v="3"/>
    <s v="DAC TELCO 1"/>
    <x v="2"/>
    <s v="SIN INFORMACION"/>
    <s v="SIN INFORMACION"/>
    <s v="SIN INFORMACION"/>
    <d v="2018-03-30T00:00:00"/>
    <d v="2018-10-06T00:00:00"/>
    <d v="2018-10-06T00:00:00"/>
  </r>
  <r>
    <n v="4073031"/>
    <s v="0700004051"/>
    <s v="MENDOZA POMA JUBERTH"/>
    <m/>
    <s v="10334321466"/>
    <s v="C"/>
    <s v="NORTE"/>
    <s v="AMAZONAS"/>
    <s v="REGION NORTE"/>
    <x v="3"/>
    <s v="DAC TELCO 1"/>
    <x v="2"/>
    <s v="OSCAR LIMAY"/>
    <s v="MILAGROS SANCHEZ"/>
    <s v="MARCOS LASCHERA "/>
    <d v="2019-12-16T00:00:00"/>
    <d v="2020-06-23T00:00:00"/>
    <d v="2020-06-23T00:00:00"/>
  </r>
  <r>
    <n v="4073033"/>
    <s v="0700004059"/>
    <s v="PERU IMMERSION S.R.L."/>
    <m/>
    <s v="20564038769"/>
    <s v="C"/>
    <s v="SUR"/>
    <s v="CUSCO"/>
    <s v="REGION SUR"/>
    <x v="4"/>
    <s v="DAC TELCO 1"/>
    <x v="2"/>
    <s v="ANIBAL FARFAN"/>
    <s v="AURA TARCO"/>
    <s v="ZORAIDA DAMIAN"/>
    <d v="2022-12-17T00:00:00"/>
    <d v="2023-01-05T00:00:00"/>
    <d v="2023-01-05T00:00:00"/>
  </r>
  <r>
    <n v="4073037"/>
    <s v="0700004055"/>
    <s v="BUSTAMANTE DIAZ TORIBIO"/>
    <m/>
    <s v="10274338895"/>
    <s v="C"/>
    <s v="CENTRO"/>
    <s v="SAN MARTIN"/>
    <s v="WALTER LOPEZ"/>
    <x v="5"/>
    <s v="DAC TELCO 1"/>
    <x v="2"/>
    <s v="SIN INFORMACION"/>
    <s v="SIN INFORMACION"/>
    <s v="SIN INFORMACION"/>
    <d v="2019-09-02T00:00:00"/>
    <d v="2020-03-10T00:00:00"/>
    <d v="2020-03-10T00:00:00"/>
  </r>
  <r>
    <n v="4073039"/>
    <s v="0700004067"/>
    <s v="INNOVA CORPORATIVOS &amp; COMUNICADORES E.I.R.L."/>
    <m/>
    <s v="20600301978"/>
    <s v="E"/>
    <s v="SUR"/>
    <s v="AREQUIPA"/>
    <s v="REGION SUR"/>
    <x v="4"/>
    <s v="DAC TELCO 1"/>
    <x v="2"/>
    <s v="SIN INFORMACION"/>
    <s v="SIN INFORMACION"/>
    <s v="SIN INFORMACION"/>
    <d v="2019-04-20T00:00:00"/>
    <d v="2019-10-27T00:00:00"/>
    <d v="2019-10-27T00:00:00"/>
  </r>
  <r>
    <n v="4073040"/>
    <s v="0700004068"/>
    <s v="JLM TELECOMUNICACIONES S.A.C."/>
    <m/>
    <s v="20601455871"/>
    <s v="E"/>
    <s v="LIMA"/>
    <s v="LIMA"/>
    <s v="WALTER LOPEZ"/>
    <x v="5"/>
    <s v="DAC TELCO 1"/>
    <x v="2"/>
    <s v="SIN INFORMACION"/>
    <s v="SIN INFORMACION"/>
    <s v="SIN INFORMACION"/>
    <d v="2018-02-11T00:00:00"/>
    <d v="2018-08-20T00:00:00"/>
    <d v="2018-08-20T00:00:00"/>
  </r>
  <r>
    <n v="4073041"/>
    <s v="0900027462"/>
    <s v="SERVICIOS GLOBALES EN TELECOMUNICACIONES Y SISTEMAS S.A.C."/>
    <m/>
    <s v="20517723186"/>
    <s v="D"/>
    <s v="LIMA"/>
    <s v="LIMA"/>
    <s v="YOLANDA OLIVA"/>
    <x v="5"/>
    <s v="DAC TELCO 1"/>
    <x v="2"/>
    <s v="JESUS VIGNALE"/>
    <s v="JOSE CACHI"/>
    <s v="JOSE CACHI"/>
    <d v="2022-03-04T00:00:00"/>
    <d v="2022-08-31T00:00:00"/>
    <d v="2022-08-31T00:00:00"/>
  </r>
  <r>
    <n v="4073042"/>
    <s v="0700004123"/>
    <s v="ATLANTIC COMMUNICATIONS SAC"/>
    <m/>
    <s v="20462871008"/>
    <s v="C"/>
    <s v="LIMA"/>
    <s v="LIMA"/>
    <s v="JUAN CARLOS HUATAY"/>
    <x v="1"/>
    <s v="DAC TELCO 1"/>
    <x v="1"/>
    <s v="RENZO MATALLANA"/>
    <s v="JOSE CACHI"/>
    <s v="JOSE CACHI"/>
    <m/>
    <m/>
    <m/>
  </r>
  <r>
    <n v="4073043"/>
    <s v="0700004070"/>
    <s v="CORPORACION SAMI S.A.C."/>
    <m/>
    <s v="20571209838"/>
    <s v="C"/>
    <s v="NORTE"/>
    <s v="ANCASH"/>
    <s v="REGION NORTE"/>
    <x v="3"/>
    <s v="DAC TELCO 1"/>
    <x v="2"/>
    <s v="EDISON VELASQUEZ"/>
    <s v="JULIO ROJAS"/>
    <s v="MARCOS LASCHERA "/>
    <d v="2021-12-31T00:00:00"/>
    <d v="2022-01-26T00:00:00"/>
    <d v="2022-01-26T00:00:00"/>
  </r>
  <r>
    <n v="4073046"/>
    <s v="0700004107"/>
    <s v="MACRO TELCOM E.I.R.L."/>
    <m/>
    <s v="20601619726"/>
    <s v="C"/>
    <s v="CENTRO"/>
    <s v="SAN MARTIN"/>
    <s v="JUAN CARLOS HUATAY"/>
    <x v="6"/>
    <s v="DAC TELCO 1"/>
    <x v="1"/>
    <s v="ALEXIS GUERRERO"/>
    <s v="VICTOR GUEVARA"/>
    <s v="JAIR YAMASHIRO"/>
    <m/>
    <m/>
    <m/>
  </r>
  <r>
    <n v="4073047"/>
    <s v="0700004108"/>
    <s v="BEMAR ECOMMERCE S.A.C."/>
    <m/>
    <s v="20601622883"/>
    <s v="E"/>
    <s v="LIMA"/>
    <s v="LIMA"/>
    <s v="WALTER LOPEZ"/>
    <x v="5"/>
    <s v="DAC TELCO 1"/>
    <x v="2"/>
    <s v="SIN INFORMACION"/>
    <s v="SIN INFORMACION"/>
    <s v="SIN INFORMACION"/>
    <d v="2017-08-19T00:00:00"/>
    <d v="2018-02-15T00:00:00"/>
    <d v="2018-02-15T00:00:00"/>
  </r>
  <r>
    <n v="4073048"/>
    <s v="0700004109"/>
    <s v="CELL SERVICE E.I.R.L."/>
    <m/>
    <s v="20453689981"/>
    <s v="C"/>
    <s v="NORTE"/>
    <s v="CAJAMARCA"/>
    <s v="REGION NORTE"/>
    <x v="3"/>
    <s v="DAC TELCO 1"/>
    <x v="1"/>
    <s v="DIANA CUENCA"/>
    <s v="MILAGROS SANCHEZ"/>
    <s v="MARCOS LASCHERA "/>
    <m/>
    <m/>
    <m/>
  </r>
  <r>
    <n v="4073050"/>
    <s v="0700004073"/>
    <s v="TIENDAS ISHOP PERU SAC "/>
    <m/>
    <s v="20600739477"/>
    <s v="D"/>
    <s v="LIMA"/>
    <s v="LIMA"/>
    <s v="WALTER LOPEZ"/>
    <x v="5"/>
    <s v="DAC TELCO 1"/>
    <x v="2"/>
    <s v="SIN INFORMACION"/>
    <s v="SIN INFORMACION"/>
    <s v="SIN INFORMACION"/>
    <d v="2018-11-25T00:00:00"/>
    <d v="2019-06-03T00:00:00"/>
    <d v="2019-06-03T00:00:00"/>
  </r>
  <r>
    <n v="4073053"/>
    <s v="0700004110"/>
    <s v="PERALES HERRERA MILAGROS JOLEIDY"/>
    <m/>
    <s v="10465026044"/>
    <s v="E"/>
    <s v="NORTE"/>
    <s v="CAJAMARCA"/>
    <s v="REGION NORTE"/>
    <x v="3"/>
    <s v="DAC TELCO 1"/>
    <x v="2"/>
    <s v="SIN INFORMACION"/>
    <s v="SIN INFORMACION"/>
    <s v="SIN INFORMACION"/>
    <d v="2018-03-07T00:00:00"/>
    <d v="2018-09-13T00:00:00"/>
    <d v="2018-09-13T00:00:00"/>
  </r>
  <r>
    <n v="4073054"/>
    <s v="0700004121"/>
    <s v="SALES WORLD S.A.C."/>
    <m/>
    <s v="20601578540"/>
    <s v="C"/>
    <s v="NORTE"/>
    <s v="LA LIBERTAD"/>
    <s v="REGION NORTE"/>
    <x v="3"/>
    <s v="DAC TELCO 1"/>
    <x v="2"/>
    <s v="LIZETH MIÑANO"/>
    <s v="ALIX LU"/>
    <s v="MARCOS LASCHERA"/>
    <d v="2021-01-10T00:00:00"/>
    <d v="2021-07-19T00:00:00"/>
    <d v="2021-07-19T00:00:00"/>
  </r>
  <r>
    <n v="4073069"/>
    <s v="0700004148"/>
    <s v="GABRIEL CRISTOBAL RENZO SVEN"/>
    <m/>
    <s v="10404707227"/>
    <s v="E"/>
    <s v="LIMA"/>
    <s v="LIMA"/>
    <s v="WALTER LOPEZ"/>
    <x v="5"/>
    <s v="DAC TELCO 1"/>
    <x v="2"/>
    <s v="SIN INFORMACION"/>
    <s v="SIN INFORMACION"/>
    <s v="SIN INFORMACION"/>
    <d v="2018-05-15T00:00:00"/>
    <d v="2018-11-21T00:00:00"/>
    <d v="2018-11-21T00:00:00"/>
  </r>
  <r>
    <n v="4073070"/>
    <s v="0700004147"/>
    <s v="SERVICIOS GENERALES CARDEY EIRL"/>
    <m/>
    <s v="20530154760"/>
    <s v="E"/>
    <s v="NORTE"/>
    <s v="PIURA"/>
    <s v="REGION NORTE"/>
    <x v="3"/>
    <s v="DAC TELCO 1"/>
    <x v="1"/>
    <s v="WILLIAM LINARES"/>
    <s v="CRISTOFER RAMIREZ"/>
    <s v="MARCOS LASCHERA"/>
    <m/>
    <m/>
    <m/>
  </r>
  <r>
    <n v="4073074"/>
    <s v="0700004176"/>
    <s v="RED DE TELECOMUNICACIONES SATELITALES REDTS E.I.R.L."/>
    <m/>
    <s v="20601645778"/>
    <s v="C"/>
    <s v="CENTRO"/>
    <s v="AYACUCHO"/>
    <s v="JUAN CARLOS HUATAY"/>
    <x v="5"/>
    <s v="DAC TELCO 1"/>
    <x v="2"/>
    <s v="IVAN SANCHEZ"/>
    <s v="HAROLD HINOSTROZA"/>
    <s v="JAIR YAMASHIRO"/>
    <d v="2023-09-28T00:00:00"/>
    <d v="2024-02-26T00:00:00"/>
    <d v="2024-02-26T00:00:00"/>
  </r>
  <r>
    <n v="4073075"/>
    <s v="0700004163"/>
    <s v="VILLAORDUÑA PRINCIPE DIAMOTH"/>
    <m/>
    <s v="10448871059"/>
    <s v="C"/>
    <s v="CENTRO"/>
    <s v="HUANUCO"/>
    <s v="RAQUEL CAYETANO"/>
    <x v="5"/>
    <s v="DAC TELCO 1"/>
    <x v="3"/>
    <s v="DANIEL ORE"/>
    <s v="JORGE PARODI"/>
    <s v="JAIR YAMASHIRO"/>
    <d v="2024-04-13T00:00:00"/>
    <d v="2024-10-10T00:00:00"/>
    <m/>
  </r>
  <r>
    <n v="4073076"/>
    <s v="0700004134"/>
    <s v="INVERSOL RECARGA SELVA E.I.R.L."/>
    <m/>
    <s v="20601596793"/>
    <s v="C"/>
    <s v="CENTRO"/>
    <s v="JUNIN"/>
    <s v="HENRY DIAZ"/>
    <x v="6"/>
    <s v="DAC TELCO 1"/>
    <x v="1"/>
    <s v="JHON ESPINOZA"/>
    <s v="ELVIS CARRUITERO"/>
    <s v="JAIR YAMASHIRO"/>
    <m/>
    <m/>
    <m/>
  </r>
  <r>
    <n v="4073077"/>
    <s v="0700004135"/>
    <s v="TELECOMUNICACIONES ALISSON EIRL"/>
    <m/>
    <s v="20601608066"/>
    <s v="E"/>
    <s v="SUR"/>
    <s v="MADRE DE DIOS"/>
    <s v="REGION SUR"/>
    <x v="4"/>
    <s v="DAC TELCO 1"/>
    <x v="2"/>
    <s v="SIN INFORMACION"/>
    <s v="SIN INFORMACION"/>
    <s v="SIN INFORMACION"/>
    <d v="2019-02-22T00:00:00"/>
    <d v="2019-08-31T00:00:00"/>
    <d v="2019-08-31T00:00:00"/>
  </r>
  <r>
    <n v="4073078"/>
    <s v="0700004161"/>
    <s v="INNOVA COMUNICACIONES Y TECNOLOGIA EIRL"/>
    <m/>
    <s v="20601596491"/>
    <s v="E"/>
    <s v="SUR"/>
    <s v="MADRE DE DIOS"/>
    <s v="REGION SUR"/>
    <x v="4"/>
    <s v="DAC TELCO 1"/>
    <x v="1"/>
    <s v="ALCIDES CHAVEZ"/>
    <s v="CRISTIAN CARREÑO"/>
    <s v="ZORAIDA DAMIAN"/>
    <m/>
    <m/>
    <m/>
  </r>
  <r>
    <n v="4073084"/>
    <s v="0700004216"/>
    <s v="MOVILMAX SAC"/>
    <m/>
    <s v="20601771889"/>
    <s v="C"/>
    <s v="CENTRO"/>
    <s v="LORETO"/>
    <s v="DIEGO RODRIGUEZ"/>
    <x v="6"/>
    <s v="DAC TELCO 1"/>
    <x v="1"/>
    <s v="WILLIAM GARCIA"/>
    <s v="ERIKA BAMBAREN"/>
    <s v="JAIR YAMASHIRO"/>
    <m/>
    <m/>
    <m/>
  </r>
  <r>
    <n v="4073085"/>
    <s v="0700004150"/>
    <s v="M.I.D. SERVICIOS GENERALES E.I.R.L."/>
    <m/>
    <s v="20601766036"/>
    <s v="C"/>
    <s v="LIMA"/>
    <s v="LIMA"/>
    <s v="JOSE LUIS VALVERDE"/>
    <x v="7"/>
    <s v="DAC TELCO 1"/>
    <x v="1"/>
    <s v="YESENIA PAULINO"/>
    <s v="FRANCISCO MAYORCA"/>
    <s v="FRANCISCO MAYORCA"/>
    <m/>
    <m/>
    <m/>
  </r>
  <r>
    <n v="4073088"/>
    <s v="0700004185"/>
    <s v="FRANJA TEL SOCIEDAD ANONIMA CERRADA"/>
    <m/>
    <s v="20601638330"/>
    <s v="E"/>
    <s v="NORTE"/>
    <s v="LAMBAYEQUE"/>
    <s v="REGION NORTE"/>
    <x v="3"/>
    <s v="DAC TELCO 1"/>
    <x v="2"/>
    <s v="SIN INFORMACION"/>
    <s v="SIN INFORMACION"/>
    <s v="SIN INFORMACION"/>
    <d v="2018-01-02T00:00:00"/>
    <d v="2018-07-11T00:00:00"/>
    <d v="2018-07-11T00:00:00"/>
  </r>
  <r>
    <n v="4073089"/>
    <s v="0700004184"/>
    <s v="DIALXA COMUNICACIONES &amp; SOLUCIONES INTEGRALES E.I.R.L."/>
    <m/>
    <s v="20601696941"/>
    <s v="C"/>
    <s v="NORTE"/>
    <s v="PIURA"/>
    <s v="REGION NORTE"/>
    <x v="3"/>
    <s v="DAC TELCO 1"/>
    <x v="2"/>
    <s v="WILLIAM LINARES"/>
    <s v="CRISTOFER RAMIREZ"/>
    <s v="MARCOS LASCHERA"/>
    <d v="2021-02-01T00:00:00"/>
    <d v="2021-05-25T00:00:00"/>
    <d v="2021-05-25T00:00:00"/>
  </r>
  <r>
    <n v="4073092"/>
    <s v="0700004199"/>
    <s v="MULTISERVICIOS PHICE I &amp; C E.I.R.L."/>
    <m/>
    <s v="20601749476"/>
    <s v="E"/>
    <s v="CENTRO"/>
    <s v="AYACUCHO"/>
    <s v="WALTER LOPEZ"/>
    <x v="5"/>
    <s v="DAC TELCO 1"/>
    <x v="2"/>
    <s v="SIN INFORMACION"/>
    <s v="SIN INFORMACION"/>
    <s v="SIN INFORMACION"/>
    <d v="2019-03-28T00:00:00"/>
    <d v="2019-10-04T00:00:00"/>
    <d v="2019-10-04T00:00:00"/>
  </r>
  <r>
    <n v="4073094"/>
    <s v="0700004211"/>
    <s v="TELECOMUNICACIONES MADRE SUR S.R.L."/>
    <m/>
    <s v="20601665272"/>
    <s v="E"/>
    <s v="SUR"/>
    <s v="MADRE DE DIOS"/>
    <s v="REGION SUR"/>
    <x v="4"/>
    <s v="DAC TELCO 1"/>
    <x v="1"/>
    <s v="ALCIDES CHAVEZ"/>
    <s v="CRISTIAN CARREÑO"/>
    <s v="ZORAIDA DAMIAN"/>
    <m/>
    <m/>
    <m/>
  </r>
  <r>
    <n v="4073095"/>
    <s v="0700004212"/>
    <s v="MEGAMOVIL PERU E.I.R.L."/>
    <d v="2019-01-01T00:00:00"/>
    <s v="20601344735"/>
    <s v="E"/>
    <s v="CENTRO"/>
    <s v="AYACUCHO"/>
    <s v="RAQUEL CAYETANO"/>
    <x v="5"/>
    <s v="DAC TELCO 1"/>
    <x v="2"/>
    <s v="GRIMALDO DE LA CRUZ"/>
    <s v="HAROLD HINOSTROZA"/>
    <s v="JAIR YAMASHIRO"/>
    <d v="2023-04-17T00:00:00"/>
    <d v="2023-08-10T00:00:00"/>
    <d v="2023-08-10T00:00:00"/>
  </r>
  <r>
    <n v="4073101"/>
    <s v="0700004217"/>
    <s v="FREE MOVIL COMUNICACIONES E.I.R.L."/>
    <m/>
    <s v="20600955528"/>
    <s v="E"/>
    <s v="SUR"/>
    <s v="AREQUIPA"/>
    <s v="REGION SUR"/>
    <x v="4"/>
    <s v="DAC TELCO 1"/>
    <x v="1"/>
    <s v="RAY TEJADA"/>
    <s v="MARCO LOPEZ"/>
    <s v="MONICA VELASQUEZ"/>
    <m/>
    <m/>
    <m/>
  </r>
  <r>
    <n v="4073103"/>
    <s v="0700004237"/>
    <s v="TELECOMUNICACIONES Y DISTRIBUCIONES V&amp;V EIRL"/>
    <m/>
    <s v="20601479762"/>
    <s v="C"/>
    <s v="CENTRO"/>
    <s v="LORETO"/>
    <s v="JOSE LUIS VALVERDE"/>
    <x v="6"/>
    <s v="DAC TELCO 1"/>
    <x v="1"/>
    <s v="WILLIAM GARCIA"/>
    <s v="ERIKA BAMBAREN"/>
    <s v="JAIR YAMASHIRO"/>
    <m/>
    <m/>
    <m/>
  </r>
  <r>
    <n v="4073106"/>
    <s v="0700004218"/>
    <s v="TELECOMUNICACIONES EMILI S.R.L."/>
    <m/>
    <s v="20601808359"/>
    <s v="C"/>
    <s v="NORTE"/>
    <s v="CAJAMARCA"/>
    <s v="REGION NORTE"/>
    <x v="3"/>
    <s v="DAC TELCO 1"/>
    <x v="1"/>
    <s v="ALEX DIAZ"/>
    <s v="MILAGROS SANCHEZ"/>
    <s v="MARCOS LASCHERA "/>
    <m/>
    <m/>
    <m/>
  </r>
  <r>
    <n v="4073110"/>
    <s v="0700004259"/>
    <s v="TECNOLOGIA Y TELECOMUNICACION S.A.C."/>
    <m/>
    <s v="20601809720"/>
    <s v="C"/>
    <s v="SUR"/>
    <s v="AREQUIPA"/>
    <s v="REGION SUR"/>
    <x v="4"/>
    <s v="DAC TELCO 1"/>
    <x v="1"/>
    <s v="FRANCESCA GORDILLO"/>
    <s v="MARCO LOPEZ"/>
    <s v="MONICA VELASQUEZ"/>
    <m/>
    <m/>
    <m/>
  </r>
  <r>
    <n v="4073116"/>
    <s v="0700004263"/>
    <s v="YUPANQUI REYES RAUL"/>
    <m/>
    <s v="10237021318"/>
    <s v="D"/>
    <s v="CENTRO"/>
    <s v="HUANCAVELICA"/>
    <s v="DIEGO RODRIGUEZ"/>
    <x v="2"/>
    <s v="DAC TELCO 1"/>
    <x v="1"/>
    <s v="FERNANDO INGARUCA"/>
    <s v="JOSEPH MENDOZA"/>
    <s v="JAIR YAMASHIRO"/>
    <m/>
    <m/>
    <m/>
  </r>
  <r>
    <n v="4073121"/>
    <s v="0700004261"/>
    <s v="LEON CARRASCO TERESA DE JESUS"/>
    <m/>
    <s v="10410083898"/>
    <s v="E"/>
    <s v="NORTE"/>
    <s v="LAMBAYEQUE"/>
    <s v="REGION NORTE"/>
    <x v="3"/>
    <s v="DAC TELCO 1"/>
    <x v="2"/>
    <s v="SIN INFORMACION"/>
    <s v="SIN INFORMACION"/>
    <s v="SIN INFORMACION"/>
    <d v="2017-06-12T00:00:00"/>
    <d v="2017-12-09T00:00:00"/>
    <d v="2017-12-09T00:00:00"/>
  </r>
  <r>
    <n v="4073125"/>
    <s v="0700004286"/>
    <s v="VILLAFUERTE AREVALO CHRISTIAN LANDER"/>
    <m/>
    <s v="10063819196"/>
    <s v="C"/>
    <s v="NORTE"/>
    <s v="PIURA"/>
    <s v="REGION NORTE"/>
    <x v="3"/>
    <s v="DAC TELCO 1"/>
    <x v="2"/>
    <s v="SIN INFORMACION"/>
    <s v="SIN INFORMACION"/>
    <s v="SIN INFORMACION"/>
    <d v="2019-08-01T00:00:00"/>
    <d v="2020-02-07T00:00:00"/>
    <d v="2020-02-07T00:00:00"/>
  </r>
  <r>
    <n v="4073130"/>
    <s v="0700004297"/>
    <s v="RAMIREZ MAZZA MARIA DEL PILAR"/>
    <m/>
    <s v="10225141555"/>
    <s v="E"/>
    <s v="CENTRO"/>
    <s v="HUANUCO"/>
    <s v="RAQUEL CAYETANO"/>
    <x v="5"/>
    <s v="DAC TELCO 1"/>
    <x v="2"/>
    <s v="DANIEL ORE"/>
    <s v="JORGE PARODI"/>
    <s v="JAIR YAMASHIRO"/>
    <d v="2022-04-07T00:00:00"/>
    <d v="2022-05-19T00:00:00"/>
    <d v="2022-05-19T00:00:00"/>
  </r>
  <r>
    <n v="4073131"/>
    <s v="0700004328"/>
    <s v="TORRES SALAZAR SUSY VANESSA"/>
    <m/>
    <s v="10432105810"/>
    <s v="C"/>
    <s v="CENTRO"/>
    <s v="SAN MARTIN"/>
    <s v="WALTER LOPEZ"/>
    <x v="5"/>
    <s v="DAC TELCO 1"/>
    <x v="2"/>
    <s v="SIN INFORMACION"/>
    <s v="SIN INFORMACION"/>
    <s v="SIN INFORMACION"/>
    <d v="2019-04-27T00:00:00"/>
    <d v="2019-11-03T00:00:00"/>
    <d v="2019-11-03T00:00:00"/>
  </r>
  <r>
    <n v="4073133"/>
    <s v="0700004287"/>
    <s v="LEONCITO S.A."/>
    <m/>
    <s v="20479675971"/>
    <s v="C"/>
    <s v="NORTE"/>
    <s v="LAMBAYEQUE"/>
    <s v="REGION NORTE"/>
    <x v="3"/>
    <s v="DAC TELCO 1"/>
    <x v="2"/>
    <s v="JULIO TENORIO"/>
    <s v="JORGE VIZCONDE "/>
    <s v="MARCOS LASCHERA"/>
    <d v="2019-12-16T00:00:00"/>
    <d v="2020-06-23T00:00:00"/>
    <d v="2020-06-23T00:00:00"/>
  </r>
  <r>
    <n v="4073140"/>
    <s v="0700004291"/>
    <s v="TELPACOM S.A.C."/>
    <m/>
    <s v="20601819521"/>
    <s v="E"/>
    <s v="SUR"/>
    <s v="AREQUIPA"/>
    <s v="REGION SUR"/>
    <x v="4"/>
    <s v="DAC TELCO 1"/>
    <x v="2"/>
    <s v="SIN INFORMACION"/>
    <s v="SIN INFORMACION"/>
    <s v="SIN INFORMACION"/>
    <d v="2018-05-11T00:00:00"/>
    <d v="2018-11-17T00:00:00"/>
    <d v="2018-11-17T00:00:00"/>
  </r>
  <r>
    <n v="4073145"/>
    <s v="0700004292"/>
    <s v="JEGASMART S.A.C."/>
    <m/>
    <s v="20601875765"/>
    <s v="E"/>
    <s v="SUR"/>
    <s v="TACNA"/>
    <s v="REGION SUR"/>
    <x v="4"/>
    <s v="DAC TELCO 1"/>
    <x v="2"/>
    <s v="EDWIN QUISPE"/>
    <s v="EDUARDO ZAMBRANO "/>
    <s v="MONICA VELASQUEZ"/>
    <d v="2020-03-30T00:00:00"/>
    <d v="2020-10-06T00:00:00"/>
    <d v="2020-10-06T00:00:00"/>
  </r>
  <r>
    <n v="4073150"/>
    <s v="0700004329"/>
    <s v="YOPLAC QUINTANA GILIVAR"/>
    <m/>
    <s v="10456676117"/>
    <s v="E"/>
    <s v="NORTE"/>
    <s v="AMAZONAS"/>
    <s v="REGION NORTE"/>
    <x v="3"/>
    <s v="DAC TELCO 1"/>
    <x v="2"/>
    <s v="OSCAR LIMAY"/>
    <s v="MILAGROS SANCHEZ"/>
    <s v="MARCOS LASCHERA "/>
    <d v="2020-11-16T00:00:00"/>
    <d v="2021-02-12T00:00:00"/>
    <d v="2021-02-12T00:00:00"/>
  </r>
  <r>
    <n v="4073151"/>
    <s v="0700004295"/>
    <s v="NAMLO PERU S.A.C."/>
    <m/>
    <s v="20601971438"/>
    <s v="E"/>
    <s v="NORTE"/>
    <s v="LA LIBERTAD"/>
    <s v="REGION NORTE"/>
    <x v="3"/>
    <s v="DAC TELCO 1"/>
    <x v="2"/>
    <s v="JHOJANN IMAN"/>
    <s v="ALIX LU"/>
    <s v="MARCOS LASCHERA"/>
    <d v="2023-08-03T00:00:00"/>
    <d v="2023-10-04T00:00:00"/>
    <d v="2023-10-04T00:00:00"/>
  </r>
  <r>
    <n v="4073158"/>
    <s v="0700004368"/>
    <s v="BAN - YU MOVIL S.R.L."/>
    <m/>
    <s v="20601999669"/>
    <s v="E"/>
    <s v="SUR"/>
    <s v="AREQUIPA"/>
    <s v="REGION SUR"/>
    <x v="4"/>
    <s v="DAC TELCO 1"/>
    <x v="2"/>
    <s v="SIN INFORMACION"/>
    <s v="SIN INFORMACION"/>
    <s v="SIN INFORMACION"/>
    <d v="2018-05-24T00:00:00"/>
    <d v="2018-11-30T00:00:00"/>
    <d v="2018-11-30T00:00:00"/>
  </r>
  <r>
    <n v="4073159"/>
    <s v="0700004349"/>
    <s v="UNION ECO REAL S.A.C."/>
    <m/>
    <s v="20602092250"/>
    <s v="C"/>
    <s v="SUR"/>
    <s v="PUNO"/>
    <s v="REGION SUR"/>
    <x v="4"/>
    <s v="DAC TELCO 1"/>
    <x v="1"/>
    <s v="PABEL CAZORLA"/>
    <s v="CRISTIAN CARREÑO"/>
    <s v="ZORAIDA DAMIAN"/>
    <m/>
    <m/>
    <m/>
  </r>
  <r>
    <n v="4073161"/>
    <s v="0700004383"/>
    <s v="ESPINOZA FIGUEREDO ELIZABETH PRISCILLA"/>
    <m/>
    <s v="10455350005"/>
    <s v="E"/>
    <s v="CENTRO"/>
    <s v="HUANUCO"/>
    <s v="WALTER LOPEZ"/>
    <x v="5"/>
    <s v="DAC TELCO 1"/>
    <x v="2"/>
    <s v="SIN INFORMACION"/>
    <s v="SIN INFORMACION"/>
    <s v="SIN INFORMACION"/>
    <d v="2017-11-26T00:00:00"/>
    <d v="2018-05-25T00:00:00"/>
    <d v="2018-05-25T00:00:00"/>
  </r>
  <r>
    <n v="4073162"/>
    <s v="0700004348"/>
    <s v="GOLDEN COMUNICACIONES REPS S.R.L."/>
    <m/>
    <s v="20602058400"/>
    <s v="D"/>
    <s v="CENTRO"/>
    <s v="ICA"/>
    <s v="DIEGO RODRIGUEZ"/>
    <x v="5"/>
    <s v="DAC TELCO 1"/>
    <x v="2"/>
    <s v="WILSON LENGUA"/>
    <s v="JORGE VELA"/>
    <s v="JAIR YAMASHIRO"/>
    <d v="2021-07-05T00:00:00"/>
    <d v="2021-08-27T00:00:00"/>
    <d v="2021-08-27T00:00:00"/>
  </r>
  <r>
    <n v="4073164"/>
    <s v="0700004366"/>
    <s v="LUATEL S.A.C."/>
    <m/>
    <s v="20602144390"/>
    <s v="C"/>
    <s v="CENTRO"/>
    <s v="SAN MARTIN"/>
    <s v="JOSE LUIS VALVERDE"/>
    <x v="2"/>
    <s v="DAC TELCO 1"/>
    <x v="1"/>
    <s v="CARLOS DEL AGUILA"/>
    <s v="VICTOR GUEVARA"/>
    <s v="JAIR YAMASHIRO"/>
    <m/>
    <m/>
    <m/>
  </r>
  <r>
    <n v="4073165"/>
    <s v="0700004380"/>
    <s v="GRUPO FRABER NETWORK S.A.C."/>
    <m/>
    <s v="20602169589"/>
    <s v="C"/>
    <s v="CENTRO"/>
    <s v="JUNIN"/>
    <s v="RAQUEL CAYETANO"/>
    <x v="5"/>
    <s v="DAC TELCO 1"/>
    <x v="2"/>
    <s v="MARTIN ZAVALA"/>
    <s v="JOSEPH MENDOZA"/>
    <s v="JAIR YAMASHIRO"/>
    <d v="2022-10-06T00:00:00"/>
    <d v="2022-11-11T00:00:00"/>
    <d v="2022-11-11T00:00:00"/>
  </r>
  <r>
    <n v="4073166"/>
    <s v="0700004385"/>
    <s v="MENACHO LOPEZ WILFREDO JERONIMO"/>
    <m/>
    <s v="10316682087"/>
    <s v="D"/>
    <s v="NORTE"/>
    <s v="ANCASH"/>
    <s v="REGION NORTE"/>
    <x v="3"/>
    <s v="DAC TELCO 1"/>
    <x v="2"/>
    <s v="SIN INFORMACION"/>
    <s v="SIN INFORMACION"/>
    <s v="SIN INFORMACION"/>
    <d v="2018-05-20T00:00:00"/>
    <d v="2018-11-26T00:00:00"/>
    <d v="2018-11-26T00:00:00"/>
  </r>
  <r>
    <n v="4073170"/>
    <s v="0700004377"/>
    <s v="VILLAFUERTE VELA SANDRA PAOLA"/>
    <m/>
    <s v="10412224472"/>
    <s v="C"/>
    <s v="CENTRO"/>
    <s v="SAN MARTIN"/>
    <s v="WALTER LOPEZ"/>
    <x v="5"/>
    <s v="DAC TELCO 1"/>
    <x v="2"/>
    <s v="SIN INFORMACION"/>
    <s v="SIN INFORMACION"/>
    <s v="SIN INFORMACION"/>
    <d v="2018-07-16T00:00:00"/>
    <d v="2019-01-22T00:00:00"/>
    <d v="2019-01-22T00:00:00"/>
  </r>
  <r>
    <n v="4073173"/>
    <s v="0700004382"/>
    <s v="CRUZ RODRIGUEZ MILAGROS LIZETH "/>
    <m/>
    <s v="10461052679"/>
    <s v="E"/>
    <s v="SUR"/>
    <s v="MOQUEGUA"/>
    <s v="REGION SUR"/>
    <x v="4"/>
    <s v="DAC TELCO 1"/>
    <x v="2"/>
    <s v="SIN INFORMACION"/>
    <s v="SIN INFORMACION"/>
    <s v="SIN INFORMACION"/>
    <d v="2018-12-20T00:00:00"/>
    <d v="2019-06-28T00:00:00"/>
    <d v="2019-06-28T00:00:00"/>
  </r>
  <r>
    <n v="4073174"/>
    <s v="0700004379"/>
    <s v="SOSA MAMANI GIANCARLOS"/>
    <m/>
    <s v="10773223314"/>
    <s v="D"/>
    <s v="SUR"/>
    <s v="MOQUEGUA"/>
    <s v="REGION SUR"/>
    <x v="4"/>
    <s v="DAC TELCO 1"/>
    <x v="2"/>
    <s v="SIN INFORMACION"/>
    <s v="SIN INFORMACION"/>
    <s v="SIN INFORMACION"/>
    <d v="2019-09-10T00:00:00"/>
    <d v="2020-03-18T00:00:00"/>
    <d v="2020-03-18T00:00:00"/>
  </r>
  <r>
    <n v="4073177"/>
    <s v="0700004413"/>
    <s v="GRUPO KM &amp; LUNA S.A.C."/>
    <m/>
    <s v="20600577922"/>
    <s v="C"/>
    <s v="NORTE"/>
    <s v="ANCASH"/>
    <s v="REGION NORTE"/>
    <x v="3"/>
    <s v="DAC TELCO 1"/>
    <x v="1"/>
    <s v="EDISON VELASQUEZ"/>
    <s v="JULIO ROJAS"/>
    <s v="MARCOS LASCHERA "/>
    <m/>
    <m/>
    <m/>
  </r>
  <r>
    <n v="4073179"/>
    <s v="0700004414"/>
    <s v="C Y R COMUNICACIONES S.A.C."/>
    <m/>
    <s v="20602203213"/>
    <s v="D"/>
    <s v="LIMA"/>
    <s v="LIMA"/>
    <s v="REGION NORTE"/>
    <x v="0"/>
    <s v="DAC TELCO 1"/>
    <x v="1"/>
    <s v="JHONNY CHAU"/>
    <s v="ALIX LU"/>
    <s v="MARCOS LASCHERA"/>
    <m/>
    <m/>
    <m/>
  </r>
  <r>
    <n v="4073180"/>
    <s v="0700004397"/>
    <s v="IMPORTADORA Y &amp; T  E.I.R.L."/>
    <m/>
    <s v="20601931045"/>
    <s v="E"/>
    <s v="SUR"/>
    <s v="AREQUIPA"/>
    <s v="REGION SUR"/>
    <x v="4"/>
    <s v="DAC TELCO 1"/>
    <x v="1"/>
    <s v="GINO CATERIANO"/>
    <s v="JOHN HURTADO"/>
    <s v="MONICA VELASQUEZ"/>
    <m/>
    <m/>
    <m/>
  </r>
  <r>
    <n v="4073182"/>
    <s v="0700004473"/>
    <s v="PONCE ANGELES FREDY"/>
    <m/>
    <s v="10237090514"/>
    <s v="C"/>
    <s v="CENTRO"/>
    <s v="HUANCAVELICA"/>
    <s v="WALTER LOPEZ"/>
    <x v="5"/>
    <s v="DAC TELCO 1"/>
    <x v="2"/>
    <s v="SIN INFORMACION"/>
    <s v="SIN INFORMACION"/>
    <s v="SIN INFORMACION"/>
    <d v="2019-05-29T00:00:00"/>
    <d v="2019-12-05T00:00:00"/>
    <d v="2019-12-05T00:00:00"/>
  </r>
  <r>
    <n v="4073186"/>
    <s v="0700004436"/>
    <s v="SECURITY SYSTEMS EDUTEL E.I.R.L."/>
    <m/>
    <s v="20602154301"/>
    <s v="D"/>
    <s v="CENTRO"/>
    <s v="AYACUCHO"/>
    <s v="WALTER LOPEZ"/>
    <x v="5"/>
    <s v="DAC TELCO 1"/>
    <x v="2"/>
    <s v="SIN INFORMACION"/>
    <s v="SIN INFORMACION"/>
    <s v="SIN INFORMACION"/>
    <d v="2018-07-23T00:00:00"/>
    <d v="2019-01-29T00:00:00"/>
    <d v="2019-01-29T00:00:00"/>
  </r>
  <r>
    <n v="4073195"/>
    <s v="0700004461"/>
    <s v="MAHADI S.A.C."/>
    <m/>
    <s v="20602348157"/>
    <s v="C"/>
    <s v="NORTE"/>
    <s v="CAJAMARCA"/>
    <s v="REGION NORTE"/>
    <x v="3"/>
    <s v="DAC TELCO 1"/>
    <x v="1"/>
    <s v="ALEX DIAZ"/>
    <s v="MILAGROS SANCHEZ"/>
    <s v="MARCOS LASCHERA "/>
    <m/>
    <m/>
    <m/>
  </r>
  <r>
    <n v="4073196"/>
    <s v="0700004463"/>
    <s v="G Y D TELECOMUNICACIONES E.I.R.L."/>
    <m/>
    <s v="20602192424"/>
    <s v="E"/>
    <s v="SUR"/>
    <s v="AREQUIPA"/>
    <s v="REGION SUR"/>
    <x v="4"/>
    <s v="DAC TELCO 1"/>
    <x v="2"/>
    <s v="SIN INFORMACION"/>
    <s v="SIN INFORMACION"/>
    <s v="SIN INFORMACION"/>
    <d v="2018-12-06T00:00:00"/>
    <d v="2019-06-14T00:00:00"/>
    <d v="2019-06-14T00:00:00"/>
  </r>
  <r>
    <n v="4073200"/>
    <s v="0700004471"/>
    <s v="DISTRIBUCIONES GARCEZ E.I.R.L."/>
    <m/>
    <s v="20455820783"/>
    <s v="E"/>
    <s v="SUR"/>
    <s v="AREQUIPA"/>
    <s v="REGION SUR"/>
    <x v="4"/>
    <s v="DAC TELCO 1"/>
    <x v="2"/>
    <s v="SIN INFORMACION"/>
    <s v="SIN INFORMACION"/>
    <s v="SIN INFORMACION"/>
    <d v="2018-10-26T00:00:00"/>
    <d v="2019-05-04T00:00:00"/>
    <d v="2019-05-04T00:00:00"/>
  </r>
  <r>
    <n v="4073201"/>
    <s v="0700004502"/>
    <s v="VELA DIAZ LEONOR IRENE"/>
    <m/>
    <s v="10052700561"/>
    <s v="D"/>
    <s v="CENTRO"/>
    <s v="LORETO"/>
    <s v="WALTER LOPEZ"/>
    <x v="5"/>
    <s v="DAC TELCO 1"/>
    <x v="2"/>
    <s v="SIN INFORMACION"/>
    <s v="SIN INFORMACION"/>
    <s v="SIN INFORMACION"/>
    <d v="2018-12-14T00:00:00"/>
    <d v="2019-06-22T00:00:00"/>
    <d v="2019-06-22T00:00:00"/>
  </r>
  <r>
    <n v="4073205"/>
    <s v="0700004472"/>
    <s v="BRAVO GARNIQUE JOSE ADELMO"/>
    <m/>
    <s v="10165410632"/>
    <s v="D"/>
    <s v="NORTE"/>
    <s v="LAMBAYEQUE"/>
    <s v="REGION NORTE"/>
    <x v="3"/>
    <s v="DAC TELCO 1"/>
    <x v="2"/>
    <s v="ALEX DIAZ"/>
    <s v="MILAGROS SANCHEZ"/>
    <s v="MARCOS LASCHERA "/>
    <d v="2020-10-12T00:00:00"/>
    <d v="2020-12-11T00:00:00"/>
    <d v="2020-12-11T00:00:00"/>
  </r>
  <r>
    <n v="4073206"/>
    <s v="0700004474"/>
    <s v="CURIPACO ENCISO SANTOS PASCUAL"/>
    <m/>
    <s v="10448946181"/>
    <s v="C"/>
    <s v="CENTRO"/>
    <s v="HUANCAVELICA"/>
    <s v="JOSE LUIS VALVERDE"/>
    <x v="0"/>
    <s v="DAC TELCO 1"/>
    <x v="1"/>
    <s v="FERNANDO INGARUCA"/>
    <s v="JOSEPH MENDOZA"/>
    <s v="JAIR YAMASHIRO"/>
    <m/>
    <m/>
    <m/>
  </r>
  <r>
    <n v="4073207"/>
    <s v="0700004486"/>
    <s v="TELCOM SUR S.R.L."/>
    <m/>
    <s v="20602235450"/>
    <s v="E"/>
    <s v="SUR"/>
    <s v="AREQUIPA"/>
    <s v="REGION SUR"/>
    <x v="4"/>
    <s v="DAC TELCO 1"/>
    <x v="2"/>
    <s v="ADRIANA RAMOS"/>
    <s v="EDUARDO ZAMBRANO "/>
    <s v="MONICA VELASQUEZ"/>
    <d v="2020-03-13T00:00:00"/>
    <d v="2020-06-12T00:00:00"/>
    <d v="2020-06-12T00:00:00"/>
  </r>
  <r>
    <n v="4073209"/>
    <s v="0700004504"/>
    <s v="YAMAYA COMUNICACIONES S.A.C."/>
    <m/>
    <s v="20602007350"/>
    <s v="D"/>
    <s v="LIMA"/>
    <s v="LIMA"/>
    <s v="WALTER LOPEZ"/>
    <x v="5"/>
    <s v="DAC TELCO 1"/>
    <x v="2"/>
    <s v="SIN INFORMACION"/>
    <s v="SIN INFORMACION"/>
    <s v="SIN INFORMACION"/>
    <d v="2019-03-24T00:00:00"/>
    <d v="2019-09-30T00:00:00"/>
    <d v="2019-09-30T00:00:00"/>
  </r>
  <r>
    <n v="4073216"/>
    <s v="0700004511"/>
    <s v="GALVEZ CAMPOS ODER LUIS"/>
    <m/>
    <s v="10703563711"/>
    <s v="D"/>
    <s v="CENTRO"/>
    <s v="UCAYALI"/>
    <s v="YOLANDA OLIVA"/>
    <x v="5"/>
    <s v="DAC TELCO 1"/>
    <x v="2"/>
    <s v="SHEILA TORRES"/>
    <s v="ELVIS CARRUITERO"/>
    <s v="JAIR YAMASHIRO"/>
    <d v="2022-04-29T00:00:00"/>
    <d v="2022-08-12T00:00:00"/>
    <d v="2022-08-12T00:00:00"/>
  </r>
  <r>
    <n v="4073217"/>
    <s v="0700004508"/>
    <s v="JIREH Y ZARETH DISTRIBUCIONES E.I.R.L."/>
    <m/>
    <s v="20602251862"/>
    <s v="C"/>
    <s v="SUR"/>
    <s v="CUSCO"/>
    <s v="REGION SUR"/>
    <x v="4"/>
    <s v="DAC TELCO 1"/>
    <x v="1"/>
    <s v="MARCO SANCHEZ"/>
    <s v="AURA TARCO"/>
    <s v="ZORAIDA DAMIAN"/>
    <m/>
    <m/>
    <m/>
  </r>
  <r>
    <n v="4073218"/>
    <s v="0700004537"/>
    <s v="GRUPO BZ COMUNICACIONES Y DISTRIBUCIONES E.I.R.L."/>
    <m/>
    <s v="20602089178"/>
    <s v="B"/>
    <s v="NORTE"/>
    <s v="LAMBAYEQUE"/>
    <s v="REGION NORTE"/>
    <x v="3"/>
    <s v="DAC TELCO 1"/>
    <x v="1"/>
    <s v="JAVIER LARA"/>
    <s v="JORGE VIZCONDE "/>
    <s v="MARCOS LASCHERA"/>
    <m/>
    <m/>
    <m/>
  </r>
  <r>
    <n v="4073221"/>
    <s v="0700004512"/>
    <s v="MOVIL CONNECT PERU S.A.C."/>
    <m/>
    <s v="20602392270"/>
    <s v="E"/>
    <s v="SUR"/>
    <s v="AREQUIPA"/>
    <s v="REGION SUR"/>
    <x v="4"/>
    <s v="DAC TELCO 1/INSTALADOR"/>
    <x v="1"/>
    <s v="CRISTHIAN MORENO"/>
    <s v="RAFAEL CHAVEZ"/>
    <s v="JUAN DELGADO"/>
    <m/>
    <m/>
    <m/>
  </r>
  <r>
    <n v="4073224"/>
    <s v="0700004515"/>
    <s v="SOLUCIONES S &amp; R HUANCAYO S.R.L."/>
    <m/>
    <s v="20602514910"/>
    <s v="D"/>
    <s v="CENTRO"/>
    <s v="JUNIN"/>
    <s v="WALTER LOPEZ"/>
    <x v="5"/>
    <s v="DAC TELCO 1"/>
    <x v="2"/>
    <s v="SIN INFORMACION"/>
    <s v="SIN INFORMACION"/>
    <s v="SIN INFORMACION"/>
    <d v="2019-07-27T00:00:00"/>
    <d v="2020-02-02T00:00:00"/>
    <d v="2020-02-02T00:00:00"/>
  </r>
  <r>
    <n v="4073226"/>
    <s v="0700004557"/>
    <s v="INVERSIONES BRICEÑO E.I.R.L."/>
    <m/>
    <s v="20529529211"/>
    <s v="C"/>
    <s v="NORTE"/>
    <s v="CAJAMARCA"/>
    <s v="REGION NORTE"/>
    <x v="3"/>
    <s v="DAC TELCO 1"/>
    <x v="1"/>
    <s v="ALEX DIAZ"/>
    <s v="MILAGROS SANCHEZ"/>
    <s v="MARCOS LASCHERA "/>
    <m/>
    <m/>
    <m/>
  </r>
  <r>
    <n v="4073231"/>
    <s v="0700004556"/>
    <s v="MILITEL E.I.R.L."/>
    <m/>
    <s v="20602067450"/>
    <s v="C"/>
    <s v="NORTE"/>
    <s v="CAJAMARCA"/>
    <s v="REGION NORTE"/>
    <x v="3"/>
    <s v="DAC TELCO 1"/>
    <x v="1"/>
    <s v="DIANA CUENCA"/>
    <s v="MILAGROS SANCHEZ"/>
    <s v="MARCOS LASCHERA "/>
    <m/>
    <m/>
    <m/>
  </r>
  <r>
    <n v="4073234"/>
    <s v="0700004573"/>
    <s v="INVERSIONES CENTURY AND TECNOLOGIC E.I.R.L."/>
    <m/>
    <s v="20602597289"/>
    <s v="D"/>
    <s v="NORTE"/>
    <s v="ANCASH"/>
    <s v="REGION NORTE"/>
    <x v="3"/>
    <s v="DAC TELCO 1"/>
    <x v="2"/>
    <s v="CHRISTIAN SALAZAR"/>
    <s v="JULIO ROJAS"/>
    <s v="MARCOS LASCHERA "/>
    <d v="2020-04-09T00:00:00"/>
    <d v="2020-10-16T00:00:00"/>
    <d v="2020-10-16T00:00:00"/>
  </r>
  <r>
    <n v="4073235"/>
    <s v="0700004509"/>
    <s v="CUADROS SANCHEZ ANDREA VIVIANA"/>
    <m/>
    <s v="10766471833"/>
    <s v="D"/>
    <s v="CENTRO"/>
    <s v="UCAYALI"/>
    <s v="WALTER LOPEZ"/>
    <x v="5"/>
    <s v="DAC TELCO 1"/>
    <x v="2"/>
    <s v="EDWARD MUCHOTRIGO"/>
    <s v="ELVIS CARRUITERO"/>
    <s v="JAIR YAMASHIRO"/>
    <d v="2019-10-09T00:00:00"/>
    <d v="2020-04-16T00:00:00"/>
    <d v="2020-04-16T00:00:00"/>
  </r>
  <r>
    <n v="4073241"/>
    <s v="0700004574"/>
    <s v="VECABYTE S.A.C."/>
    <m/>
    <s v="20601201420"/>
    <s v="E"/>
    <s v="LIMA"/>
    <s v="LIMA"/>
    <s v="WALTER LOPEZ"/>
    <x v="5"/>
    <s v="DAC TELCO 1"/>
    <x v="2"/>
    <s v="SIN INFORMACION"/>
    <s v="SIN INFORMACION"/>
    <s v="SIN INFORMACION"/>
    <d v="2019-03-12T00:00:00"/>
    <d v="2019-09-18T00:00:00"/>
    <d v="2019-09-18T00:00:00"/>
  </r>
  <r>
    <n v="4073247"/>
    <s v="0700004613"/>
    <s v="REY CELULARES DEL SUR SAC"/>
    <m/>
    <s v="20602453431"/>
    <s v="E"/>
    <s v="SUR"/>
    <s v="PUNO"/>
    <s v="REGION SUR"/>
    <x v="4"/>
    <s v="DAC TELCO 1"/>
    <x v="2"/>
    <s v="JORGE BELON"/>
    <s v="CRISTIAN CARREÑO"/>
    <s v="ZORAIDA DAMIAN"/>
    <d v="2021-06-03T00:00:00"/>
    <d v="2021-11-30T00:00:00"/>
    <d v="2021-11-30T00:00:00"/>
  </r>
  <r>
    <n v="4073248"/>
    <s v="0700004592"/>
    <s v="RED KARELI MOVILES E.I.R.L."/>
    <m/>
    <s v="20602038352"/>
    <s v="C"/>
    <s v="CENTRO"/>
    <s v="AYACUCHO"/>
    <s v="YOLANDA OLIVA"/>
    <x v="5"/>
    <s v="DAC TELCO 1"/>
    <x v="2"/>
    <s v="KIMBLER ESQUIVEL"/>
    <s v="HAROLD HINOSTROZA"/>
    <s v="JAIR YAMASHIRO"/>
    <d v="2022-12-12T00:00:00"/>
    <d v="2023-06-10T00:00:00"/>
    <d v="2022-01-16T00:00:00"/>
  </r>
  <r>
    <n v="4073250"/>
    <s v="0700004611"/>
    <s v="RED MOVIL COMUNICACIONES S.A.C."/>
    <m/>
    <s v="20602599371"/>
    <s v="C"/>
    <s v="CENTRO"/>
    <s v="AYACUCHO"/>
    <s v="JUAN CARLOS HUATAY"/>
    <x v="6"/>
    <s v="DAC TELCO 1"/>
    <x v="1"/>
    <s v="IVAN SANCHEZ"/>
    <s v="HAROLD HINOSTROZA"/>
    <s v="JAIR YAMASHIRO"/>
    <m/>
    <m/>
    <m/>
  </r>
  <r>
    <n v="4073251"/>
    <s v="0700004612"/>
    <s v="DIGL COMUNICACIONES S.A.C."/>
    <m/>
    <s v="20600646100"/>
    <s v="C"/>
    <s v="NORTE"/>
    <s v="LAMBAYEQUE"/>
    <s v="REGION NORTE"/>
    <x v="3"/>
    <s v="DAC TELCO 1"/>
    <x v="2"/>
    <s v="SIN INFORMACION"/>
    <s v="SIN INFORMACION"/>
    <s v="SIN INFORMACION"/>
    <d v="2019-02-11T00:00:00"/>
    <d v="2019-08-20T00:00:00"/>
    <d v="2018-08-20T00:00:00"/>
  </r>
  <r>
    <n v="4073252"/>
    <s v="0700004616"/>
    <s v="ATOCHE ZARATE EDER ELIER"/>
    <m/>
    <s v="10722218171"/>
    <s v="C"/>
    <s v="NORTE"/>
    <s v="PIURA"/>
    <s v="REGION NORTE"/>
    <x v="3"/>
    <s v="DAC TELCO 1"/>
    <x v="2"/>
    <s v="JOSEPH CHANG"/>
    <s v="CRISTOFER RAMIREZ"/>
    <s v="MARCOS LASCHERA"/>
    <d v="2021-08-13T00:00:00"/>
    <d v="2021-10-22T00:00:00"/>
    <d v="2021-10-22T00:00:00"/>
  </r>
  <r>
    <n v="4073253"/>
    <s v="0700004614"/>
    <s v="MENDOZA CADILLO RUBEN ALBERTO"/>
    <m/>
    <s v="10099665411"/>
    <s v="D"/>
    <s v="CENTRO"/>
    <s v="SAN MARTIN"/>
    <s v="YOLANDA OLIVA"/>
    <x v="0"/>
    <s v="DAC TELCO 1"/>
    <x v="1"/>
    <s v="CARLOS DEL AGUILA"/>
    <s v="VICTOR GUEVARA"/>
    <s v="JAIR YAMASHIRO"/>
    <m/>
    <m/>
    <m/>
  </r>
  <r>
    <n v="4073254"/>
    <s v="0700004621"/>
    <s v="MULTISERVICIOS CEMAFER E.I.R.L."/>
    <m/>
    <s v="20601177898"/>
    <s v="C"/>
    <s v="CENTRO"/>
    <s v="SAN MARTIN"/>
    <s v="DIEGO RODRIGUEZ"/>
    <x v="5"/>
    <s v="DAC TELCO 1"/>
    <x v="2"/>
    <s v="DANIEL ORE"/>
    <s v="JORGE PARODI"/>
    <s v="JAIR YAMASHIRO"/>
    <d v="2022-04-21T00:00:00"/>
    <d v="2022-06-23T00:00:00"/>
    <d v="2022-06-23T00:00:00"/>
  </r>
  <r>
    <n v="4073255"/>
    <s v="0700004617"/>
    <s v="INVERSIONES IMPACTO HUARMEY S.A.C. "/>
    <m/>
    <s v="20602627838"/>
    <s v="D"/>
    <s v="NORTE"/>
    <s v="ANCASH"/>
    <s v="REGION NORTE"/>
    <x v="3"/>
    <s v="DAC TELCO 1"/>
    <x v="1"/>
    <s v="CHRISTIAN SALAZAR"/>
    <s v="JULIO ROJAS"/>
    <s v="MARCOS LASCHERA "/>
    <m/>
    <m/>
    <m/>
  </r>
  <r>
    <n v="4073256"/>
    <s v="0700004623"/>
    <s v="SERVICELL REDES E.I.R.L."/>
    <m/>
    <s v="20602641067"/>
    <s v="C"/>
    <s v="CENTRO"/>
    <s v="HUANUCO"/>
    <s v="YOLANDA OLIVA"/>
    <x v="6"/>
    <s v="DAC TELCO 1"/>
    <x v="1"/>
    <s v="JACKELIN PARDO"/>
    <s v="JORGE PARODI"/>
    <s v="JAIR YAMASHIRO"/>
    <m/>
    <m/>
    <m/>
  </r>
  <r>
    <n v="4073257"/>
    <s v="0700004631"/>
    <s v="TELCO AQP S.A.C. "/>
    <m/>
    <s v="20602625576"/>
    <s v="E"/>
    <s v="SUR"/>
    <s v="AREQUIPA"/>
    <s v="REGION SUR"/>
    <x v="4"/>
    <s v="DAC TELCO 1"/>
    <x v="2"/>
    <s v="LUIS PORTUGAL"/>
    <s v="CARLA RIVERA"/>
    <s v="WILLY VELARDE"/>
    <d v="2019-04-06T00:00:00"/>
    <d v="2019-10-13T00:00:00"/>
    <d v="2019-10-13T00:00:00"/>
  </r>
  <r>
    <n v="4073263"/>
    <s v="0700004624"/>
    <s v="DOMINIUM INVERSIONES PERU S.A.C."/>
    <m/>
    <s v="20602729339"/>
    <s v="E"/>
    <s v="NORTE"/>
    <s v="LA LIBERTAD"/>
    <s v="REGION NORTE"/>
    <x v="3"/>
    <s v="DAC TELCO 1"/>
    <x v="2"/>
    <s v="LIZETH MIÑANO"/>
    <s v="ALIX LU"/>
    <s v="MARCOS LASCHERA"/>
    <d v="2023-02-02T00:00:00"/>
    <d v="2023-02-16T00:00:00"/>
    <d v="2023-02-16T00:00:00"/>
  </r>
  <r>
    <n v="4073266"/>
    <s v="0700004642"/>
    <s v="NICOTEL S.A.C. "/>
    <m/>
    <s v="20602739164"/>
    <s v="C"/>
    <s v="NORTE"/>
    <s v="ANCASH"/>
    <s v="REGION NORTE"/>
    <x v="3"/>
    <s v="DAC TELCO 1"/>
    <x v="2"/>
    <s v="CHRISTIAN SALAZAR"/>
    <s v="JULIO ROJAS"/>
    <s v="MARCOS LASCHERA "/>
    <d v="2019-11-04T00:00:00"/>
    <d v="2020-05-12T00:00:00"/>
    <d v="2020-05-12T00:00:00"/>
  </r>
  <r>
    <n v="4073267"/>
    <s v="0700004648"/>
    <s v="TELREDP COMUNICACIONES E.I.R.L"/>
    <m/>
    <s v="20602528406"/>
    <s v="E"/>
    <s v="SUR"/>
    <s v="AREQUIPA"/>
    <s v="REGION SUR"/>
    <x v="4"/>
    <s v="DAC TELCO 1"/>
    <x v="2"/>
    <s v="SIN INFORMACION"/>
    <s v="SIN INFORMACION"/>
    <s v="SIN INFORMACION"/>
    <d v="2019-02-17T00:00:00"/>
    <d v="2019-08-26T00:00:00"/>
    <d v="2019-08-26T00:00:00"/>
  </r>
  <r>
    <n v="4073268"/>
    <s v="0700004644"/>
    <s v="AVILA AQUINO GLADYS MARLYN"/>
    <m/>
    <s v="10444485456"/>
    <s v="E"/>
    <s v="NORTE"/>
    <s v="ANCASH"/>
    <s v="REGION NORTE"/>
    <x v="3"/>
    <s v="DAC TELCO 1"/>
    <x v="1"/>
    <s v="EDISON VELASQUEZ"/>
    <s v="JULIO ROJAS"/>
    <s v="MARCOS LASCHERA "/>
    <m/>
    <m/>
    <m/>
  </r>
  <r>
    <n v="4073275"/>
    <s v="0700004676"/>
    <s v="E &amp; Z MOVILSS S.R.L."/>
    <m/>
    <s v="20602836097"/>
    <s v="C"/>
    <s v="CENTRO"/>
    <s v="AYACUCHO"/>
    <s v="DIEGO RODRIGUEZ"/>
    <x v="0"/>
    <s v="DAC TELCO 1"/>
    <x v="1"/>
    <s v="SIN INFORMACION"/>
    <s v="SIN INFORMACION"/>
    <s v="SIN INFORMACION"/>
    <m/>
    <m/>
    <m/>
  </r>
  <r>
    <n v="4073280"/>
    <s v="0900031364"/>
    <s v="SANCHEZ VALERA LINDA MERCEDES"/>
    <m/>
    <s v="10431855815"/>
    <s v="D"/>
    <s v="CENTRO"/>
    <s v="LORETO"/>
    <s v="WALTER LOPEZ"/>
    <x v="5"/>
    <s v="DAC TELCO 1"/>
    <x v="2"/>
    <s v="WILLIAM GARCIA"/>
    <s v="ERIKA BAMBAREN"/>
    <s v="JAIR YAMASHIRO"/>
    <d v="2019-12-12T00:00:00"/>
    <d v="2020-06-19T00:00:00"/>
    <d v="2020-06-19T00:00:00"/>
  </r>
  <r>
    <n v="4073319"/>
    <s v="0700004728"/>
    <s v="MOVIL NET COMUNICACIONES E.I.R.L."/>
    <d v="2018-04-02T00:00:00"/>
    <s v="20603002718"/>
    <s v="E"/>
    <s v="CENTRO"/>
    <s v="AYACUCHO"/>
    <s v="JUAN CARLOS HUATAY"/>
    <x v="0"/>
    <s v="DAC TELCO 1"/>
    <x v="1"/>
    <s v="KIMBLER ESQUIVEL"/>
    <s v="HAROLD HINOSTROZA"/>
    <s v="JAIR YAMASHIRO"/>
    <m/>
    <m/>
    <m/>
  </r>
  <r>
    <n v="4073321"/>
    <s v="0700004725"/>
    <s v="INFANTE CRUZ HAIDY JELITZA"/>
    <d v="2018-04-02T00:00:00"/>
    <s v="10456961938"/>
    <s v="E"/>
    <s v="NORTE"/>
    <s v="PIURA"/>
    <s v="REGION NORTE"/>
    <x v="3"/>
    <s v="DAC TELCO 1"/>
    <x v="1"/>
    <s v="JOSEPH CHANG"/>
    <s v="CRISTOFER RAMIREZ"/>
    <s v="MARCOS LASCHERA"/>
    <m/>
    <m/>
    <m/>
  </r>
  <r>
    <n v="4073322"/>
    <s v="0700004780"/>
    <s v="INFANZON TIPE NOEMI"/>
    <d v="2018-06-01T00:00:00"/>
    <s v="10444480039"/>
    <s v="E"/>
    <s v="CENTRO"/>
    <s v="AYACUCHO"/>
    <s v="RAQUEL CAYETANO"/>
    <x v="0"/>
    <s v="DAC TELCO 1"/>
    <x v="1"/>
    <s v="LUIS SIGUEÑAS"/>
    <s v="HAROLD HINOSTROZA"/>
    <s v="JAIR YAMASHIRO"/>
    <m/>
    <m/>
    <m/>
  </r>
  <r>
    <n v="4073324"/>
    <s v="0700004801"/>
    <s v="G &amp; M CEL S.A.C."/>
    <d v="2018-06-01T00:00:00"/>
    <s v="20603124732"/>
    <s v="E"/>
    <s v="NORTE"/>
    <s v="ANCASH"/>
    <s v="REGION NORTE"/>
    <x v="3"/>
    <s v="DAC TELCO 1"/>
    <x v="2"/>
    <s v="SIN INFORMACION"/>
    <s v="SIN INFORMACION"/>
    <s v="SIN INFORMACION"/>
    <d v="2019-03-04T00:00:00"/>
    <d v="2019-09-10T00:00:00"/>
    <d v="2019-09-10T00:00:00"/>
  </r>
  <r>
    <n v="4073327"/>
    <s v="0700004750"/>
    <s v="RED MOVIL RONY E.I.R.L."/>
    <d v="2018-04-02T00:00:00"/>
    <s v="20603096127"/>
    <s v="E"/>
    <s v="CENTRO"/>
    <s v="AYACUCHO"/>
    <s v="JOSE LUIS VALVERDE"/>
    <x v="1"/>
    <s v="DAC TELCO 1"/>
    <x v="1"/>
    <s v="LUIS SIGUEÑAS"/>
    <s v="HAROLD HINOSTROZA"/>
    <s v="JAIR YAMASHIRO"/>
    <m/>
    <m/>
    <m/>
  </r>
  <r>
    <n v="4073328"/>
    <s v="0700004743"/>
    <s v="TELECOMUNICACIONES MOGUI E.I.R.L."/>
    <d v="2018-05-01T00:00:00"/>
    <s v="20602968074"/>
    <s v="E"/>
    <s v="CENTRO"/>
    <s v="ICA"/>
    <s v="JOSE LUIS VALVERDE"/>
    <x v="5"/>
    <s v="DAC TELCO 1"/>
    <x v="2"/>
    <s v="CARLOS TEJEDA"/>
    <s v="JORGE VELA"/>
    <s v="JAIR YAMASHIRO"/>
    <d v="2022-06-27T00:00:00"/>
    <d v="2022-09-07T00:00:00"/>
    <d v="2022-09-07T00:00:00"/>
  </r>
  <r>
    <n v="4073337"/>
    <s v="0700004762"/>
    <s v="AQPTEL AND SERVICES E.I.R.L."/>
    <d v="2018-06-01T00:00:00"/>
    <s v="20603169965"/>
    <s v="E"/>
    <s v="SUR"/>
    <s v="AREQUIPA"/>
    <s v="REGION SUR"/>
    <x v="4"/>
    <s v="DAC TELCO 1"/>
    <x v="2"/>
    <s v="SIN INFORMACION"/>
    <s v="SIN INFORMACION"/>
    <s v="SIN INFORMACION"/>
    <d v="2019-11-18T00:00:00"/>
    <d v="2020-05-26T00:00:00"/>
    <d v="2020-05-26T00:00:00"/>
  </r>
  <r>
    <n v="4073338"/>
    <s v="0700004777"/>
    <s v="INVERSIONES OCHOA 3G S.A.C."/>
    <d v="2018-07-01T00:00:00"/>
    <s v="20601165351"/>
    <s v="E"/>
    <s v="CENTRO"/>
    <s v="AYACUCHO"/>
    <s v="WALTER LOPEZ"/>
    <x v="5"/>
    <s v="DAC TELCO 1"/>
    <x v="2"/>
    <s v="KIMBLER ESQUIVEL"/>
    <s v="HAROLD HINOSTROZA"/>
    <s v="JAIR YAMASHIRO"/>
    <d v="2020-02-03T00:00:00"/>
    <d v="2020-08-11T00:00:00"/>
    <d v="2020-08-11T00:00:00"/>
  </r>
  <r>
    <n v="4073339"/>
    <s v="0700004791"/>
    <s v="KANSUR E.I.R.L."/>
    <d v="2018-06-01T00:00:00"/>
    <s v="20456238310"/>
    <s v="E"/>
    <s v="SUR"/>
    <s v="AREQUIPA"/>
    <s v="REGION SUR"/>
    <x v="4"/>
    <s v="DAC TELCO 1"/>
    <x v="1"/>
    <s v="GINO CATERIANO"/>
    <s v="JOHN HURTADO"/>
    <s v="MONICA VELASQUEZ"/>
    <m/>
    <m/>
    <m/>
  </r>
  <r>
    <n v="4073341"/>
    <s v="0700004766"/>
    <s v="DACOMPANY SAC"/>
    <d v="2018-05-01T00:00:00"/>
    <s v="20603113013"/>
    <s v="E"/>
    <s v="LIMA"/>
    <s v="LIMA"/>
    <s v="HENRY DIAZ"/>
    <x v="7"/>
    <s v="DAC TELCO 1"/>
    <x v="1"/>
    <s v="ROLFI ZAMORA"/>
    <s v="JOSE CACHI"/>
    <s v="JOSE CACHI"/>
    <m/>
    <m/>
    <m/>
  </r>
  <r>
    <n v="4073342"/>
    <s v="0700004776"/>
    <s v="JAIMEN ALBERTO RAMOS RENTERIA"/>
    <d v="2018-05-01T00:00:00"/>
    <s v="10031068016"/>
    <s v="E"/>
    <s v="NORTE"/>
    <s v="PIURA"/>
    <s v="REGION NORTE"/>
    <x v="3"/>
    <s v="DAC TELCO 1"/>
    <x v="1"/>
    <s v="BRUNO HEREDIA"/>
    <s v="JUAN SANTILLAN"/>
    <s v="WALID AWWAD"/>
    <m/>
    <m/>
    <m/>
  </r>
  <r>
    <n v="4073343"/>
    <s v="0700004765"/>
    <s v="DAMI COMUNICACIONES E.I.R.L. "/>
    <d v="2018-05-01T00:00:00"/>
    <s v="20602819451"/>
    <s v="E"/>
    <s v="SUR"/>
    <s v="TACNA"/>
    <s v="REGION SUR"/>
    <x v="4"/>
    <s v="DAC TELCO 1"/>
    <x v="2"/>
    <s v="JOSE DELGADO"/>
    <s v="EDUARDO ZAMBRANO "/>
    <s v="MONICA VELASQUEZ"/>
    <d v="2020-04-10T00:00:00"/>
    <d v="2020-07-31T00:00:00"/>
    <d v="2020-07-31T00:00:00"/>
  </r>
  <r>
    <n v="4073344"/>
    <s v="0700004764"/>
    <s v="DICA COMUNICACIONES S.A.C."/>
    <d v="2018-06-01T00:00:00"/>
    <s v="20601758271"/>
    <s v="E"/>
    <s v="NORTE"/>
    <s v="LAMBAYEQUE"/>
    <s v="REGION NORTE"/>
    <x v="3"/>
    <s v="DAC TELCO 1"/>
    <x v="2"/>
    <s v="JAVIER LARA"/>
    <s v="JORGE VIZCONDE "/>
    <s v="MARCOS LASCHERA"/>
    <d v="2019-12-16T00:00:00"/>
    <d v="2020-06-23T00:00:00"/>
    <d v="2020-06-23T00:00:00"/>
  </r>
  <r>
    <n v="4073345"/>
    <s v="0700004784"/>
    <s v="TECASFUSION S.A.C."/>
    <d v="2018-06-01T00:00:00"/>
    <s v="20603164645"/>
    <s v="E"/>
    <s v="CENTRO"/>
    <s v="SAN MARTIN"/>
    <s v="JUAN CARLOS HUATAY"/>
    <x v="5"/>
    <s v="DAC TELCO 1"/>
    <x v="2"/>
    <s v="ALEXIS GUERRERO"/>
    <s v="VICTOR GUEVARA"/>
    <s v="JAIR YAMASHIRO"/>
    <d v="2021-12-26T00:00:00"/>
    <d v="2022-06-24T00:00:00"/>
    <d v="2022-06-24T00:00:00"/>
  </r>
  <r>
    <n v="4073350"/>
    <s v="0700004785"/>
    <s v="PISCOPORT COMUNICACIONES EIRL"/>
    <d v="2018-07-01T00:00:00"/>
    <s v="20603110367"/>
    <s v="E"/>
    <s v="CENTRO"/>
    <s v="ICA"/>
    <s v="WALTER LOPEZ"/>
    <x v="5"/>
    <s v="DAC TELCO 1"/>
    <x v="2"/>
    <s v="SIN INFORMACION"/>
    <s v="SIN INFORMACION"/>
    <s v="SIN INFORMACION"/>
    <d v="2019-08-22T00:00:00"/>
    <d v="2020-02-28T00:00:00"/>
    <d v="2020-02-28T00:00:00"/>
  </r>
  <r>
    <n v="4073355"/>
    <s v="0700004831"/>
    <s v="COTERA HUAROC JHON WALDO"/>
    <d v="2018-07-01T00:00:00"/>
    <s v="10424740859"/>
    <s v="E"/>
    <s v="CENTRO"/>
    <s v="JUNIN"/>
    <s v="WALTER LOPEZ"/>
    <x v="5"/>
    <s v="DAC TELCO 1"/>
    <x v="2"/>
    <s v="SIN INFORMACION"/>
    <s v="SIN INFORMACION"/>
    <s v="SIN INFORMACION"/>
    <d v="2019-06-24T00:00:00"/>
    <d v="2019-12-31T00:00:00"/>
    <d v="2019-12-31T00:00:00"/>
  </r>
  <r>
    <n v="4073357"/>
    <s v="0700004851"/>
    <s v="INVERSIONES YURICEL S.A.C."/>
    <d v="2018-07-01T00:00:00"/>
    <s v="20603225822"/>
    <s v="E"/>
    <s v="CENTRO"/>
    <s v="LORETO"/>
    <s v="DIEGO RODRIGUEZ"/>
    <x v="2"/>
    <s v="DAC TELCO 1"/>
    <x v="1"/>
    <s v="WEYDER TUESTA"/>
    <s v="ERIKA BAMBAREN"/>
    <s v="JAIR YAMASHIRO"/>
    <m/>
    <m/>
    <m/>
  </r>
  <r>
    <n v="4073358"/>
    <s v="0700004865"/>
    <s v="ROSELLO CABANA MARIA ELENA"/>
    <d v="2018-09-01T00:00:00"/>
    <s v="10424798393"/>
    <s v="E"/>
    <s v="NORTE"/>
    <s v="ANCASH"/>
    <s v="REGION NORTE"/>
    <x v="3"/>
    <s v="DAC TELCO 1"/>
    <x v="2"/>
    <s v="EDISON VELASQUEZ"/>
    <s v="JULIO ROJAS"/>
    <s v="MARCOS LASCHERA "/>
    <d v="2019-10-18T00:00:00"/>
    <d v="2020-04-25T00:00:00"/>
    <d v="2020-04-25T00:00:00"/>
  </r>
  <r>
    <n v="4073360"/>
    <s v="0700004559"/>
    <s v="JABADE E.I.R.L."/>
    <d v="2018-07-01T00:00:00"/>
    <s v="20602546471"/>
    <s v="E"/>
    <s v="NORTE"/>
    <s v="LAMBAYEQUE"/>
    <s v="REGION NORTE"/>
    <x v="3"/>
    <s v="DAC TELCO 1"/>
    <x v="2"/>
    <s v="JULIO TENORIO"/>
    <s v="JORGE VIZCONDE "/>
    <s v="MARCOS LASCHERA"/>
    <d v="2021-05-24T00:00:00"/>
    <d v="2021-08-06T00:00:00"/>
    <d v="2021-08-06T00:00:00"/>
  </r>
  <r>
    <n v="4073366"/>
    <s v="0700004835"/>
    <s v="DOBLE F COMPANY S.A.C."/>
    <d v="2018-07-01T00:00:00"/>
    <s v="20600636759"/>
    <s v="E"/>
    <s v="LIMA"/>
    <s v="LIMA"/>
    <s v="WALTER LOPEZ"/>
    <x v="5"/>
    <s v="DAC TELCO 1"/>
    <x v="2"/>
    <s v="SIN INFORMACION"/>
    <s v="SIN INFORMACION"/>
    <s v="SIN INFORMACION"/>
    <d v="2019-07-06T00:00:00"/>
    <d v="2020-01-12T00:00:00"/>
    <d v="2020-01-12T00:00:00"/>
  </r>
  <r>
    <n v="4073367"/>
    <s v="0700004844"/>
    <s v="ESPINOZA SALCEDO RAFAEL GERARDO"/>
    <d v="2018-07-01T00:00:00"/>
    <s v="10218151863"/>
    <s v="E"/>
    <s v="CENTRO"/>
    <s v="ICA"/>
    <s v="HENRY DIAZ"/>
    <x v="1"/>
    <s v="DAC TELCO 1"/>
    <x v="1"/>
    <s v="DIEGO SAAVEDRA"/>
    <s v="JORGE VELA"/>
    <s v="JAIR YAMASHIRO"/>
    <m/>
    <m/>
    <m/>
  </r>
  <r>
    <n v="4073368"/>
    <s v="0700004845"/>
    <s v="DEL CASTILLO ARANCIBIA CARLOS EDUARDO"/>
    <d v="2018-07-01T00:00:00"/>
    <s v="10094474561"/>
    <s v="E"/>
    <s v="CENTRO"/>
    <s v="LORETO"/>
    <s v="DIEGO RODRIGUEZ"/>
    <x v="0"/>
    <s v="DAC TELCO 1"/>
    <x v="1"/>
    <s v="WILLIAM GARCIA"/>
    <s v="ERIKA BAMBAREN"/>
    <s v="JAIR YAMASHIRO"/>
    <m/>
    <m/>
    <m/>
  </r>
  <r>
    <n v="4073371"/>
    <s v="0700004854"/>
    <s v="SILRAY COMUNICACIONES E.I.R.L."/>
    <d v="2018-08-01T00:00:00"/>
    <s v="20603381875"/>
    <s v="E"/>
    <s v="CENTRO"/>
    <s v="SAN MARTIN"/>
    <s v="JUAN CARLOS HUATAY"/>
    <x v="0"/>
    <s v="DAC TELCO 1"/>
    <x v="1"/>
    <s v="ALEXIS GUERRERO"/>
    <s v="VICTOR GUEVARA"/>
    <s v="JAIR YAMASHIRO"/>
    <m/>
    <m/>
    <m/>
  </r>
  <r>
    <n v="4073372"/>
    <s v="0700004863"/>
    <s v="JAVIER CASTILLO HOYOS"/>
    <d v="2018-08-01T00:00:00"/>
    <s v="10443445086"/>
    <s v="E"/>
    <s v="CENTRO"/>
    <s v="SAN MARTIN"/>
    <s v="YOLANDA OLIVA"/>
    <x v="2"/>
    <s v="DAC TELCO 1"/>
    <x v="1"/>
    <s v="CARLOS DEL AGUILA"/>
    <s v="VICTOR GUEVARA"/>
    <s v="JAIR YAMASHIRO"/>
    <m/>
    <m/>
    <m/>
  </r>
  <r>
    <n v="4073405"/>
    <s v="0700004911"/>
    <s v="HNOS ASCUÑA E.I.R.L."/>
    <d v="2018-11-01T00:00:00"/>
    <s v="20602964192"/>
    <s v="E"/>
    <s v="SUR"/>
    <s v="AREQUIPA"/>
    <s v="REGION SUR"/>
    <x v="4"/>
    <s v="DAC TELCO 1"/>
    <x v="2"/>
    <s v="ALONSO UGARTE"/>
    <s v="MARCO LOPEZ"/>
    <s v="MONICA VELASQUEZ"/>
    <d v="2020-02-06T00:00:00"/>
    <d v="2020-08-14T00:00:00"/>
    <d v="2020-08-14T00:00:00"/>
  </r>
  <r>
    <n v="4073410"/>
    <s v="0700004916"/>
    <s v="AGUILAR CHALCO JUAN LUIS"/>
    <d v="2018-09-01T00:00:00"/>
    <s v="10465838936"/>
    <s v="E"/>
    <s v="SUR"/>
    <s v="MOQUEGUA"/>
    <s v="REGION SUR"/>
    <x v="4"/>
    <s v="DAC TELCO 1"/>
    <x v="2"/>
    <s v="ALAN MORALES"/>
    <s v="EDUARDO ZAMBRANO "/>
    <s v="MONICA VELASQUEZ"/>
    <d v="2021-05-06T00:00:00"/>
    <d v="2021-10-19T00:00:00"/>
    <d v="2021-10-19T00:00:00"/>
  </r>
  <r>
    <n v="4073416"/>
    <s v="0700004918"/>
    <s v="DISTRIBUCION Y VENTA DE CELULARES MACIEL S.R.L."/>
    <d v="2018-09-01T00:00:00"/>
    <s v="20601874084"/>
    <s v="E"/>
    <s v="CENTRO"/>
    <s v="HUANUCO"/>
    <s v="JOSE LUIS VALVERDE"/>
    <x v="1"/>
    <s v="DAC TELCO 1"/>
    <x v="4"/>
    <s v="DANTE VILLANUEVA"/>
    <s v="JORGE PARODI"/>
    <s v="JAIR YAMASHIRO"/>
    <d v="2022-11-17T00:00:00"/>
    <m/>
    <m/>
  </r>
  <r>
    <n v="4073444"/>
    <s v="0700004967"/>
    <s v="WANUKO MOVIL S.C.R.L."/>
    <d v="2018-10-01T00:00:00"/>
    <s v="20603591586"/>
    <s v="E"/>
    <s v="CENTRO"/>
    <s v="HUANUCO"/>
    <s v="JUAN CARLOS HUATAY"/>
    <x v="1"/>
    <s v="DAC TELCO 1"/>
    <x v="1"/>
    <s v="JACKELIN PARDO"/>
    <s v="JORGE PARODI"/>
    <s v="JAIR YAMASHIRO"/>
    <m/>
    <m/>
    <m/>
  </r>
  <r>
    <n v="4073460"/>
    <s v="0700004977"/>
    <s v="CYCTEL S.A.C. "/>
    <d v="2018-10-01T00:00:00"/>
    <s v="20603635281"/>
    <s v="E"/>
    <s v="LIMA"/>
    <s v="LIMA"/>
    <s v="HENRY DIAZ"/>
    <x v="6"/>
    <s v="DAC TELCO 1"/>
    <x v="1"/>
    <s v="VICTOR HUGO DELGADILLO"/>
    <s v="FRANCISCO MAYORCA"/>
    <s v="FRANCISCO MAYORCA"/>
    <m/>
    <m/>
    <m/>
  </r>
  <r>
    <n v="4073465"/>
    <s v="0700004986"/>
    <s v="TECHNOVA Y ASOCIADOS S.A.C."/>
    <d v="2018-11-01T00:00:00"/>
    <s v="20547418809"/>
    <s v="E"/>
    <s v="LIMA"/>
    <s v="LIMA"/>
    <s v="RAQUEL CAYETANO"/>
    <x v="7"/>
    <s v="DAC TELCO 1"/>
    <x v="1"/>
    <s v="YESENIA PAULINO"/>
    <s v="FRANCISCO MAYORCA"/>
    <s v="FRANCISCO MAYORCA"/>
    <m/>
    <m/>
    <m/>
  </r>
  <r>
    <n v="4073466"/>
    <s v="0700005002"/>
    <s v="CALLE LOPEZ OSCAR ALBERTO MARTIN "/>
    <d v="2018-10-01T00:00:00"/>
    <s v="10440290715"/>
    <s v="E"/>
    <s v="CENTRO"/>
    <s v="UCAYALI"/>
    <s v="RAQUEL CAYETANO"/>
    <x v="1"/>
    <s v="DAC TELCO 1"/>
    <x v="1"/>
    <s v="EDWARD MUCHOTRIGO"/>
    <s v="ELVIS CARRUITERO"/>
    <s v="JAIR YAMASHIRO"/>
    <m/>
    <m/>
    <m/>
  </r>
  <r>
    <n v="4073470"/>
    <s v="0700005001"/>
    <s v="DAPTA MOBILE DISTRIBUIDOR AUTORIZADO E.I.R.L."/>
    <d v="2018-10-01T00:00:00"/>
    <s v="20603596383"/>
    <s v="E"/>
    <s v="NORTE"/>
    <s v="PIURA"/>
    <s v="REGION NORTE"/>
    <x v="3"/>
    <s v="DAC TELCO 1"/>
    <x v="3"/>
    <s v="JOSEPH CHANG"/>
    <s v="CRISTOFER RAMIREZ"/>
    <s v="MARCOS LASCHERA"/>
    <d v="2024-03-02T00:00:00"/>
    <d v="2024-08-29T00:00:00"/>
    <m/>
  </r>
  <r>
    <n v="4073471"/>
    <s v="0700005003"/>
    <s v="RAMOS NINA DELNNY PEDRO "/>
    <d v="2018-11-01T00:00:00"/>
    <s v="10462630013"/>
    <s v="E"/>
    <s v="SUR"/>
    <s v="MOQUEGUA"/>
    <s v="REGION SUR"/>
    <x v="4"/>
    <s v="DAC TELCO 1"/>
    <x v="2"/>
    <s v="ALAN MORALES"/>
    <s v="EDUARDO ZAMBRANO "/>
    <s v="MONICA VELASQUEZ"/>
    <d v="2019-10-13T00:00:00"/>
    <d v="2020-04-20T00:00:00"/>
    <d v="2020-04-20T00:00:00"/>
  </r>
  <r>
    <n v="4073475"/>
    <s v="0700005120"/>
    <s v="J&amp;L REGINA COMUNICACIONES E.I.R.L."/>
    <d v="2019-02-01T00:00:00"/>
    <s v="20603660561"/>
    <s v="E"/>
    <s v="CENTRO"/>
    <s v="ICA"/>
    <s v="JOSE LUIS VALVERDE"/>
    <x v="1"/>
    <s v="DAC TELCO 1"/>
    <x v="1"/>
    <s v="CARLOS TEJEDA"/>
    <s v="JORGE VELA"/>
    <s v="JAIR YAMASHIRO"/>
    <m/>
    <m/>
    <m/>
  </r>
  <r>
    <n v="4073480"/>
    <s v="0700005021"/>
    <s v="CORPORACION JICAMA E.I.R.L."/>
    <d v="2018-11-01T00:00:00"/>
    <s v="20603417276"/>
    <s v="E"/>
    <s v="CENTRO"/>
    <s v="PASCO"/>
    <s v="YOLANDA OLIVA"/>
    <x v="6"/>
    <s v="DAC TELCO 1"/>
    <x v="1"/>
    <s v="DANTE VILLANUEVA"/>
    <s v="JORGE PARODI"/>
    <s v="JAIR YAMASHIRO"/>
    <m/>
    <m/>
    <m/>
  </r>
  <r>
    <n v="4073485"/>
    <s v="0700005026"/>
    <s v="BLAZEL A&amp;M VENTAS TECNOLOGICAS S.A.C."/>
    <d v="2019-03-01T00:00:00"/>
    <s v="20603285744"/>
    <s v="E"/>
    <s v="LIMA"/>
    <s v="LIMA"/>
    <s v="HENRY DIAZ"/>
    <x v="1"/>
    <s v="DAC TELCO 1"/>
    <x v="1"/>
    <s v="YOEL AMADOR"/>
    <s v="JOSE CACHI"/>
    <s v="JOSE CACHI"/>
    <m/>
    <m/>
    <m/>
  </r>
  <r>
    <n v="4073494"/>
    <s v="0700005039"/>
    <s v="TELE C Y K E.I.R.L"/>
    <d v="2018-11-01T00:00:00"/>
    <s v="20603767994"/>
    <s v="E"/>
    <s v="CENTRO"/>
    <s v="UCAYALI"/>
    <s v="JUAN CARLOS HUATAY"/>
    <x v="5"/>
    <s v="DAC TELCO 1"/>
    <x v="2"/>
    <s v="SHEILA TORRES"/>
    <s v="ELVIS CARRUITERO"/>
    <s v="JAIR YAMASHIRO"/>
    <d v="2023-08-10T00:00:00"/>
    <d v="2024-02-06T00:00:00"/>
    <d v="2024-02-06T00:00:00"/>
  </r>
  <r>
    <n v="4073495"/>
    <s v="0700005046"/>
    <s v="R &amp; M CONEXIONS S.A.C."/>
    <d v="2018-11-01T00:00:00"/>
    <s v="20601229669"/>
    <s v="E"/>
    <s v="NORTE"/>
    <s v="LA LIBERTAD"/>
    <s v="REGION NORTE"/>
    <x v="3"/>
    <s v="DAC TELCO 1"/>
    <x v="1"/>
    <s v="HUGO POMA"/>
    <s v="FERNANDO TORRES"/>
    <s v="MARCOS LASCHERA"/>
    <m/>
    <m/>
    <m/>
  </r>
  <r>
    <n v="4073502"/>
    <s v="0700005058"/>
    <s v="DIVA TEL E.I.R.L."/>
    <d v="2018-11-01T00:00:00"/>
    <s v="20603821701"/>
    <s v="E"/>
    <s v="CENTRO"/>
    <s v="LORETO"/>
    <s v="DIEGO RODRIGUEZ"/>
    <x v="2"/>
    <s v="DAC TELCO 1"/>
    <x v="1"/>
    <s v="CARLOS ROJAS"/>
    <s v="ERIKA BAMBAREN"/>
    <s v="JAIR YAMASHIRO"/>
    <m/>
    <m/>
    <m/>
  </r>
  <r>
    <n v="4073503"/>
    <s v="0700005059"/>
    <s v="R&amp;V TELEINVERSIONES S.R.L."/>
    <d v="2018-11-01T00:00:00"/>
    <s v="20603709552"/>
    <s v="E"/>
    <s v="CENTRO"/>
    <s v="JUNIN"/>
    <s v="WALTER LOPEZ"/>
    <x v="5"/>
    <s v="DAC TELCO 1"/>
    <x v="2"/>
    <s v="MARICELA VIDAL"/>
    <s v="JOSEPH MENDOZA"/>
    <s v="JAIR YAMASHIRO"/>
    <d v="2020-12-07T00:00:00"/>
    <d v="2021-06-15T00:00:00"/>
    <d v="2021-06-15T00:00:00"/>
  </r>
  <r>
    <n v="4073521"/>
    <s v="0700005088"/>
    <s v="SHADDAI M&amp;J S.A.C."/>
    <d v="2018-12-01T00:00:00"/>
    <s v="20603786875"/>
    <s v="E"/>
    <s v="LIMA"/>
    <s v="LIMA"/>
    <s v="WALTER LOPEZ"/>
    <x v="5"/>
    <s v="DAC TELCO 1"/>
    <x v="2"/>
    <s v="MAURICIO CABANILLAS"/>
    <s v="FRANCISCO MAYORCA"/>
    <s v="FRANCISCO MAYORCA"/>
    <d v="2020-12-14T00:00:00"/>
    <d v="2021-01-21T00:00:00"/>
    <d v="2021-01-21T00:00:00"/>
  </r>
  <r>
    <n v="4073530"/>
    <s v="0700005093"/>
    <s v="CHALCO CARDENAS DAVID GUILLERMO"/>
    <d v="2018-12-01T00:00:00"/>
    <s v="10415228860"/>
    <s v="E"/>
    <s v="CENTRO"/>
    <s v="ICA"/>
    <s v="YOLANDA OLIVA"/>
    <x v="5"/>
    <s v="DAC TELCO 1"/>
    <x v="2"/>
    <s v="CARLOS TEJEDA"/>
    <s v="JORGE VELA"/>
    <s v="JAIR YAMASHIRO"/>
    <d v="2022-10-30T00:00:00"/>
    <d v="2022-12-30T00:00:00"/>
    <d v="2022-12-30T00:00:00"/>
  </r>
  <r>
    <n v="4073558"/>
    <s v="0700005156"/>
    <s v="TIBURCIO ARMAS DELY ELISABETH"/>
    <d v="2019-02-01T00:00:00"/>
    <s v="10474922508"/>
    <s v="E"/>
    <s v="NORTE"/>
    <s v="ANCASH"/>
    <s v="REGION NORTE"/>
    <x v="3"/>
    <s v="DAC TELCO 1"/>
    <x v="1"/>
    <s v="EDISON VELASQUEZ"/>
    <s v="JULIO ROJAS"/>
    <s v="MARCOS LASCHERA "/>
    <m/>
    <m/>
    <m/>
  </r>
  <r>
    <n v="4073581"/>
    <s v="0700005204"/>
    <s v="ILLACUTIPA ALAVE LOURDES DEL ROSARIO"/>
    <d v="2019-02-01T00:00:00"/>
    <s v="10431868054"/>
    <s v="E"/>
    <s v="SUR"/>
    <s v="TACNA"/>
    <s v="REGION SUR"/>
    <x v="4"/>
    <s v="DAC TELCO 1"/>
    <x v="2"/>
    <s v="EDWIN QUISPE"/>
    <s v="EDUARDO ZAMBRANO "/>
    <s v="MONICA VELASQUEZ"/>
    <d v="2022-11-22T00:00:00"/>
    <d v="2023-05-26T00:00:00"/>
    <d v="2023-05-26T00:00:00"/>
  </r>
  <r>
    <n v="4073582"/>
    <s v="0700005205"/>
    <s v="GRUPO FRATEL E.I.R.L."/>
    <d v="2019-02-01T00:00:00"/>
    <s v="20603967195"/>
    <s v="E"/>
    <s v="CENTRO"/>
    <s v="JUNIN"/>
    <s v="JOSE LUIS VALVERDE"/>
    <x v="6"/>
    <s v="DAC TELCO 1"/>
    <x v="1"/>
    <s v="ROMMEL LOPEZ"/>
    <s v="JOSEPH MENDOZA"/>
    <s v="JAIR YAMASHIRO"/>
    <m/>
    <m/>
    <m/>
  </r>
  <r>
    <n v="4073583"/>
    <s v="0700005220"/>
    <s v="SERVICIOS GENERALES BURGA MARTOS S.R.L."/>
    <d v="2019-02-01T00:00:00"/>
    <s v="20603652852"/>
    <s v="E"/>
    <s v="NORTE"/>
    <s v="AMAZONAS"/>
    <s v="REGION NORTE"/>
    <x v="3"/>
    <s v="DAC TELCO 1"/>
    <x v="1"/>
    <s v="OSCAR LIMAY"/>
    <s v="MILAGROS SANCHEZ"/>
    <s v="MARCOS LASCHERA "/>
    <m/>
    <m/>
    <m/>
  </r>
  <r>
    <n v="4073585"/>
    <s v="0700005165"/>
    <s v="SERVITEL JOSE MARIA EBC S.A.C."/>
    <d v="2019-04-01T00:00:00"/>
    <s v="20491258366"/>
    <s v="E"/>
    <s v="CENTRO"/>
    <s v="ICA"/>
    <s v="JOSE LUIS VALVERDE"/>
    <x v="5"/>
    <s v="DAC TELCO 1"/>
    <x v="2"/>
    <s v="JULIO ACUACHE"/>
    <s v="JORGE VELA"/>
    <s v="JAIR YAMASHIRO"/>
    <d v="2021-02-16T00:00:00"/>
    <d v="2021-04-05T00:00:00"/>
    <d v="2021-04-05T00:00:00"/>
  </r>
  <r>
    <n v="4073586"/>
    <s v="0700005175"/>
    <s v="ENLACE VIRTUAL E.I.R.L."/>
    <d v="2019-03-01T00:00:00"/>
    <s v="20603889615"/>
    <s v="E"/>
    <s v="NORTE"/>
    <s v="PIURA"/>
    <s v="REGION NORTE"/>
    <x v="3"/>
    <s v="DAC TELCO 1"/>
    <x v="1"/>
    <s v="GABRIEL CALDERON"/>
    <s v="FERNANDO TORRES"/>
    <s v="MARCOS LASCHERA"/>
    <m/>
    <m/>
    <m/>
  </r>
  <r>
    <n v="4073587"/>
    <s v="0700005203"/>
    <s v="RAPINET S.A.C."/>
    <d v="2019-08-01T00:00:00"/>
    <s v="20603362391"/>
    <s v="E"/>
    <s v="NORTE"/>
    <s v="LA LIBERTAD"/>
    <s v="REGION NORTE"/>
    <x v="3"/>
    <s v="DAC TELCO 1"/>
    <x v="3"/>
    <s v="ERICK SALDAÑA"/>
    <s v="ALIX LU"/>
    <s v="MARCOS LASCHERA"/>
    <d v="2024-01-27T00:00:00"/>
    <d v="2024-07-25T00:00:00"/>
    <m/>
  </r>
  <r>
    <n v="4073592"/>
    <s v="0700005191"/>
    <s v="TELECOMUNICACIONES Y SERVICIOS GENERALES PUERTO INCA E.I.R.L."/>
    <d v="2019-03-01T00:00:00"/>
    <s v="20603360142"/>
    <s v="E"/>
    <s v="CENTRO"/>
    <s v="HUANUCO"/>
    <s v="HENRY DIAZ"/>
    <x v="5"/>
    <s v="DAC TELCO 1"/>
    <x v="2"/>
    <s v="DANIEL ORE"/>
    <s v="JORGE PARODI"/>
    <s v="JAIR YAMASHIRO"/>
    <d v="2022-12-12T00:00:00"/>
    <d v="2023-06-12T00:00:00"/>
    <d v="2023-06-12T00:00:00"/>
  </r>
  <r>
    <n v="4073593"/>
    <s v="0700005218"/>
    <s v="ASESORES DE TELECOMUNICACIONES DEL PERU S.R.L. - ASETEL PERU S.R.L."/>
    <d v="2019-03-01T00:00:00"/>
    <s v="20603241917"/>
    <s v="E"/>
    <s v="SUR"/>
    <s v="CUSCO"/>
    <s v="REGION SUR"/>
    <x v="4"/>
    <s v="DAC TELCO 1"/>
    <x v="3"/>
    <s v="KAREN USCAPI"/>
    <s v="AURA TARCO"/>
    <s v="ZORAIDA DAMIAN"/>
    <d v="2024-01-23T00:00:00"/>
    <d v="2024-07-21T00:00:00"/>
    <m/>
  </r>
  <r>
    <n v="4073594"/>
    <s v="0700005200"/>
    <s v="C J &amp; M COMUNICATIONS E.I.R.L."/>
    <d v="2019-04-01T00:00:00"/>
    <s v="20604265763"/>
    <s v="E"/>
    <s v="CENTRO"/>
    <s v="SAN MARTIN"/>
    <s v="HENRY DIAZ"/>
    <x v="7"/>
    <s v="DAC TELCO 1"/>
    <x v="1"/>
    <s v="LORENA BESADA"/>
    <s v="JORGE PARODI"/>
    <s v="JAIR YAMASHIRO"/>
    <m/>
    <m/>
    <m/>
  </r>
  <r>
    <n v="4073603"/>
    <s v="0700005223"/>
    <s v="TECNOLOGIA Y COMUNICACIONES PERU E.I.R.L."/>
    <d v="2019-03-01T00:00:00"/>
    <s v="20603817495"/>
    <s v="E"/>
    <s v="SUR"/>
    <s v="CUSCO"/>
    <s v="REGION SUR"/>
    <x v="4"/>
    <s v="DAC TELCO 1"/>
    <x v="1"/>
    <s v="ANIBAL FARFAN"/>
    <s v="AURA TARCO"/>
    <s v="ZORAIDA DAMIAN"/>
    <m/>
    <m/>
    <m/>
  </r>
  <r>
    <n v="4073610"/>
    <s v="0700005224"/>
    <s v="IPARRAGUIRRE BACA WILSON"/>
    <d v="2019-03-01T00:00:00"/>
    <s v="10419042698"/>
    <s v="E"/>
    <s v="CENTRO"/>
    <s v="UCAYALI"/>
    <s v="JOSE LUIS VALVERDE"/>
    <x v="5"/>
    <s v="DAC TELCO 1"/>
    <x v="2"/>
    <s v="JHON ESPINOZA"/>
    <s v="ELVIS CARRUITERO"/>
    <s v="JAIR YAMASHIRO"/>
    <d v="2023-10-15T00:00:00"/>
    <d v="2024-01-22T00:00:00"/>
    <d v="2024-01-22T00:00:00"/>
  </r>
  <r>
    <n v="4073614"/>
    <s v="0700005252"/>
    <s v="YONER VALDIVIA SILVA"/>
    <d v="2019-04-01T00:00:00"/>
    <s v="10448254386"/>
    <s v="E"/>
    <s v="NORTE"/>
    <s v="CAJAMARCA"/>
    <s v="REGION NORTE"/>
    <x v="3"/>
    <s v="DAC TELCO 1"/>
    <x v="1"/>
    <s v="OSCAR LIMAY"/>
    <s v="MILAGROS SANCHEZ"/>
    <s v="MARCOS LASCHERA "/>
    <m/>
    <m/>
    <m/>
  </r>
  <r>
    <n v="4073620"/>
    <s v="0700005241"/>
    <s v="GONZALES DIAZ DANIEL ROGELIO"/>
    <d v="2019-04-01T00:00:00"/>
    <s v="10731116381"/>
    <s v="E"/>
    <s v="NORTE"/>
    <s v="AMAZONAS"/>
    <s v="REGION NORTE"/>
    <x v="3"/>
    <s v="DAC TELCO 1"/>
    <x v="2"/>
    <s v="OSCAR LIMAY"/>
    <s v="MILAGROS SANCHEZ"/>
    <s v="MARCOS LASCHERA "/>
    <d v="2020-02-04T00:00:00"/>
    <d v="2020-07-13T00:00:00"/>
    <d v="2020-07-13T00:00:00"/>
  </r>
  <r>
    <n v="4073621"/>
    <s v="0700005251"/>
    <s v="RODRIGUEZ APARICIO KARINA YENIFERR"/>
    <d v="2019-04-01T00:00:00"/>
    <s v="10700236914"/>
    <s v="E"/>
    <s v="NORTE"/>
    <s v="ANCASH"/>
    <s v="REGION NORTE"/>
    <x v="3"/>
    <s v="DAC TELCO 1"/>
    <x v="2"/>
    <s v="EDISON VELASQUEZ"/>
    <s v="JULIO ROJAS"/>
    <s v="MARCOS LASCHERA "/>
    <d v="2022-12-08T00:00:00"/>
    <d v="2023-04-28T00:00:00"/>
    <d v="2023-04-28T00:00:00"/>
  </r>
  <r>
    <n v="4073622"/>
    <s v="0700005237"/>
    <s v="AGTEL E.I.R.L"/>
    <d v="2019-04-01T00:00:00"/>
    <s v="20559900347"/>
    <s v="E"/>
    <s v="NORTE"/>
    <s v="LA LIBERTAD"/>
    <s v="REGION NORTE"/>
    <x v="3"/>
    <s v="DAC TELCO 1"/>
    <x v="1"/>
    <s v="JHOJANN IMAN"/>
    <s v="ALIX LU"/>
    <s v="MARCOS LASCHERA"/>
    <m/>
    <m/>
    <m/>
  </r>
  <r>
    <n v="4073626"/>
    <s v="0700005289"/>
    <s v="HERNANDEZ SANCHEZ BRUNO"/>
    <d v="2019-04-01T00:00:00"/>
    <s v="10415628809"/>
    <s v="E"/>
    <s v="CENTRO"/>
    <s v="UCAYALI"/>
    <s v="RAQUEL CAYETANO"/>
    <x v="5"/>
    <s v="DAC TELCO 1"/>
    <x v="2"/>
    <s v="EDWARD MUCHOTRIGO"/>
    <s v="ELVIS CARRUITERO"/>
    <s v="JAIR YAMASHIRO"/>
    <d v="2022-04-21T00:00:00"/>
    <d v="2022-08-12T00:00:00"/>
    <d v="2022-08-12T00:00:00"/>
  </r>
  <r>
    <n v="4073642"/>
    <s v="0700005288"/>
    <s v="HIRABAL SOLUTIONS S.A.C."/>
    <d v="2019-11-01T00:00:00"/>
    <s v="20603822634"/>
    <s v="E"/>
    <s v="LIMA"/>
    <s v="LIMA"/>
    <s v="HENRY DIAZ"/>
    <x v="5"/>
    <s v="DAC TELCO 1"/>
    <x v="2"/>
    <s v="VILCTOR HUGO DELGADILLO"/>
    <s v="FRANCISCO MAYORCA"/>
    <s v="FRANCISCO MAYORCA"/>
    <d v="2022-10-27T00:00:00"/>
    <d v="2022-12-02T00:00:00"/>
    <d v="2022-12-02T00:00:00"/>
  </r>
  <r>
    <n v="4073645"/>
    <s v="0700005282"/>
    <s v="SOUTHERN COMUNICATION SERVICES S.A.C."/>
    <d v="2019-04-01T00:00:00"/>
    <s v="20604474656"/>
    <s v="E"/>
    <s v="SUR"/>
    <s v="CUSCO"/>
    <s v="REGION SUR"/>
    <x v="4"/>
    <s v="DAC TELCO 1"/>
    <x v="1"/>
    <s v="ANIBAL FARFAN"/>
    <s v="AURA TARCO"/>
    <s v="ZORAIDA DAMIAN"/>
    <m/>
    <m/>
    <m/>
  </r>
  <r>
    <n v="4073648"/>
    <s v="0700005293"/>
    <s v="SYSCOM MOVILES E.I.R.L."/>
    <d v="2019-05-01T00:00:00"/>
    <s v="20604516880"/>
    <s v="E"/>
    <s v="NORTE"/>
    <s v="ANCASH"/>
    <s v="REGION NORTE"/>
    <x v="3"/>
    <s v="DAC TELCO 1"/>
    <x v="1"/>
    <s v="CHRISTIAN SALAZAR"/>
    <s v="JULIO ROJAS"/>
    <s v="MARCOS LASCHERA "/>
    <m/>
    <m/>
    <m/>
  </r>
  <r>
    <n v="4073655"/>
    <s v="0700005283"/>
    <s v="MULTISERVICIOS MOVILES AYACUCHO E.I.R.L."/>
    <d v="2019-05-01T00:00:00"/>
    <s v="20604519412"/>
    <s v="E"/>
    <s v="CENTRO"/>
    <s v="AYACUCHO"/>
    <s v="YOLANDA OLIVA"/>
    <x v="0"/>
    <s v="DAC TELCO 1"/>
    <x v="1"/>
    <s v="KIMBLER ESQUIVEL"/>
    <s v="HAROLD HINOSTROZA"/>
    <s v="JAIR YAMASHIRO"/>
    <m/>
    <m/>
    <m/>
  </r>
  <r>
    <n v="4073666"/>
    <s v="0700005323"/>
    <s v="SINERGIA 100 S.R.L. "/>
    <d v="2019-06-01T00:00:00"/>
    <s v="20602391729"/>
    <s v="E"/>
    <s v="LIMA"/>
    <s v="LIMA"/>
    <s v="RAQUEL CAYETANO"/>
    <x v="5"/>
    <s v="DAC TELCO 1"/>
    <x v="2"/>
    <s v="JESUS VIGNALE"/>
    <s v="JOSE CACHI"/>
    <s v="JOSE CACHI"/>
    <d v="2021-08-23T00:00:00"/>
    <d v="2021-11-25T00:00:00"/>
    <d v="2021-11-25T00:00:00"/>
  </r>
  <r>
    <n v="4073672"/>
    <s v="0700005322"/>
    <s v="GIL SANCHEZ DANIELA ELIZABETH"/>
    <d v="2019-06-01T00:00:00"/>
    <s v="10767561321"/>
    <s v="E"/>
    <s v="NORTE"/>
    <s v="LAMBAYEQUE"/>
    <s v="REGION NORTE"/>
    <x v="3"/>
    <s v="DAC TELCO 1"/>
    <x v="2"/>
    <s v="JULIO TENORIO"/>
    <s v="JORGE VIZCONDE "/>
    <s v="MARCOS LASCHERA"/>
    <d v="2020-07-01T00:00:00"/>
    <d v="2020-08-27T00:00:00"/>
    <d v="2020-08-27T00:00:00"/>
  </r>
  <r>
    <n v="4073676"/>
    <s v="0700005341"/>
    <s v="TELECOMUNICACIONES KOMUNIKATTE S.A.C."/>
    <d v="2019-06-01T00:00:00"/>
    <s v="20604578770"/>
    <s v="E"/>
    <s v="NORTE"/>
    <s v="AMAZONAS"/>
    <s v="REGION NORTE"/>
    <x v="3"/>
    <s v="DAC TELCO 1"/>
    <x v="2"/>
    <s v="OSCAR LIMAY"/>
    <s v="MILAGROS SANCHEZ"/>
    <s v="MARCOS LASCHERA "/>
    <d v="2021-08-04T00:00:00"/>
    <d v="2022-01-31T00:00:00"/>
    <d v="2022-01-31T00:00:00"/>
  </r>
  <r>
    <n v="4073677"/>
    <s v="0700005319"/>
    <s v="J.M.C. INVERSIONES S.A.C. "/>
    <d v="2019-06-01T00:00:00"/>
    <s v="20604618127"/>
    <s v="E"/>
    <s v="CENTRO"/>
    <s v="JUNIN"/>
    <s v="RAQUEL CAYETANO"/>
    <x v="5"/>
    <s v="DAC TELCO 1"/>
    <x v="2"/>
    <s v="SIN INFORMACION"/>
    <s v="SIN INFORMACION"/>
    <s v="SIN INFORMACION"/>
    <d v="2021-09-14T00:00:00"/>
    <d v="2021-09-14T00:00:00"/>
    <d v="2021-09-14T00:00:00"/>
  </r>
  <r>
    <n v="4073678"/>
    <s v="0700005351"/>
    <s v="CONSORCIO 5A COMUNICACIONES E.I.R.L."/>
    <d v="2019-06-01T00:00:00"/>
    <s v="20604741999"/>
    <s v="E"/>
    <s v="SUR"/>
    <s v="CUSCO"/>
    <s v="REGION SUR"/>
    <x v="4"/>
    <s v="DAC TELCO 1"/>
    <x v="2"/>
    <s v="ANIBAL FARFAN"/>
    <s v="AURA TARCO"/>
    <s v="ZORAIDA DAMIAN"/>
    <d v="2023-11-27T00:00:00"/>
    <d v="2024-04-26T00:00:00"/>
    <d v="2024-04-26T00:00:00"/>
  </r>
  <r>
    <n v="4073680"/>
    <s v="0700005356"/>
    <s v="QUISPE CHUQUIMANTARI GUADALUPE DORIS"/>
    <d v="2019-06-01T00:00:00"/>
    <s v="10469171774"/>
    <s v="E"/>
    <s v="CENTRO"/>
    <s v="JUNIN"/>
    <s v="WALTER LOPEZ"/>
    <x v="5"/>
    <s v="DAC TELCO 1"/>
    <x v="2"/>
    <s v="JOSE REMIGIO"/>
    <s v="JOSEPH MENDOZA"/>
    <s v="JAIR YAMASHIRO"/>
    <d v="2021-01-08T00:00:00"/>
    <d v="2021-04-05T00:00:00"/>
    <d v="2021-04-05T00:00:00"/>
  </r>
  <r>
    <n v="4073691"/>
    <s v="0700005352"/>
    <s v="NIKLU E.I.R.L."/>
    <d v="2019-06-01T00:00:00"/>
    <s v="20604451923"/>
    <s v="E"/>
    <s v="NORTE"/>
    <s v="LAMBAYEQUE"/>
    <s v="REGION NORTE"/>
    <x v="3"/>
    <s v="DAC TELCO 1"/>
    <x v="1"/>
    <s v="JAVIER LARA"/>
    <s v="JORGE VIZCONDE "/>
    <s v="MARCOS LASCHERA"/>
    <m/>
    <m/>
    <m/>
  </r>
  <r>
    <n v="4073695"/>
    <s v="0700005378"/>
    <s v="MCELL S.R.L."/>
    <d v="2019-06-01T00:00:00"/>
    <s v="20604662541"/>
    <s v="E"/>
    <s v="CENTRO"/>
    <s v="JUNIN"/>
    <s v="RAQUEL CAYETANO"/>
    <x v="7"/>
    <s v="DAC TELCO 1"/>
    <x v="1"/>
    <s v="ROMMEL LOPEZ"/>
    <s v="JOSEPH MENDOZA"/>
    <s v="JAIR YAMASHIRO"/>
    <m/>
    <m/>
    <m/>
  </r>
  <r>
    <n v="4073698"/>
    <s v="0700005391"/>
    <s v="EMPRESA DE TRANSPORTE Y TELECOMUNICACIONES NOA SAC."/>
    <d v="2019-06-01T00:00:00"/>
    <s v="20603155671"/>
    <s v="E"/>
    <s v="CENTRO"/>
    <s v="JUNIN"/>
    <s v="JUAN CARLOS HUATAY"/>
    <x v="2"/>
    <s v="DAC TELCO 1"/>
    <x v="1"/>
    <s v="ROMMEL LOPEZ"/>
    <s v="JOSEPH MENDOZA"/>
    <s v="JAIR YAMASHIRO"/>
    <m/>
    <m/>
    <m/>
  </r>
  <r>
    <n v="4073702"/>
    <s v="0700005394"/>
    <s v="MEZA ZAVALA VILMA LUZ"/>
    <d v="2019-07-01T00:00:00"/>
    <s v="10210879108"/>
    <s v="E"/>
    <s v="CENTRO"/>
    <s v="JUNIN"/>
    <s v="YOLANDA OLIVA"/>
    <x v="5"/>
    <s v="DAC TELCO 1"/>
    <x v="2"/>
    <s v="JOSE REMIGIO"/>
    <s v="JOSEPH MENDOZA"/>
    <s v="JAIR YAMASHIRO"/>
    <d v="2023-10-27T00:00:00"/>
    <d v="2023-12-05T00:00:00"/>
    <d v="2023-12-05T00:00:00"/>
  </r>
  <r>
    <n v="4073707"/>
    <s v="0700005395"/>
    <s v="COMUNICACIONES F&amp;M SAN MIGUEL S.C.R.L."/>
    <d v="2019-08-01T00:00:00"/>
    <s v="20604674400"/>
    <s v="E"/>
    <s v="SUR"/>
    <s v="PUNO"/>
    <s v="REGION SUR"/>
    <x v="4"/>
    <s v="DAC TELCO 1"/>
    <x v="1"/>
    <s v="JORGE BELON"/>
    <s v="CRISTIAN CARREÑO"/>
    <s v="ZORAIDA DAMIAN"/>
    <m/>
    <m/>
    <m/>
  </r>
  <r>
    <n v="4073709"/>
    <s v="0700005432"/>
    <s v="DISTRIBUCIONES ADRIANA PERU IMPORT E.I.R.L."/>
    <d v="2019-07-01T00:00:00"/>
    <s v="20604648590"/>
    <s v="E"/>
    <s v="SUR"/>
    <s v="AREQUIPA"/>
    <s v="REGION SUR"/>
    <x v="4"/>
    <s v="DAC TELCO 1"/>
    <x v="1"/>
    <s v="GINO CATERIANO"/>
    <s v="JOHN HURTADO"/>
    <s v="MONICA VELASQUEZ"/>
    <m/>
    <m/>
    <m/>
  </r>
  <r>
    <n v="4073716"/>
    <s v="0700005421"/>
    <s v="INVERSIONES SMAR MOVILES E.I.R.L."/>
    <d v="2019-07-01T00:00:00"/>
    <s v="20604670838"/>
    <s v="E"/>
    <s v="CENTRO"/>
    <s v="AYACUCHO"/>
    <s v="YOLANDA OLIVA"/>
    <x v="5"/>
    <s v="DAC TELCO 1"/>
    <x v="2"/>
    <s v="IVAN SANCHEZ"/>
    <s v="HAROLD HINOSTROZA"/>
    <s v="JAIR YAMASHIRO"/>
    <d v="2021-06-03T00:00:00"/>
    <d v="2021-11-30T00:00:00"/>
    <d v="2021-11-30T00:00:00"/>
  </r>
  <r>
    <n v="4073717"/>
    <s v="0700005433"/>
    <s v="DACCOM CONECTING E.I.R.L."/>
    <d v="2019-08-01T00:00:00"/>
    <s v="20604937974"/>
    <s v="E"/>
    <s v="NORTE"/>
    <s v="PIURA"/>
    <s v="REGION NORTE"/>
    <x v="3"/>
    <s v="DAC TELCO 1"/>
    <x v="1"/>
    <s v="JOSEPH CHANG"/>
    <s v="CRISTOFER RAMIREZ"/>
    <s v="MARCOS LASCHERA"/>
    <m/>
    <m/>
    <m/>
  </r>
  <r>
    <n v="4073724"/>
    <s v="0700005492"/>
    <s v="SANTOS VELA ELVIS HENRY"/>
    <d v="2019-09-01T00:00:00"/>
    <s v="10454002020"/>
    <s v="E"/>
    <s v="CENTRO"/>
    <s v="UCAYALI"/>
    <s v="RAQUEL CAYETANO"/>
    <x v="2"/>
    <s v="DAC TELCO 1"/>
    <x v="1"/>
    <s v="JHON ESPINOZA"/>
    <s v="ELVIS CARRUITERO"/>
    <s v="JAIR YAMASHIRO"/>
    <m/>
    <m/>
    <m/>
  </r>
  <r>
    <n v="4073730"/>
    <s v="0700005446"/>
    <s v="MADITEL GROUP E.I.R.L."/>
    <d v="2019-08-01T00:00:00"/>
    <s v="20604137846"/>
    <s v="E"/>
    <s v="CENTRO"/>
    <s v="SAN MARTIN"/>
    <s v="RAQUEL CAYETANO"/>
    <x v="7"/>
    <s v="DAC TELCO 1"/>
    <x v="1"/>
    <s v="DARLING MOSTACERO"/>
    <s v="VICTOR GUEVARA"/>
    <s v="JAIR YAMASHIRO"/>
    <m/>
    <m/>
    <m/>
  </r>
  <r>
    <n v="4073731"/>
    <s v="0700005438"/>
    <s v="TELECOMUNICACIONES MACALOPU &amp; ASOCIADOS E.I.R.L."/>
    <d v="2019-08-01T00:00:00"/>
    <s v="20604989184"/>
    <s v="E"/>
    <s v="NORTE"/>
    <s v="LAMBAYEQUE"/>
    <s v="REGION NORTE"/>
    <x v="3"/>
    <s v="DAC TELCO 1"/>
    <x v="2"/>
    <s v="JULIO TENORIO"/>
    <s v="JORGE VIZCONDE "/>
    <s v="MARCOS LASCHERA"/>
    <d v="2023-05-25T00:00:00"/>
    <d v="2023-07-04T00:00:00"/>
    <d v="2023-07-04T00:00:00"/>
  </r>
  <r>
    <n v="4073740"/>
    <s v="0700005458"/>
    <s v="PAHUACHO BONILLA ROMAN"/>
    <d v="2019-09-01T00:00:00"/>
    <s v="10232768385"/>
    <s v="E"/>
    <s v="CENTRO"/>
    <s v="HUANCAVELICA"/>
    <s v="YOLANDA OLIVA"/>
    <x v="0"/>
    <s v="DAC TELCO 1"/>
    <x v="1"/>
    <s v="FERNANDO INGARUCA"/>
    <s v="JOSEPH MENDOZA"/>
    <s v="JAIR YAMASHIRO"/>
    <m/>
    <m/>
    <m/>
  </r>
  <r>
    <n v="4073742"/>
    <s v="0700005453"/>
    <s v="VELAZCO CASTAÑEDA FRANK MORGAN"/>
    <d v="2019-09-01T00:00:00"/>
    <s v="10771501155"/>
    <s v="E"/>
    <s v="SUR"/>
    <s v="MOQUEGUA"/>
    <s v="REGION SUR"/>
    <x v="4"/>
    <s v="DAC TELCO 1"/>
    <x v="2"/>
    <s v="ALAN MORALES"/>
    <s v="EDUARDO ZAMBRANO "/>
    <s v="MONICA VELASQUEZ"/>
    <d v="2022-08-11T00:00:00"/>
    <d v="2023-02-08T00:00:00"/>
    <d v="2023-02-08T00:00:00"/>
  </r>
  <r>
    <n v="4073743"/>
    <s v="0700005461"/>
    <s v="RC SOLUCIONES MOVILES E.I.R.L."/>
    <d v="2019-12-01T00:00:00"/>
    <s v="20605051023"/>
    <s v="E"/>
    <s v="CENTRO"/>
    <s v="HUANUCO"/>
    <s v="JUAN CARLOS HUATAY"/>
    <x v="2"/>
    <s v="DAC TELCO 1"/>
    <x v="1"/>
    <s v="DANTE VILLANUEVA"/>
    <s v="JORGE PARODI"/>
    <s v="JAIR YAMASHIRO"/>
    <m/>
    <m/>
    <m/>
  </r>
  <r>
    <n v="4073748"/>
    <s v="0700005459"/>
    <s v="CORPORATIVO CAPLATEC E.I.R.L."/>
    <d v="2019-09-01T00:00:00"/>
    <s v="20604897425"/>
    <s v="E"/>
    <s v="CENTRO"/>
    <s v="HUANUCO"/>
    <s v="JUAN CARLOS HUATAY"/>
    <x v="2"/>
    <s v="DAC TELCO 1"/>
    <x v="1"/>
    <s v="DANTE VILLANUEVA"/>
    <s v="JORGE PARODI"/>
    <s v="JAIR YAMASHIRO"/>
    <m/>
    <m/>
    <m/>
  </r>
  <r>
    <n v="4073752"/>
    <s v="0700005465"/>
    <s v="ITC TELECOM S.A.C"/>
    <d v="2019-10-01T00:00:00"/>
    <s v="20563285304"/>
    <s v="E"/>
    <s v="LIMA"/>
    <s v="LIMA"/>
    <s v="HENRY DIAZ"/>
    <x v="5"/>
    <s v="DAC TELCO 1"/>
    <x v="2"/>
    <s v="HENRY ARANA"/>
    <s v="RAFAEL TORRES"/>
    <s v="RODRIGO PEREZ"/>
    <d v="2022-02-17T00:00:00"/>
    <d v="2022-08-12T00:00:00"/>
    <d v="2022-08-12T00:00:00"/>
  </r>
  <r>
    <n v="4073753"/>
    <s v="0700005488"/>
    <s v="NEGOCIOS SERCA E.I.R.L."/>
    <d v="2019-10-01T00:00:00"/>
    <s v="20602434274"/>
    <s v="E"/>
    <s v="NORTE"/>
    <s v="LAMBAYEQUE"/>
    <s v="REGION NORTE"/>
    <x v="3"/>
    <s v="DAC TELCO 1"/>
    <x v="2"/>
    <s v="SIN INFORMACION"/>
    <s v="SIN INFORMACION"/>
    <s v="SIN INFORMACION"/>
    <d v="2022-07-02T00:00:00"/>
    <d v="2022-12-29T00:00:00"/>
    <d v="2022-12-30T00:00:00"/>
  </r>
  <r>
    <n v="4073754"/>
    <s v="0700005494"/>
    <s v="CIA ARTEFACT ROSITA S.A.C."/>
    <d v="2019-10-01T00:00:00"/>
    <s v="20494925703"/>
    <s v="E"/>
    <s v="CENTRO"/>
    <s v="ICA"/>
    <s v="YOLANDA OLIVA"/>
    <x v="5"/>
    <s v="DAC TELCO 1"/>
    <x v="3"/>
    <s v="DIEGO SAAVEDRA"/>
    <s v="JORGE VELA"/>
    <s v="JAIR YAMASHIRO"/>
    <d v="2024-04-20T00:00:00"/>
    <d v="2024-10-17T00:00:00"/>
    <m/>
  </r>
  <r>
    <n v="4073759"/>
    <s v="0700005487"/>
    <s v="GRAKAT TELEMOVIL E.I.R.L. "/>
    <d v="2019-10-01T00:00:00"/>
    <s v="20605192417"/>
    <s v="E"/>
    <s v="NORTE"/>
    <s v="TUMBES"/>
    <s v="REGION NORTE"/>
    <x v="3"/>
    <s v="DAC TELCO 1"/>
    <x v="1"/>
    <s v="OMAR GUERRERO"/>
    <s v="FRANCISCO REQUENA"/>
    <s v="MARCOS LASCHERA"/>
    <m/>
    <m/>
    <m/>
  </r>
  <r>
    <n v="4073761"/>
    <s v="0700005460"/>
    <s v="ASENCIOS VALENCIA MIKI EZEQUIEL"/>
    <d v="2019-09-01T00:00:00"/>
    <s v="10801700832"/>
    <s v="E"/>
    <s v="NORTE"/>
    <s v="ANCASH"/>
    <s v="REGION NORTE"/>
    <x v="3"/>
    <s v="DAC TELCO 1"/>
    <x v="1"/>
    <s v="EDISON VELASQUEZ"/>
    <s v="JULIO ROJAS"/>
    <s v="MARCOS LASCHERA "/>
    <m/>
    <m/>
    <m/>
  </r>
  <r>
    <n v="4073763"/>
    <s v="0700005506"/>
    <s v="IMPORTACIONES SPORT DIMA E.I.R.L."/>
    <d v="2019-10-01T00:00:00"/>
    <s v="20605170260"/>
    <s v="E"/>
    <s v="NORTE"/>
    <s v="LAMBAYEQUE"/>
    <s v="REGION NORTE"/>
    <x v="3"/>
    <s v="DAC TELCO 1"/>
    <x v="1"/>
    <s v="SIN INFORMACION"/>
    <s v="SIN INFORMACION"/>
    <s v="SIN INFORMACION"/>
    <m/>
    <m/>
    <m/>
  </r>
  <r>
    <n v="4073785"/>
    <s v="0700005531"/>
    <s v="ENFOCADO S.A.C."/>
    <d v="2019-10-01T00:00:00"/>
    <s v="20603383355"/>
    <s v="E"/>
    <s v="LIMA"/>
    <s v="LIMA"/>
    <s v="YOLANDA OLIVA"/>
    <x v="7"/>
    <s v="DAC TELCO 1"/>
    <x v="1"/>
    <s v="JESUS VIGNALE"/>
    <s v="JOSE CACHI"/>
    <s v="JOSE CACHI"/>
    <m/>
    <m/>
    <m/>
  </r>
  <r>
    <n v="4073806"/>
    <s v="0700005556"/>
    <s v="KHALE J&amp;X TELECOMUNICACIONES S.C.R.L."/>
    <d v="2019-10-01T00:00:00"/>
    <s v="20601715865"/>
    <s v="E"/>
    <s v="CENTRO"/>
    <s v="HUANUCO"/>
    <s v="DIEGO RODRIGUEZ"/>
    <x v="1"/>
    <s v="DAC TELCO 1"/>
    <x v="1"/>
    <s v="DANTE VILLANUEVA"/>
    <s v="JORGE PARODI"/>
    <s v="JAIR YAMASHIRO"/>
    <m/>
    <m/>
    <m/>
  </r>
  <r>
    <n v="4073815"/>
    <s v="0700005565"/>
    <s v="HOGAR DIGITAL E.I.R.L."/>
    <d v="2019-11-01T00:00:00"/>
    <s v="20605458646"/>
    <s v="E"/>
    <s v="SUR"/>
    <s v="TACNA"/>
    <s v="REGION SUR"/>
    <x v="4"/>
    <s v="DAC TELCO 1"/>
    <x v="1"/>
    <s v="EDWIN QUISPE"/>
    <s v="EDUARDO ZAMBRANO "/>
    <s v="MONICA VELASQUEZ"/>
    <m/>
    <m/>
    <m/>
  </r>
  <r>
    <n v="4073834"/>
    <s v="0700005587"/>
    <s v="SMARTHYX S.A.C."/>
    <d v="2019-12-01T00:00:00"/>
    <s v="20605443584"/>
    <s v="E"/>
    <s v="CENTRO"/>
    <s v="JUNIN"/>
    <s v="YOLANDA OLIVA"/>
    <x v="5"/>
    <s v="DAC TELCO 1"/>
    <x v="2"/>
    <s v="JOSE REMIGIO"/>
    <s v="JOSEPH MENDOZA"/>
    <s v="JAIR YAMASHIRO"/>
    <d v="2021-12-27T00:00:00"/>
    <d v="2022-01-28T00:00:00"/>
    <d v="2022-01-28T00:00:00"/>
  </r>
  <r>
    <n v="4073821"/>
    <s v="0700005567"/>
    <s v="ISA COMUNICACIONES E.I.R.L."/>
    <d v="2019-11-01T00:00:00"/>
    <s v="20605351744"/>
    <s v="E"/>
    <s v="LIMA"/>
    <s v="LIMA"/>
    <s v="YOLANDA OLIVA"/>
    <x v="6"/>
    <s v="DAC TELCO 1"/>
    <x v="0"/>
    <s v="FERNANDO COTERA"/>
    <s v="FRANCISCO MAYORCA"/>
    <s v="FRANCISCO MAYORCA"/>
    <m/>
    <m/>
    <m/>
  </r>
  <r>
    <n v="4073825"/>
    <s v="0700005568"/>
    <s v="FACUS PERU SERVICIOS GENERALES S.A.C."/>
    <d v="2019-12-01T00:00:00"/>
    <s v="20602568084"/>
    <s v="E"/>
    <s v="LIMA"/>
    <s v="LIMA"/>
    <s v="WALTER LOPEZ"/>
    <x v="5"/>
    <s v="DAC TELCO 1"/>
    <x v="2"/>
    <s v="RICARDO JIMENEZ"/>
    <s v="JOSEPH MENDOZA"/>
    <s v="JAIR YAMASHIRO"/>
    <d v="2020-06-30T00:00:00"/>
    <d v="2020-08-24T00:00:00"/>
    <d v="2020-08-24T00:00:00"/>
  </r>
  <r>
    <n v="4073777"/>
    <s v="0700005512"/>
    <s v="YAEM MAS MOVIL S.C.R.L."/>
    <d v="2019-10-01T00:00:00"/>
    <s v="20603633891"/>
    <s v="E"/>
    <s v="SUR"/>
    <s v="PUNO"/>
    <s v="REGION SUR"/>
    <x v="4"/>
    <s v="DAC TELCO 1"/>
    <x v="1"/>
    <s v="SIN INFORMACION"/>
    <s v="SIN INFORMACION"/>
    <s v="SIN INFORMACION"/>
    <m/>
    <m/>
    <m/>
  </r>
  <r>
    <n v="4073831"/>
    <s v="0700005579"/>
    <s v="CORPORACION C &amp; D HNOS S.A."/>
    <d v="2019-11-01T00:00:00"/>
    <s v="20604624399"/>
    <s v="E"/>
    <s v="LIMA"/>
    <s v="LIMA"/>
    <s v="RAQUEL CAYETANO"/>
    <x v="5"/>
    <s v="DAC TELCO 1"/>
    <x v="2"/>
    <s v="YOEL AMADOR"/>
    <s v="JOSE CACHI"/>
    <s v="JOSE CACHI"/>
    <d v="2021-09-20T00:00:00"/>
    <d v="2022-03-19T00:00:00"/>
    <d v="2022-03-19T00:00:00"/>
  </r>
  <r>
    <n v="4073832"/>
    <s v="0700005582"/>
    <s v="MACH MOVIL E.I.R.L."/>
    <d v="2019-12-01T00:00:00"/>
    <s v="20605281878"/>
    <s v="E"/>
    <s v="SUR"/>
    <s v="CUSCO"/>
    <s v="REGION SUR"/>
    <x v="4"/>
    <s v="DAC TELCO 1"/>
    <x v="1"/>
    <s v="KAREN USCAPI"/>
    <s v="AURA TARCO"/>
    <s v="ZORAIDA DAMIAN"/>
    <m/>
    <m/>
    <m/>
  </r>
  <r>
    <n v="5135905"/>
    <s v="0700005583"/>
    <s v="INVERSIONES ORCAMIR S.A.C. - ORCAMIR S.A.C."/>
    <d v="2020-01-01T00:00:00"/>
    <s v="20605494553"/>
    <s v="E"/>
    <s v="CENTRO"/>
    <s v="JUNIN"/>
    <s v="RAQUEL CAYETANO"/>
    <x v="5"/>
    <s v="DAC TELCO 1"/>
    <x v="2"/>
    <s v="MARIA INGA"/>
    <s v="JOSEPH MENDOZA"/>
    <s v="JAIR YAMASHIRO"/>
    <d v="2023-02-24T00:00:00"/>
    <d v="2023-04-05T00:00:00"/>
    <d v="2023-04-05T00:00:00"/>
  </r>
  <r>
    <n v="4073836"/>
    <s v="0700005580"/>
    <s v="JELM TELECOMUNICACIONES S.A.C."/>
    <d v="2019-12-01T00:00:00"/>
    <s v="20603742053"/>
    <s v="E"/>
    <s v="LIMA"/>
    <s v="LIMA"/>
    <s v="DIEGO RODRIGUEZ"/>
    <x v="5"/>
    <s v="DAC TELCO 1"/>
    <x v="2"/>
    <s v="JESUS VIGNALE"/>
    <s v="JOSE CACHI"/>
    <s v="JOSE CACHI"/>
    <d v="2023-09-19T00:00:00"/>
    <d v="2024-03-17T00:00:00"/>
    <d v="2024-03-17T00:00:00"/>
  </r>
  <r>
    <n v="4073840"/>
    <s v="0700005591"/>
    <s v="EXPERT SOLUTIONS COMUNICACIONES E.I.R.L."/>
    <d v="2019-12-01T00:00:00"/>
    <s v="20605439587"/>
    <s v="E"/>
    <s v="CENTRO"/>
    <s v="ICA"/>
    <s v="YOLANDA OLIVA"/>
    <x v="6"/>
    <s v="DAC TELCO 1"/>
    <x v="0"/>
    <s v="WILSON LENGUA"/>
    <s v="JORGE VELA"/>
    <s v="JAIR YAMASHIRO"/>
    <m/>
    <m/>
    <m/>
  </r>
  <r>
    <n v="4073842"/>
    <s v="0700005589"/>
    <s v="SMARTCENTER PERU S.A.C."/>
    <d v="2019-12-01T00:00:00"/>
    <s v="20605346651"/>
    <s v="E"/>
    <s v="NORTE"/>
    <s v="CAJAMARCA"/>
    <s v="REGION NORTE"/>
    <x v="3"/>
    <s v="DAC TELCO 1"/>
    <x v="1"/>
    <s v="CESAR PASCO"/>
    <s v="MILAGROS SANCHEZ"/>
    <s v="MARCOS LASCHERA "/>
    <m/>
    <m/>
    <m/>
  </r>
  <r>
    <n v="4073844"/>
    <s v="0700005590"/>
    <s v="D Y X MALAGA DISTRIBUCIONES E. I. R. L."/>
    <d v="2020-01-01T00:00:00"/>
    <s v="20604824282"/>
    <s v="E"/>
    <s v="SUR"/>
    <s v="AREQUIPA"/>
    <s v="REGION SUR"/>
    <x v="4"/>
    <s v="DAC TELCO 1"/>
    <x v="1"/>
    <s v="MARTIN ZAVALA"/>
    <s v="JOSEPH MENDOZA"/>
    <s v="JAIR YAMASHIRO"/>
    <m/>
    <m/>
    <m/>
  </r>
  <r>
    <n v="5002233"/>
    <s v="0900024708"/>
    <s v="SERVICIO DE COBRANZAS INTEGRALES B &amp; S SAC"/>
    <d v="2018-12-01T00:00:00"/>
    <s v="20535895709"/>
    <s v="E"/>
    <s v="NORTE"/>
    <s v="LAMBAYEQUE"/>
    <s v="REGION NORTE"/>
    <x v="3"/>
    <s v="DAC TELCO 1"/>
    <x v="2"/>
    <s v="SIN INFORMACION"/>
    <s v="SIN INFORMACION"/>
    <s v="SIN INFORMACION"/>
    <d v="2019-09-14T00:00:00"/>
    <d v="2020-03-22T00:00:00"/>
    <d v="2020-03-22T00:00:00"/>
  </r>
  <r>
    <n v="5004102"/>
    <s v="0700005577"/>
    <s v="VECTOR SOFTWARE FACTORY PERU SUCURSAL DE PERU"/>
    <d v="2019-11-01T00:00:00"/>
    <s v="20551233813"/>
    <s v="E"/>
    <s v="NORTE"/>
    <s v="LA LIBERTAD"/>
    <s v="REGION NORTE"/>
    <x v="3"/>
    <s v="DAC TELCO 1"/>
    <x v="1"/>
    <s v="RENE ALFARO"/>
    <s v="JOSE CACHI"/>
    <s v="JOSE CACHI"/>
    <m/>
    <m/>
    <m/>
  </r>
  <r>
    <n v="4073990"/>
    <s v="0700005808"/>
    <s v="AMARO CAMPOS RAUL EFRAIN"/>
    <d v="2020-07-01T00:00:00"/>
    <s v="10409813653"/>
    <s v="E"/>
    <s v="CENTRO"/>
    <s v="JUNIN"/>
    <s v="JOSE LUIS VALVERDE"/>
    <x v="5"/>
    <s v="DAC TELCO 1"/>
    <x v="2"/>
    <s v="MARIA INGA"/>
    <s v="JOSEPH MENDOZA"/>
    <s v="JAIR YAMASHIRO"/>
    <d v="2023-02-17T00:00:00"/>
    <d v="2023-06-06T00:00:00"/>
    <d v="2023-06-06T00:00:00"/>
  </r>
  <r>
    <n v="5016066"/>
    <s v="0700004213"/>
    <s v="GRUPO BETEL S.A.C."/>
    <m/>
    <s v="20537575451"/>
    <s v="E"/>
    <s v="LIMA"/>
    <s v="LIMA"/>
    <s v="WALTER LOPEZ"/>
    <x v="5"/>
    <s v="DAC TELCO 1"/>
    <x v="2"/>
    <s v="SIN INFORMACION"/>
    <s v="SIN INFORMACION"/>
    <s v="SIN INFORMACION"/>
    <d v="2019-06-02T00:00:00"/>
    <d v="2019-12-09T00:00:00"/>
    <d v="2019-12-09T00:00:00"/>
  </r>
  <r>
    <n v="5021124"/>
    <s v="0900027914"/>
    <s v="OVERALL STRATEGY S.A.C. "/>
    <m/>
    <s v="20503630827"/>
    <s v="D"/>
    <s v="LIMA"/>
    <s v="LIMA"/>
    <s v="RAQUEL CAYETANO"/>
    <x v="5"/>
    <s v="DAC TELCO 1"/>
    <x v="3"/>
    <s v="SOLEDAD TAPAHUASCO"/>
    <s v="JOSE CACHI"/>
    <s v="JOSE CACHI"/>
    <d v="2024-04-12T00:00:00"/>
    <d v="2024-10-09T00:00:00"/>
    <m/>
  </r>
  <r>
    <n v="4073835"/>
    <s v="0700005586"/>
    <s v="REM ASOCIADOS S.A.C."/>
    <d v="2019-12-01T00:00:00"/>
    <s v="20605527915"/>
    <s v="E"/>
    <s v="LIMA"/>
    <s v="LIMA"/>
    <s v="DIEGO RODRIGUEZ"/>
    <x v="0"/>
    <s v="DAC TELCO 1"/>
    <x v="1"/>
    <s v="ROLFI ZAMORA"/>
    <s v="JOSE CACHI"/>
    <s v="JOSE CACHI"/>
    <m/>
    <m/>
    <m/>
  </r>
  <r>
    <n v="5039898"/>
    <s v="0900028497"/>
    <s v="DGARO S.A.C. "/>
    <d v="2019-04-01T00:00:00"/>
    <s v="20568638779"/>
    <s v="E"/>
    <s v="LIMA"/>
    <s v="LIMA"/>
    <s v="YOLANDA OLIVA"/>
    <x v="5"/>
    <s v="DAC TELCO 1"/>
    <x v="2"/>
    <s v="MAGALY RAMIREZ"/>
    <s v="FRANCISCO MAYORCA"/>
    <s v="FRANCISCO MAYORCA"/>
    <d v="2023-02-13T00:00:00"/>
    <d v="2023-08-12T00:00:00"/>
    <d v="2023-08-12T00:00:00"/>
  </r>
  <r>
    <n v="5048135"/>
    <s v="0700003923"/>
    <s v="CORPORACION MEGASERVIS S.A.C."/>
    <m/>
    <s v="20490496760"/>
    <s v="E"/>
    <s v="SUR"/>
    <s v="CUSCO"/>
    <s v="REGION SUR"/>
    <x v="4"/>
    <s v="DAC TELCO 1"/>
    <x v="2"/>
    <s v="ANIBAL FARFAN"/>
    <s v="AURA TARCO"/>
    <s v="ZORAIDA DAMIAN"/>
    <d v="2021-10-04T00:00:00"/>
    <d v="2022-04-04T00:00:00"/>
    <d v="2022-04-04T00:00:00"/>
  </r>
  <r>
    <n v="5048953"/>
    <s v="0700004367"/>
    <s v="COMPUUSA E.I.R.LTDA."/>
    <m/>
    <s v="20532171173"/>
    <s v="E"/>
    <s v="SUR"/>
    <s v="AREQUIPA"/>
    <s v="REGION SUR"/>
    <x v="4"/>
    <s v="DAC TELCO 1"/>
    <x v="1"/>
    <s v="FRANCESCA GORDILLO"/>
    <s v="MARCO LOPEZ"/>
    <s v="MONICA VELASQUEZ"/>
    <m/>
    <m/>
    <m/>
  </r>
  <r>
    <n v="5100831"/>
    <s v="0700004196"/>
    <s v="GRUPO SAMEALSA S.A.C."/>
    <m/>
    <s v="20601647100"/>
    <s v="D"/>
    <s v="CENTRO"/>
    <s v="JUNIN"/>
    <s v="WALTER LOPEZ"/>
    <x v="5"/>
    <s v="DAC TELCO 1"/>
    <x v="2"/>
    <s v="SIN INFORMACION"/>
    <s v="SIN INFORMACION"/>
    <s v="SIN INFORMACION"/>
    <d v="2019-08-07T00:00:00"/>
    <d v="2020-02-13T00:00:00"/>
    <d v="2020-02-13T00:00:00"/>
  </r>
  <r>
    <n v="5107879"/>
    <s v="0700005448"/>
    <s v="VILCHEZ YANGALI CARLOS ALBERTO"/>
    <d v="2019-08-01T00:00:00"/>
    <s v="10428118885"/>
    <s v="E"/>
    <s v="CENTRO"/>
    <s v="UCAYALI"/>
    <s v="JUAN CARLOS HUATAY"/>
    <x v="2"/>
    <s v="DAC TELCO 1"/>
    <x v="1"/>
    <s v="SHEILA TORRES"/>
    <s v="ELVIS CARRUITERO"/>
    <s v="JAIR YAMASHIRO"/>
    <m/>
    <m/>
    <m/>
  </r>
  <r>
    <n v="5112009"/>
    <s v="0700005588"/>
    <s v="JM INVESTMENTS &amp; CONSULTING S.A.C."/>
    <d v="2019-12-01T00:00:00"/>
    <s v="20601905923"/>
    <s v="E"/>
    <s v="SUR"/>
    <s v="CUSCO"/>
    <s v="REGION SUR"/>
    <x v="4"/>
    <s v="DAC TELCO 1"/>
    <x v="2"/>
    <s v="RENZO FIGUEROA"/>
    <s v="CESAR AGUAYO"/>
    <s v="WILLY VELARDE"/>
    <d v="2022-08-15T00:00:00"/>
    <d v="2023-02-11T00:00:00"/>
    <d v="2023-02-13T00:00:00"/>
  </r>
  <r>
    <n v="4073820"/>
    <s v="0700005578"/>
    <s v="TELECOMUNICACIONES DEL PERU MOBILES S.A.C."/>
    <d v="2019-11-01T00:00:00"/>
    <s v="20605333444"/>
    <s v="E"/>
    <s v="NORTE"/>
    <s v="LAMBAYEQUE"/>
    <s v="REGION NORTE"/>
    <x v="3"/>
    <s v="DAC TELCO 1"/>
    <x v="2"/>
    <s v="ROLFI ZAMORA"/>
    <s v="JOSE CACHI"/>
    <s v="JOSE CACHI"/>
    <d v="2022-02-18T00:00:00"/>
    <d v="2022-05-25T00:00:00"/>
    <d v="2022-05-25T00:00:00"/>
  </r>
  <r>
    <n v="4073776"/>
    <s v="0700005501"/>
    <s v="GIAA SOLUTION S.A.C."/>
    <d v="2019-12-01T00:00:00"/>
    <s v="20603922485"/>
    <s v="E"/>
    <s v="NORTE"/>
    <s v="ANCASH"/>
    <s v="REGION NORTE"/>
    <x v="3"/>
    <s v="DAC TELCO 1"/>
    <x v="2"/>
    <s v="SIN INFORMACION"/>
    <s v="SIN INFORMACION"/>
    <s v="SIN INFORMACION"/>
    <d v="2022-01-18T00:00:00"/>
    <d v="2022-02-11T00:00:00"/>
    <d v="2022-02-11T00:00:00"/>
  </r>
  <r>
    <n v="4073862"/>
    <s v="0700005623"/>
    <s v="MOVIL CENTER PAMATJO S.A.C"/>
    <d v="2020-02-01T00:00:00"/>
    <s v="20605506152"/>
    <s v="E"/>
    <s v="NORTE"/>
    <s v="LA LIBERTAD"/>
    <s v="REGION NORTE"/>
    <x v="3"/>
    <s v="DAC TELCO 1"/>
    <x v="3"/>
    <s v="HUGO POMA"/>
    <s v="FERNANDO TORRES"/>
    <s v="MARCOS LASCHERA"/>
    <d v="2023-12-31T00:00:00"/>
    <d v="2024-06-28T00:00:00"/>
    <m/>
  </r>
  <r>
    <n v="4073895"/>
    <s v="0700005686"/>
    <s v="TRIPLE O MOBILE S.A.C. "/>
    <d v="2020-05-01T00:00:00"/>
    <s v="20605727051"/>
    <s v="E"/>
    <s v="NORTE"/>
    <s v="PIURA"/>
    <s v="REGION NORTE"/>
    <x v="3"/>
    <s v="DAC TELCO 1"/>
    <x v="2"/>
    <s v="SIN INFORMACION"/>
    <s v="SIN INFORMACION"/>
    <s v="SIN INFORMACION"/>
    <d v="2021-05-01T00:00:00"/>
    <d v="2021-10-22T00:00:00"/>
    <d v="2021-10-22T00:00:00"/>
  </r>
  <r>
    <n v="4073872"/>
    <s v="0700005633"/>
    <s v="ALVI TELECOMUNICACIONES E.I.R.L."/>
    <d v="2020-02-01T00:00:00"/>
    <s v="20605466231"/>
    <s v="E"/>
    <s v="LIMA"/>
    <s v="LIMA"/>
    <s v="DIEGO RODRIGUEZ"/>
    <x v="0"/>
    <s v="DAC TELCO 1"/>
    <x v="1"/>
    <s v="VILCOR HUGO DELGADILLO"/>
    <s v="FRANCISCO MAYORCA"/>
    <s v="FRANCISCO MAYORCA"/>
    <m/>
    <m/>
    <m/>
  </r>
  <r>
    <n v="4073880"/>
    <s v="0700005642"/>
    <s v="ARG SOLUCIONES MOVILES E.I.R.L."/>
    <d v="2020-02-01T00:00:00"/>
    <s v="20605779043"/>
    <s v="E"/>
    <s v="CENTRO"/>
    <s v="HUANUCO"/>
    <s v="JUAN CARLOS HUATAY"/>
    <x v="5"/>
    <s v="DAC TELCO 1"/>
    <x v="2"/>
    <s v="LORENA BESADA"/>
    <s v="JORGE PARODI"/>
    <s v="JAIR YAMASHIRO"/>
    <d v="2024-01-15T00:00:00"/>
    <d v="2024-03-12T00:00:00"/>
    <d v="2024-03-12T00:00:00"/>
  </r>
  <r>
    <n v="4073855"/>
    <s v="0700005616"/>
    <s v="RENGIFO PAREDES LUIS JAVIER"/>
    <d v="2020-02-01T00:00:00"/>
    <s v="10471141700"/>
    <s v="E"/>
    <s v="CENTRO"/>
    <s v="UCAYALI"/>
    <s v="HENRY DIAZ"/>
    <x v="2"/>
    <s v="DAC TELCO 1"/>
    <x v="1"/>
    <s v="EDWARD MUCHOTRIGO"/>
    <s v="ELVIS CARRUITERO"/>
    <s v="JAIR YAMASHIRO"/>
    <m/>
    <m/>
    <m/>
  </r>
  <r>
    <n v="4073869"/>
    <s v="0700005644"/>
    <s v="VEGA RUJEL JUAN CARLO"/>
    <d v="2020-02-01T00:00:00"/>
    <s v="10003233702"/>
    <s v="E"/>
    <s v="NORTE"/>
    <s v="TUMBES"/>
    <s v="REGION NORTE"/>
    <x v="3"/>
    <s v="DAC TELCO 1"/>
    <x v="2"/>
    <s v="OMAR GUERRERO"/>
    <s v="FRANCISCO REQUENA"/>
    <s v="MARCOS LASCHERA"/>
    <d v="2022-04-17T00:00:00"/>
    <d v="2022-10-14T00:00:00"/>
    <d v="2022-10-14T00:00:00"/>
  </r>
  <r>
    <n v="4073879"/>
    <s v="0700005648"/>
    <s v="CONSULTORIA INTEGRAL DE NEGOCIOS F.T.P. E.I.R.L."/>
    <d v="2020-03-01T00:00:00"/>
    <s v="20605587748"/>
    <s v="E"/>
    <s v="CENTRO"/>
    <s v="ICA"/>
    <s v="YOLANDA OLIVA"/>
    <x v="5"/>
    <s v="DAC TELCO 1"/>
    <x v="2"/>
    <s v="DIEGO SAAVEDRA"/>
    <s v="JORGE VELA"/>
    <s v="JAIR YAMASHIRO"/>
    <d v="2021-10-10T00:00:00"/>
    <d v="2021-11-03T00:00:00"/>
    <d v="2021-11-03T00:00:00"/>
  </r>
  <r>
    <n v="4073856"/>
    <s v="0700005617"/>
    <s v="TILO CONTRATISTAS S.A.C."/>
    <d v="2020-05-01T00:00:00"/>
    <s v="20605017526"/>
    <s v="E"/>
    <s v="CENTRO"/>
    <s v="SAN MARTIN"/>
    <s v="JOSE LUIS VALVERDE"/>
    <x v="5"/>
    <s v="DAC TELCO 1"/>
    <x v="2"/>
    <s v="VICTOR GUEVARA"/>
    <s v="VICTOR GUEVARA"/>
    <s v="JAIR YAMASHIRO"/>
    <d v="2023-07-13T00:00:00"/>
    <d v="2023-09-20T00:00:00"/>
    <d v="2023-09-20T00:00:00"/>
  </r>
  <r>
    <n v="4073900"/>
    <s v="0700005700"/>
    <s v="CORPORACION E INVERSIONES ATEL E.I.R.L."/>
    <d v="2020-05-01T00:00:00"/>
    <s v="20601748089"/>
    <s v="E"/>
    <s v="CENTRO"/>
    <s v="AYACUCHO"/>
    <s v="RAQUEL CAYETANO"/>
    <x v="0"/>
    <s v="DAC TELCO 1"/>
    <x v="1"/>
    <s v="KIMBLER ESQUIVEL"/>
    <s v="HAROLD HINOSTROZA"/>
    <s v="JAIR YAMASHIRO"/>
    <m/>
    <m/>
    <m/>
  </r>
  <r>
    <n v="4073930"/>
    <s v="0700005706"/>
    <s v="PASTRANA JIMENEZ MARILUZ ROCIO"/>
    <d v="2020-05-01T00:00:00"/>
    <s v="10453766867"/>
    <s v="E"/>
    <s v="CENTRO"/>
    <s v="HUANCAVELICA"/>
    <s v="YOLANDA OLIVA"/>
    <x v="6"/>
    <s v="DAC TELCO 1"/>
    <x v="1"/>
    <s v="FERNANDO INGARUCA"/>
    <s v="JOSEPH MENDOZA"/>
    <s v="JAIR YAMASHIRO"/>
    <m/>
    <m/>
    <m/>
  </r>
  <r>
    <n v="4073857"/>
    <s v="0700005618"/>
    <s v="SKF TELECOMUNICACIONES S.A.C."/>
    <d v="2020-05-01T00:00:00"/>
    <s v="20605677887"/>
    <s v="E"/>
    <s v="CENTRO"/>
    <s v="ICA"/>
    <s v="JOSE LUIS VALVERDE"/>
    <x v="7"/>
    <s v="DAC TELCO 1"/>
    <x v="1"/>
    <s v="DIEGO SAAVEDRA"/>
    <s v="JORGE VELA"/>
    <s v="JAIR YAMASHIRO"/>
    <m/>
    <m/>
    <m/>
  </r>
  <r>
    <n v="4073945"/>
    <s v="0700005712"/>
    <s v="TELEVIRTUAL COMP S.R.L."/>
    <d v="2020-06-01T00:00:00"/>
    <s v="20489711304"/>
    <s v="E"/>
    <s v="CENTRO"/>
    <s v="HUANUCO"/>
    <s v="YOLANDA OLIVA"/>
    <x v="5"/>
    <s v="DAC TELCO 1"/>
    <x v="2"/>
    <s v="DANTE VILLANUEVA"/>
    <s v="JORGE PARODI"/>
    <s v="JAIR YAMASHIRO"/>
    <d v="2023-03-03T00:00:00"/>
    <d v="2023-04-13T00:00:00"/>
    <d v="2023-04-13T00:00:00"/>
  </r>
  <r>
    <n v="4073991"/>
    <s v="0700005809"/>
    <s v="CARRERA MEDINA JESUS DAVID"/>
    <d v="2020-07-01T00:00:00"/>
    <s v="10450300794"/>
    <s v="E"/>
    <s v="CENTRO"/>
    <s v="JUNIN"/>
    <s v="RAQUEL CAYETANO"/>
    <x v="5"/>
    <s v="DAC TELCO 1"/>
    <x v="2"/>
    <s v="MARICELA VIDAL"/>
    <s v="JOSEPH MENDOZA"/>
    <s v="JAIR YAMASHIRO"/>
    <d v="2022-12-31T00:00:00"/>
    <d v="2023-03-08T00:00:00"/>
    <d v="2023-03-08T00:00:00"/>
  </r>
  <r>
    <n v="4074016"/>
    <s v="0700005829"/>
    <s v="BENDEZU ECHEVARRIA ESTHER YOVANA"/>
    <d v="2020-07-01T00:00:00"/>
    <s v="10416689607"/>
    <s v="E"/>
    <s v="CENTRO"/>
    <s v="ICA"/>
    <s v="RAQUEL CAYETANO"/>
    <x v="5"/>
    <s v="DAC TELCO 1"/>
    <x v="2"/>
    <s v="CARLOS TEJEDA"/>
    <s v="JORGE VELA"/>
    <s v="JAIR YAMASHIRO"/>
    <d v="2021-09-15T00:00:00"/>
    <d v="2021-09-15T00:00:00"/>
    <d v="2021-09-15T00:00:00"/>
  </r>
  <r>
    <n v="4074003"/>
    <s v="0700005825"/>
    <s v="GRUPO IBAÑEZ S.A.C."/>
    <d v="2020-07-01T00:00:00"/>
    <s v="20604264767"/>
    <s v="E"/>
    <s v="NORTE"/>
    <s v="ANCASH"/>
    <s v="REGION NORTE"/>
    <x v="3"/>
    <s v="DAC TELCO 1"/>
    <x v="2"/>
    <s v="CHRISTIAN SALAZAR "/>
    <s v="JULIO ROJAS"/>
    <s v="MARCOS LACHERAS"/>
    <d v="2023-08-03T00:00:00"/>
    <d v="2024-02-01T00:00:00"/>
    <d v="2024-02-01T00:00:00"/>
  </r>
  <r>
    <n v="4074012"/>
    <s v="0700005837"/>
    <s v="GAK MOBILE S.A.C."/>
    <d v="2020-07-01T00:00:00"/>
    <s v="20605340181"/>
    <s v="E"/>
    <s v="LIMA"/>
    <s v="LIMA"/>
    <s v="JUAN CARLOS HUATAY"/>
    <x v="2"/>
    <s v="DAC TELCO 1"/>
    <x v="1"/>
    <s v="ROLFI ZAMORA"/>
    <s v="JOSE CACHI"/>
    <s v="JOSE CACHI"/>
    <m/>
    <m/>
    <m/>
  </r>
  <r>
    <n v="4073922"/>
    <s v="0700005892"/>
    <s v="PINEDO CHINO ZAIDA"/>
    <d v="2020-08-01T00:00:00"/>
    <s v="10453504421"/>
    <s v="E"/>
    <s v="CENTRO"/>
    <s v="LORETO"/>
    <s v="JUAN CARLOS HUATAY"/>
    <x v="5"/>
    <s v="DAC TELCO 1"/>
    <x v="2"/>
    <s v="WEYDER TUESTA"/>
    <s v="ERIKA BAMBAREN"/>
    <s v="JAIR YAMASHIRO"/>
    <d v="2021-09-06T00:00:00"/>
    <d v="2022-03-05T00:00:00"/>
    <d v="2022-03-03T00:00:00"/>
  </r>
  <r>
    <n v="4074088"/>
    <s v="0700005931"/>
    <s v="INOMAS MIRAVAL WENDY TATIANA"/>
    <d v="2020-08-01T00:00:00"/>
    <s v="10485028213"/>
    <s v="E"/>
    <s v="CENTRO"/>
    <s v="UCAYALI"/>
    <s v="DIEGO RODRIGUEZ"/>
    <x v="6"/>
    <s v="DAC TELCO 1"/>
    <x v="1"/>
    <s v="MIGUEL ARAMBURU"/>
    <s v="ELVIS CARRUITERO"/>
    <s v="MAGALY BASTARRACHEA"/>
    <m/>
    <m/>
    <m/>
  </r>
  <r>
    <n v="4074041"/>
    <s v="0700005893"/>
    <s v="ALL CELL E.I.R.L."/>
    <d v="2020-08-01T00:00:00"/>
    <s v="20605156798"/>
    <s v="E"/>
    <s v="CENTRO"/>
    <s v="LORETO"/>
    <s v="RAQUEL CAYETANO"/>
    <x v="0"/>
    <s v="DAC TELCO 1"/>
    <x v="1"/>
    <s v="WILLIAM GARCIA"/>
    <s v="ERIKA BAMBAREN"/>
    <s v="JAIR YAMASHIRO"/>
    <m/>
    <m/>
    <m/>
  </r>
  <r>
    <n v="4074152"/>
    <s v="0700006015"/>
    <s v="PACKTEL SYSTEM S.A.C."/>
    <d v="2020-10-01T00:00:00"/>
    <s v="20546539726"/>
    <s v="E"/>
    <s v="CENTRO"/>
    <s v="UCAYALI"/>
    <s v="JUAN CARLOS HUATAY"/>
    <x v="5"/>
    <s v="DAC TELCO 1"/>
    <x v="2"/>
    <s v="JHON ESPINOZA"/>
    <s v="ELVIS CARRUITERO"/>
    <s v="JAIR YAMASHIRO"/>
    <d v="2023-03-17T00:00:00"/>
    <d v="2023-07-20T00:00:00"/>
    <d v="2023-07-20T00:00:00"/>
  </r>
  <r>
    <n v="4074074"/>
    <s v="0700005922"/>
    <s v="LOPEZ VIDEIRA LILIANA"/>
    <d v="2020-09-01T00:00:00"/>
    <s v="10052263269"/>
    <s v="E"/>
    <s v="CENTRO"/>
    <s v="LORETO"/>
    <s v="YOLANDA OLIVA"/>
    <x v="7"/>
    <s v="DAC TELCO 1"/>
    <x v="1"/>
    <s v="WILLIAM GARCIA"/>
    <s v="ERIKA BAMBAREN"/>
    <s v="JAIR YAMASHIRO"/>
    <m/>
    <m/>
    <m/>
  </r>
  <r>
    <n v="4074105"/>
    <s v="0700005944"/>
    <s v="INVERSIONES ESTRADA &amp; PACHECO S.A.C."/>
    <d v="2020-09-01T00:00:00"/>
    <s v="20605182063"/>
    <s v="E"/>
    <s v="CENTRO"/>
    <s v="JUNIN"/>
    <s v="DIEGO RODRIGUEZ"/>
    <x v="5"/>
    <s v="DAC TELCO 1"/>
    <x v="2"/>
    <s v="MARIA ROSA INGA"/>
    <s v="JORGE VELA"/>
    <s v="JAIR YAMASHIRO"/>
    <d v="2021-08-16T00:00:00"/>
    <d v="2021-09-21T00:00:00"/>
    <d v="2021-09-21T00:00:00"/>
  </r>
  <r>
    <n v="4074104"/>
    <s v="0700005976"/>
    <s v="LINE BUSINESS M&amp;R E.I.R.L."/>
    <d v="2020-09-01T00:00:00"/>
    <s v="20606271205"/>
    <s v="E"/>
    <s v="CENTRO"/>
    <s v="HUANUCO"/>
    <s v="HENRY DIAZ"/>
    <x v="2"/>
    <s v="DAC TELCO 1"/>
    <x v="1"/>
    <s v="DANIEL ORE"/>
    <s v="JORGE PARODI"/>
    <s v="JAIR YAMASHIRO"/>
    <m/>
    <m/>
    <m/>
  </r>
  <r>
    <n v="4074118"/>
    <s v="0700005960"/>
    <s v="MOVIL SHOP S.A.C."/>
    <d v="2020-09-01T00:00:00"/>
    <s v="20606147016"/>
    <s v="E"/>
    <s v="CENTRO"/>
    <s v="JUNIN"/>
    <s v="JOSE LUIS VALVERDE"/>
    <x v="1"/>
    <s v="DAC TELCO 1"/>
    <x v="1"/>
    <s v="MARIA ROSA INGA"/>
    <s v="JOSEPH MENDOZA"/>
    <s v="JAIR YAMASHIRO"/>
    <m/>
    <m/>
    <m/>
  </r>
  <r>
    <n v="4074130"/>
    <s v="0700006006"/>
    <s v="DISTRIBUIDORA MARURI S.A."/>
    <d v="2020-09-01T00:00:00"/>
    <s v="20606441615"/>
    <s v="E"/>
    <s v="SUR"/>
    <s v="CUSCO"/>
    <s v="REGION SUR"/>
    <x v="4"/>
    <s v="DAC TELCO 1"/>
    <x v="3"/>
    <s v="KAREN USCAPI"/>
    <s v="ZORAIDA DAMIAN"/>
    <s v="ZORAIDA DAMIAN"/>
    <d v="2024-01-15T00:00:00"/>
    <d v="2024-07-13T00:00:00"/>
    <m/>
  </r>
  <r>
    <n v="4074126"/>
    <s v="0700005979"/>
    <s v="QUINTE LUYA EDITH"/>
    <d v="2020-09-01T00:00:00"/>
    <s v="10411405775"/>
    <s v="E"/>
    <s v="CENTRO"/>
    <s v="JUNIN"/>
    <s v="RAQUEL CAYETANO"/>
    <x v="5"/>
    <s v="DAC TELCO 1"/>
    <x v="2"/>
    <s v="ROMMEL LOPEZ"/>
    <s v="JOSEPH MENDOZA"/>
    <s v="JAIR YAMASHIRO"/>
    <d v="2023-05-09T00:00:00"/>
    <d v="2023-08-09T00:00:00"/>
    <d v="2023-08-09T00:00:00"/>
  </r>
  <r>
    <n v="4074150"/>
    <s v="0700006031"/>
    <s v="GALICIA J&amp;S E.I.R.L."/>
    <d v="2020-10-01T00:00:00"/>
    <s v="20604488550"/>
    <s v="E"/>
    <s v="CENTRO"/>
    <s v="AYACUCHO"/>
    <s v="JOSE LUIS VALVERDE"/>
    <x v="1"/>
    <s v="DAC TELCO 1"/>
    <x v="1"/>
    <s v="LUIS SIGÜEÑAS"/>
    <s v="HAROLD HINOSTROZA"/>
    <s v="JAIR YAMASHIRO"/>
    <m/>
    <m/>
    <m/>
  </r>
  <r>
    <n v="4074156"/>
    <s v="0700006037"/>
    <s v="LANTER´S E.I.R.L."/>
    <d v="2020-10-01T00:00:00"/>
    <s v="20606410094"/>
    <s v="E"/>
    <s v="CENTRO"/>
    <s v="PASCO"/>
    <s v="JUAN CARLOS HUATAY"/>
    <x v="5"/>
    <s v="DAC TELCO 1"/>
    <x v="2"/>
    <s v="DANTE VILLANUEVA"/>
    <s v="JORGE PARODI"/>
    <s v="JAIR YAMASHIRO"/>
    <d v="2022-08-04T00:00:00"/>
    <d v="2022-09-30T00:00:00"/>
    <d v="2022-09-30T00:00:00"/>
  </r>
  <r>
    <n v="4074139"/>
    <s v="0700006053"/>
    <s v="CASIMIRO RIVADENEIRA FREDDY BUDDY "/>
    <d v="2020-10-01T00:00:00"/>
    <s v="10232729037"/>
    <s v="E"/>
    <s v="CENTRO"/>
    <s v="JUNIN"/>
    <s v="YOLANDA OLIVA"/>
    <x v="5"/>
    <s v="DAC TELCO 1"/>
    <x v="2"/>
    <s v="MARICELA VIDAL"/>
    <s v="JOSEPH MENDOZA"/>
    <s v="JAIR YAMASHIRO"/>
    <d v="2021-10-15T00:00:00"/>
    <d v="2021-11-22T00:00:00"/>
    <d v="2021-11-22T00:00:00"/>
  </r>
  <r>
    <n v="4074146"/>
    <s v="0700006026"/>
    <s v="RAMIREZ ROJAS TALIA ESTELA"/>
    <d v="2020-10-01T00:00:00"/>
    <s v="10744037196"/>
    <s v="E"/>
    <s v="CENTRO"/>
    <s v="LORETO"/>
    <s v="YOLANDA OLIVA"/>
    <x v="5"/>
    <s v="DAC TELCO 1"/>
    <x v="2"/>
    <s v="WEYDER TUESTA"/>
    <s v="ERIKA BAMBAREN"/>
    <s v="JAIR YAMASHIRO"/>
    <d v="2023-01-07T00:00:00"/>
    <d v="2023-06-06T00:00:00"/>
    <d v="2023-06-06T00:00:00"/>
  </r>
  <r>
    <n v="5052052"/>
    <s v="0900025301"/>
    <s v="CONSTRUCCIONES Y SERVICIOS GGV E.I.R.L."/>
    <d v="2020-10-01T00:00:00"/>
    <s v="20528390847"/>
    <s v="E"/>
    <s v="CENTRO"/>
    <s v="LORETO"/>
    <s v="JUAN CARLOS HUATAY"/>
    <x v="5"/>
    <s v="DAC TELCO 1"/>
    <x v="2"/>
    <s v="WILLIAM GARCIA"/>
    <s v="ERIKA BAMBAREN"/>
    <s v="JAIR YAMASHIRO"/>
    <d v="2021-12-09T00:00:00"/>
    <d v="2022-01-20T00:00:00"/>
    <d v="2022-01-20T00:00:00"/>
  </r>
  <r>
    <n v="4074175"/>
    <s v="0700006076"/>
    <s v="COMPUSERVICE IQUITOS E.I.R.L"/>
    <d v="2020-10-01T00:00:00"/>
    <s v="20541259091"/>
    <s v="E"/>
    <s v="CENTRO"/>
    <s v="LORETO"/>
    <s v="JOSE LUIS VALVERDE"/>
    <x v="7"/>
    <s v="DAC TELCO 1"/>
    <x v="1"/>
    <s v="JHONATAN ALVARADO"/>
    <s v="ERIKA BAMBAREN"/>
    <s v="JAIR YAMASHIRO"/>
    <m/>
    <m/>
    <m/>
  </r>
  <r>
    <n v="4074190"/>
    <s v="0700006097"/>
    <s v="HUACCHA QUISPE RICARDO"/>
    <d v="2020-10-01T00:00:00"/>
    <s v="10773273095"/>
    <s v="E"/>
    <s v="CENTRO"/>
    <s v="SAN MARTIN"/>
    <s v="DIEGO RODRIGUEZ"/>
    <x v="1"/>
    <s v="DAC TELCO 1"/>
    <x v="1"/>
    <s v="VICTOR GUEVARA"/>
    <s v="VICTOR GUEVARA"/>
    <s v="JAIR YAMASHIRO"/>
    <m/>
    <m/>
    <m/>
  </r>
  <r>
    <n v="4074195"/>
    <s v="0700006111"/>
    <s v="HUERTA RAMIREZ ALEJANDRO CARLOS"/>
    <d v="2020-10-01T00:00:00"/>
    <s v="10451140120"/>
    <s v="E"/>
    <s v="NORTE"/>
    <s v="ANCASH"/>
    <s v="REGION NORTE"/>
    <x v="3"/>
    <s v="DAC TELCO 1"/>
    <x v="1"/>
    <s v="EDISON VELASQUEZ"/>
    <s v="JULIO ROJAS"/>
    <s v="JULIO ROJAS"/>
    <m/>
    <m/>
    <m/>
  </r>
  <r>
    <n v="4074159"/>
    <s v="0700006034"/>
    <s v="ARCA MOVIL S.A.C"/>
    <d v="2020-11-01T00:00:00"/>
    <s v="20605887695"/>
    <s v="E"/>
    <s v="SUR"/>
    <s v="CUSCO"/>
    <s v="REGION SUR"/>
    <x v="4"/>
    <s v="DAC TELCO 1"/>
    <x v="2"/>
    <s v="MARCO SANCHEZ"/>
    <s v="CRISTIAN CARREÑO"/>
    <s v="CRISTIAN CARREÑO"/>
    <d v="2021-04-08T00:00:00"/>
    <d v="2021-10-11T00:00:00"/>
    <d v="2021-10-11T00:00:00"/>
  </r>
  <r>
    <n v="4074183"/>
    <s v="0700006112"/>
    <s v="RMA DIGITAL CONTACT CENTER S.A.C."/>
    <d v="2020-11-01T00:00:00"/>
    <s v="20606201967"/>
    <s v="E"/>
    <s v="LIMA"/>
    <s v="LIMA"/>
    <s v="YOLANDA OLIVA"/>
    <x v="5"/>
    <s v="DAC TELCO 1"/>
    <x v="2"/>
    <s v="JESUS VIGNALE"/>
    <s v="JOSE CACHI"/>
    <s v="JOSE CACHI"/>
    <d v="2022-10-17T00:00:00"/>
    <d v="2023-04-10T00:00:00"/>
    <d v="2023-04-10T00:00:00"/>
  </r>
  <r>
    <n v="4074225"/>
    <s v="0700006166"/>
    <s v="AEMI GROUP E.I.R.L."/>
    <d v="2020-11-01T00:00:00"/>
    <s v="20606725389"/>
    <s v="E"/>
    <s v="LIMA"/>
    <s v="LIMA"/>
    <s v="JOSE LUIS VALVERDE"/>
    <x v="6"/>
    <s v="DAC TELCO 1"/>
    <x v="1"/>
    <s v="FERNANDO COTERA"/>
    <s v="FRANCISCO MAYORCA"/>
    <s v="FRANCISCO MAYORCA"/>
    <m/>
    <m/>
    <m/>
  </r>
  <r>
    <n v="5134048"/>
    <s v="0700006165"/>
    <s v="INNOVACION SERVICIOS CORPORATIVOS S.A.C."/>
    <d v="2020-11-01T00:00:00"/>
    <s v="20603659253"/>
    <s v="E"/>
    <s v="LIMA"/>
    <s v="LIMA"/>
    <s v="JOSE LUIS VALVERDE"/>
    <x v="5"/>
    <s v="DAC TELCO 1"/>
    <x v="3"/>
    <s v="RENZO MATALLANA"/>
    <s v="JOSE CACHI"/>
    <s v="JOSE CACHI"/>
    <d v="2024-04-26T00:00:00"/>
    <d v="2024-10-23T00:00:00"/>
    <m/>
  </r>
  <r>
    <n v="4074226"/>
    <s v="0700006172"/>
    <s v="INVERSIONES MASSTECH E.I.R.L."/>
    <d v="2020-11-01T00:00:00"/>
    <s v="20606785527"/>
    <s v="E"/>
    <s v="CENTRO"/>
    <s v="UCAYALI"/>
    <s v="RAQUEL CAYETANO"/>
    <x v="0"/>
    <s v="DAC TELCO 1"/>
    <x v="1"/>
    <s v="SHEILA TORRES"/>
    <s v="ELVIS CARRUITERO"/>
    <s v="ELVIS CARRUITERO"/>
    <m/>
    <m/>
    <m/>
  </r>
  <r>
    <n v="4073935"/>
    <s v="0700005719"/>
    <s v="VENTELCOM S.A.C."/>
    <d v="2020-12-01T00:00:00"/>
    <s v="20603933878"/>
    <s v="E"/>
    <s v="LIMA"/>
    <s v="LIMA"/>
    <s v="JUAN CARLOS HUATAY"/>
    <x v="2"/>
    <s v="DAC TELCO 1"/>
    <x v="1"/>
    <s v="ROLFI ZAMORA"/>
    <s v="JOSE CACHI"/>
    <s v="JOSE CACHI"/>
    <m/>
    <m/>
    <m/>
  </r>
  <r>
    <n v="4074234"/>
    <s v="0700006174"/>
    <s v="DIFERTEL S.A.C."/>
    <d v="2020-12-01T00:00:00"/>
    <s v="20606102284"/>
    <s v="E"/>
    <s v="LIMA"/>
    <s v="LIMA"/>
    <s v="RAQUEL CAYETANO"/>
    <x v="5"/>
    <s v="DAC TELCO 1"/>
    <x v="2"/>
    <s v="RENZO MATALLANA"/>
    <s v="JOSE CACHI"/>
    <s v="JOSE CACHI"/>
    <d v="2022-10-17T00:00:00"/>
    <d v="2022-11-28T00:00:00"/>
    <d v="2022-11-28T00:00:00"/>
  </r>
  <r>
    <n v="4074232"/>
    <s v="0700006154"/>
    <s v="NESTARES ARROYO STEPHANIE JOVANNA"/>
    <d v="2020-12-01T00:00:00"/>
    <s v="10743572021"/>
    <s v="E"/>
    <s v="CENTRO"/>
    <s v="JUNIN"/>
    <s v="RAQUEL CAYETANO"/>
    <x v="5"/>
    <s v="DAC TELCO 1"/>
    <x v="2"/>
    <s v="ROMMEL LOPEZ"/>
    <s v="JOSEPH MENDOZA"/>
    <s v="JAIR YAMASHIRO"/>
    <d v="2023-02-23T00:00:00"/>
    <d v="2023-06-26T00:00:00"/>
    <d v="2023-06-26T00:00:00"/>
  </r>
  <r>
    <n v="4074224"/>
    <s v="0700006168"/>
    <s v="TEMD SOLUTIONS S.A.C."/>
    <d v="2020-12-01T00:00:00"/>
    <s v="20606929022"/>
    <s v="E"/>
    <s v="CENTRO"/>
    <s v="AYACUCHO"/>
    <s v="HENRY DIAZ"/>
    <x v="2"/>
    <s v="DAC TELCO 1"/>
    <x v="1"/>
    <s v="FREDY OZAITA"/>
    <s v="HAROLD HINOSTROZA"/>
    <s v="JAIR YAMASHIRO"/>
    <m/>
    <m/>
    <m/>
  </r>
  <r>
    <n v="5111252"/>
    <s v="0700006195"/>
    <s v="FRANCO ARANGO ELIDA"/>
    <d v="2020-12-01T00:00:00"/>
    <s v="10445359250"/>
    <s v="E"/>
    <s v="CENTRO"/>
    <s v="ICA"/>
    <s v="RAQUEL CAYETANO"/>
    <x v="5"/>
    <s v="DAC TELCO 1"/>
    <x v="3"/>
    <s v="JAIME URIBE"/>
    <s v="JORGE VELA"/>
    <s v="JAIR YAMASHIRO"/>
    <d v="2024-02-14T00:00:00"/>
    <d v="2024-08-12T00:00:00"/>
    <m/>
  </r>
  <r>
    <n v="4074243"/>
    <s v="0700006211"/>
    <s v="VILLAORDUÑA PRINCIPE HELMOT JORGE"/>
    <d v="2020-12-01T00:00:00"/>
    <s v="10424907991"/>
    <s v="E"/>
    <s v="CENTRO"/>
    <s v="HUANUCO"/>
    <s v="DIEGO RODRIGUEZ"/>
    <x v="5"/>
    <s v="DAC TELCO 1"/>
    <x v="2"/>
    <s v="DANIEL ORE"/>
    <s v="JORGE PARODI"/>
    <s v="JAIR YAMASHIRO"/>
    <d v="2022-06-19T00:00:00"/>
    <d v="2022-09-07T00:00:00"/>
    <d v="2022-09-07T00:00:00"/>
  </r>
  <r>
    <n v="4074281"/>
    <s v="0700006268"/>
    <s v="PADILLA RAMOS GUSTAVO GABRIEL"/>
    <d v="2021-02-01T00:00:00"/>
    <s v="10488524521"/>
    <s v="E"/>
    <s v="CENTRO"/>
    <s v="JUNIN"/>
    <s v="DIEGO RODRIGUEZ"/>
    <x v="5"/>
    <s v="DAC TELCO 1"/>
    <x v="2"/>
    <s v="MARICELA VIDAL"/>
    <s v="JOSEPH MENDOZA"/>
    <s v="JAIR YAMASHIRO"/>
    <d v="2023-11-04T00:00:00"/>
    <d v="2024-05-02T00:00:00"/>
    <d v="2024-05-02T00:00:00"/>
  </r>
  <r>
    <n v="4074285"/>
    <s v="0700006269"/>
    <s v="JS INVERSIONES &amp; MULTISERVICIOS E.I.R.L."/>
    <d v="2021-02-01T00:00:00"/>
    <s v="20606260394"/>
    <s v="E"/>
    <s v="CENTRO"/>
    <s v="JUNIN"/>
    <s v="JOSE LUIS VALVERDE"/>
    <x v="6"/>
    <s v="DAC TELCO 1"/>
    <x v="4"/>
    <s v="JOSE LUIS REMIGIO"/>
    <s v="JOSEPH MENDOZA"/>
    <s v="JAIR YAMASHIRO"/>
    <d v="2022-11-17T00:00:00"/>
    <m/>
    <m/>
  </r>
  <r>
    <n v="4074295"/>
    <s v="0700006297"/>
    <s v="PROYECTOS E INVERSIONES BALTAZAR E.I.R.L."/>
    <d v="2021-02-23T00:00:00"/>
    <s v="20607092843"/>
    <s v="E"/>
    <s v="CENTRO"/>
    <s v="HUANUCO"/>
    <s v="RAQUEL CAYETANO"/>
    <x v="5"/>
    <s v="DAC TELCO 1"/>
    <x v="2"/>
    <s v=" JACKELINE PARDO"/>
    <s v="JORGE PARODI"/>
    <s v="JAIR YAMASHIRO"/>
    <d v="2023-05-21T00:00:00"/>
    <d v="2023-08-09T00:00:00"/>
    <d v="2023-08-09T00:00:00"/>
  </r>
  <r>
    <n v="4074180"/>
    <s v="0700006078"/>
    <s v="ITC ORIENTE S.A.C."/>
    <d v="2020-10-01T00:00:00"/>
    <s v="20606515619"/>
    <s v="E"/>
    <s v="CENTRO"/>
    <s v="UCAYALI"/>
    <s v="JOSE LUIS VALVERDE"/>
    <x v="5"/>
    <s v="DAC TELCO 2"/>
    <x v="2"/>
    <s v="JHON ESPINOZA"/>
    <s v="MAGALY BASTARRACHEA"/>
    <s v="JAIR YAMASHIRO"/>
    <d v="2021-10-30T00:00:00"/>
    <d v="2022-04-28T00:00:00"/>
    <d v="2022-04-28T00:00:00"/>
  </r>
  <r>
    <n v="4074246"/>
    <s v="0700006198"/>
    <s v="NEXT MOBILE S.A.C."/>
    <d v="2020-12-01T00:00:00"/>
    <s v="20605523707"/>
    <s v="E"/>
    <s v="SUR"/>
    <s v="TACNA"/>
    <s v="REGION SUR"/>
    <x v="4"/>
    <s v="DAC TELCO 2"/>
    <x v="1"/>
    <s v="RENZO ITURRY"/>
    <s v="EDUARDO ZAMBRANO "/>
    <s v="ZORAIDA DAMIAN"/>
    <m/>
    <m/>
    <m/>
  </r>
  <r>
    <n v="4074256"/>
    <s v="0700006212"/>
    <s v="NC MOVILES SAC"/>
    <d v="2020-12-01T00:00:00"/>
    <s v="20480402414"/>
    <s v="E"/>
    <s v="NORTE"/>
    <s v="LAMBAYEQUE"/>
    <s v="REGION NORTE"/>
    <x v="3"/>
    <s v="DAC TELCO 2"/>
    <x v="1"/>
    <s v="JULIO TENORIO"/>
    <s v="JORGE VIZCONDE "/>
    <s v="JORGE VIZCONDE"/>
    <m/>
    <m/>
    <m/>
  </r>
  <r>
    <n v="4070433"/>
    <s v="0700002759"/>
    <s v="NIZA REGIÓN SUR SAC"/>
    <m/>
    <s v="20498136606"/>
    <s v="C"/>
    <s v="SUR"/>
    <s v="AREQUIPA"/>
    <s v="REGION SUR"/>
    <x v="4"/>
    <s v="DAC TELCO 1/INSTALADOR"/>
    <x v="1"/>
    <s v="ANDREE PASTRANA AYALA"/>
    <s v="JULIO LOAYZA"/>
    <s v="WILLY VELARDE"/>
    <m/>
    <m/>
    <m/>
  </r>
  <r>
    <n v="4071151"/>
    <s v="0700003254"/>
    <s v="COMUNICACIONES SUR PERUANA E.I.R.L."/>
    <m/>
    <s v="20455278326"/>
    <s v="C"/>
    <s v="SUR"/>
    <s v="AREQUIPA"/>
    <s v="REGION SUR"/>
    <x v="4"/>
    <s v="DAC TELCO 1/INSTALADOR"/>
    <x v="1"/>
    <s v="PABEL CAZORLA"/>
    <s v="CRISTIAN CARREÑO"/>
    <s v="ZORAIDA DAMIAN"/>
    <m/>
    <m/>
    <m/>
  </r>
  <r>
    <n v="4072775"/>
    <s v="0700003443"/>
    <s v="SOLUCIONES L &amp; F S.A.C."/>
    <m/>
    <s v="20455628084"/>
    <s v="C"/>
    <s v="SUR"/>
    <s v="AREQUIPA"/>
    <s v="REGION SUR"/>
    <x v="4"/>
    <s v="DAC TELCO 1/INSTALADOR"/>
    <x v="2"/>
    <s v="LUIS PORTUGAL"/>
    <s v="CARLA RIVERA"/>
    <s v="WILLY VELARDE"/>
    <d v="2023-02-13T00:00:00"/>
    <d v="2023-08-12T00:00:00"/>
    <d v="2023-08-12T00:00:00"/>
  </r>
  <r>
    <n v="4072802"/>
    <s v="0700002130"/>
    <s v="SOLUCIONES Y SERVICIOS MULTIPLES PE"/>
    <m/>
    <s v="20558269511"/>
    <s v="E"/>
    <s v="SUR"/>
    <s v="AREQUIPA"/>
    <s v="REGION SUR"/>
    <x v="4"/>
    <s v="DAC TELCO 1/INSTALADOR"/>
    <x v="1"/>
    <s v="MOISES CARRION"/>
    <s v="RAFAEL CHAVEZ"/>
    <s v="JUAN DELGADO"/>
    <m/>
    <m/>
    <m/>
  </r>
  <r>
    <n v="4072986"/>
    <s v="0900027050"/>
    <s v="DIMERA SERVICIOS MULTIPLES S.A.C."/>
    <m/>
    <s v="20539365470"/>
    <s v="C"/>
    <s v="SUR"/>
    <s v="AREQUIPA"/>
    <s v="REGION SUR"/>
    <x v="4"/>
    <s v="DAC TELCO 1/INSTALADOR"/>
    <x v="1"/>
    <s v="ANDREE PASTRANA AYALA"/>
    <s v="JULIO LOAYZA"/>
    <s v="WILLY VELARDE"/>
    <m/>
    <m/>
    <m/>
  </r>
  <r>
    <n v="4072987"/>
    <s v="0700003906"/>
    <s v="TUMBAJULCA CASTILLO FREDY ALEX "/>
    <m/>
    <s v="10452195157"/>
    <s v="E"/>
    <s v="SUR"/>
    <s v="AREQUIPA"/>
    <s v="REGION SUR"/>
    <x v="4"/>
    <s v="DAC TELCO 1"/>
    <x v="1"/>
    <s v="BRENDA LIRA"/>
    <s v="JOSHEP GONZALES "/>
    <s v="ROBERTO BELLIDO"/>
    <m/>
    <m/>
    <m/>
  </r>
  <r>
    <n v="4072999"/>
    <s v="0700003951"/>
    <s v="UN SERVICIO UNICO RESPONSABLE CON SOLUCIONES E.I.R.L."/>
    <m/>
    <s v="20601013631"/>
    <s v="D"/>
    <s v="SUR"/>
    <s v="MOQUEGUA"/>
    <s v="REGION SUR"/>
    <x v="4"/>
    <s v="DAC TELCO 1/INSTALADOR"/>
    <x v="1"/>
    <s v="JIZMET DELGADO"/>
    <s v="EDUARDO ZAMBRANO "/>
    <s v="MONICA VELASQUEZ"/>
    <m/>
    <m/>
    <m/>
  </r>
  <r>
    <n v="4070081"/>
    <m/>
    <s v="HUALPA BORDA CRISTHIAN MAICO"/>
    <m/>
    <s v="10412958123"/>
    <s v="E"/>
    <s v="LIMA"/>
    <s v="LIMA"/>
    <s v="WALTER LOPEZ"/>
    <x v="5"/>
    <s v="DAC TELCO MR"/>
    <x v="2"/>
    <s v="JOSHEP GONZALES"/>
    <s v="ROBERTO BELLIDO"/>
    <s v="ROBERTO BELLIDO"/>
    <d v="2011-12-18T00:00:00"/>
    <d v="2012-06-15T00:00:00"/>
    <d v="2012-06-15T00:00:00"/>
  </r>
  <r>
    <n v="4070085"/>
    <s v="0700002507"/>
    <s v="ALFA COMUNICACION S.A.C."/>
    <m/>
    <s v="20522390101"/>
    <s v="E"/>
    <s v="NORTE"/>
    <s v="LA LIBERTAD"/>
    <s v="REGION NORTE"/>
    <x v="3"/>
    <s v="DAC TELCO MR"/>
    <x v="2"/>
    <s v="SIN INFORMACION"/>
    <s v="SIN INFORMACION"/>
    <s v="SIN INFORMACION"/>
    <s v="SIN INFORMACION"/>
    <s v="SIN INFORMACION"/>
    <d v="2021-07-01T00:00:00"/>
  </r>
  <r>
    <n v="4070091"/>
    <s v="0700002769"/>
    <s v="BERRIOS FLORES LOURDES ALLER"/>
    <m/>
    <s v="10097024222"/>
    <s v="E"/>
    <s v="LIMA"/>
    <s v="LIMA"/>
    <s v="WALTER LOPEZ"/>
    <x v="5"/>
    <s v="DAC TELCO MR"/>
    <x v="2"/>
    <s v="JOSHEP GONZALES"/>
    <s v="ROBERTO BELLIDO"/>
    <s v="ROBERTO BELLIDO"/>
    <d v="2014-06-30T00:00:00"/>
    <d v="2014-12-27T00:00:00"/>
    <d v="2014-12-27T00:00:00"/>
  </r>
  <r>
    <n v="4070094"/>
    <s v="0700002520"/>
    <s v="V &amp; A SOLUCIONES S.C.R.L."/>
    <m/>
    <s v="20498509488"/>
    <s v="E"/>
    <s v="SUR"/>
    <s v="AREQUIPA"/>
    <s v="REGION SUR"/>
    <x v="4"/>
    <s v="DAC TELCO MR"/>
    <x v="0"/>
    <s v="SIN INFORMACION"/>
    <s v="SIN INFORMACION"/>
    <s v="SIN INFORMACION"/>
    <m/>
    <m/>
    <m/>
  </r>
  <r>
    <n v="4070095"/>
    <s v="0700002608"/>
    <s v="VIP RELOADED S.R.L."/>
    <m/>
    <s v="20455108757"/>
    <s v="E"/>
    <s v="SUR"/>
    <s v="AREQUIPA"/>
    <s v="REGION SUR"/>
    <x v="4"/>
    <s v="DAC TELCO MR"/>
    <x v="2"/>
    <s v="SIN INFORMACION"/>
    <s v="SIN INFORMACION"/>
    <s v="SIN INFORMACION"/>
    <d v="2014-01-29T00:00:00"/>
    <d v="2014-06-21T00:00:00"/>
    <d v="2014-06-21T00:00:00"/>
  </r>
  <r>
    <n v="4070122"/>
    <s v="0700002530"/>
    <s v="CESAR AUGUSTO ESCOBAR SILVA SANTIS"/>
    <m/>
    <s v="10402705341"/>
    <s v="E"/>
    <s v="LIMA"/>
    <s v="LIMA"/>
    <s v="WALTER LOPEZ"/>
    <x v="5"/>
    <s v="DAC TELCO MR"/>
    <x v="2"/>
    <s v="JOSHEP GONZALES"/>
    <s v="ROBERTO BELLIDO"/>
    <s v="ROBERTO BELLIDO"/>
    <s v="SIN INFORMACION"/>
    <s v="SIN INFORMACION"/>
    <d v="2021-07-01T00:00:00"/>
  </r>
  <r>
    <n v="4070124"/>
    <s v="0700002867"/>
    <s v="OLHEMAN COMUNICACION Y TECNOLOGIA S"/>
    <m/>
    <s v="20492257177"/>
    <s v="E"/>
    <s v="LIMA"/>
    <s v="LIMA"/>
    <s v="RAQUEL CAYETANO"/>
    <x v="5"/>
    <s v="DAC TELCO MR"/>
    <x v="2"/>
    <s v="JOSHEP GONZALES"/>
    <s v="ROBERTO BELLIDO"/>
    <s v="ROBERTO BELLIDO"/>
    <d v="2021-11-29T00:00:00"/>
    <d v="2022-05-26T00:00:00"/>
    <d v="2022-05-26T00:00:00"/>
  </r>
  <r>
    <n v="4070150"/>
    <s v="0700003031"/>
    <s v="FENIX COMUNICACIONES EIRL"/>
    <m/>
    <s v="20545332419"/>
    <s v="E"/>
    <s v="LIMA"/>
    <s v="LIMA"/>
    <s v="RAQUEL CAYETANO"/>
    <x v="5"/>
    <s v="DAC TELCO MR"/>
    <x v="3"/>
    <s v="VICTOR PALOMINO"/>
    <s v="DANTE CHAVEZ"/>
    <s v="ROBERTO BELLIDO"/>
    <d v="2024-04-19T00:00:00"/>
    <d v="2024-10-16T00:00:00"/>
    <m/>
  </r>
  <r>
    <n v="4070164"/>
    <s v="0700003267"/>
    <s v="TORRES VALDEZ ELIAQUIM MARIO"/>
    <m/>
    <s v="10450329083"/>
    <s v="E"/>
    <s v="CENTRO"/>
    <s v="JUNIN"/>
    <s v="WALTER LOPEZ"/>
    <x v="5"/>
    <s v="DAC TELCO MR"/>
    <x v="2"/>
    <s v="SIN INFORMACION"/>
    <s v="SIN INFORMACION"/>
    <s v="SIN INFORMACION"/>
    <d v="2020-12-24T00:00:00"/>
    <d v="2021-06-22T00:00:00"/>
    <d v="2021-06-22T00:00:00"/>
  </r>
  <r>
    <n v="4070169"/>
    <s v="0900023622"/>
    <s v="RAMOS CCORI CATHYLEE PAOLA"/>
    <m/>
    <s v="10468221999"/>
    <s v="E"/>
    <s v="SUR"/>
    <s v="PUNO"/>
    <s v="REGION SUR"/>
    <x v="4"/>
    <s v="DAC TELCO MR"/>
    <x v="2"/>
    <s v="SIN INFORMACION"/>
    <s v="SIN INFORMACION"/>
    <s v="SIN INFORMACION"/>
    <d v="2021-07-17T00:00:00"/>
    <d v="2022-01-18T00:00:00"/>
    <d v="2022-01-18T00:00:00"/>
  </r>
  <r>
    <n v="4070172"/>
    <s v="0700002938"/>
    <s v="INSOTEL PERU S.A.C."/>
    <m/>
    <s v="20557045890"/>
    <s v="E"/>
    <s v="LIMA"/>
    <s v="LIMA"/>
    <s v="WALTER LOPEZ"/>
    <x v="5"/>
    <s v="DAC TELCO MR"/>
    <x v="2"/>
    <s v="JOSHEP GONZALES"/>
    <s v="ROBERTO BELLIDO"/>
    <s v="ROBERTO BELLIDO"/>
    <s v="SIN INFORMACION"/>
    <s v="SIN INFORMACION"/>
    <d v="2021-07-01T00:00:00"/>
  </r>
  <r>
    <n v="4070174"/>
    <s v="0700003244"/>
    <s v="TELSKY S.A.C."/>
    <m/>
    <s v="20534926147"/>
    <s v="E"/>
    <s v="CENTRO"/>
    <s v="ICA"/>
    <s v="WALTER LOPEZ"/>
    <x v="5"/>
    <s v="DAC TELCO MR"/>
    <x v="2"/>
    <s v="SIN INFORMACION"/>
    <s v="SIN INFORMACION"/>
    <s v="SIN INFORMACION"/>
    <d v="2016-06-21T00:00:00"/>
    <d v="2016-12-18T00:00:00"/>
    <d v="2016-12-18T00:00:00"/>
  </r>
  <r>
    <n v="4070182"/>
    <s v="0700003205"/>
    <s v="NEW WORLDOF COMMUNICATION SQ E.I.R.L"/>
    <m/>
    <s v="20559974383"/>
    <s v="E"/>
    <s v="NORTE"/>
    <s v="LA LIBERTAD"/>
    <s v="REGION NORTE"/>
    <x v="3"/>
    <s v="DAC TELCO MR"/>
    <x v="2"/>
    <s v="SIN INFORMACION"/>
    <s v="SIN INFORMACION"/>
    <s v="SIN INFORMACION"/>
    <s v="SIN INFORMACION"/>
    <s v="SIN INFORMACION"/>
    <d v="2021-07-01T00:00:00"/>
  </r>
  <r>
    <n v="4070200"/>
    <s v="0700002929"/>
    <s v="OUTMULTI S.A.C"/>
    <m/>
    <s v="20553346763"/>
    <s v="E"/>
    <s v="LIMA"/>
    <s v="LIMA"/>
    <s v="WALTER LOPEZ"/>
    <x v="5"/>
    <s v="DAC TELCO MR"/>
    <x v="2"/>
    <s v="JOSHEP GONZALES"/>
    <s v="ROBERTO BELLIDO"/>
    <s v="ROBERTO BELLIDO"/>
    <d v="2019-12-19T00:00:00"/>
    <d v="2020-06-26T00:00:00"/>
    <d v="2020-06-26T00:00:00"/>
  </r>
  <r>
    <n v="4070202"/>
    <s v="0700003413"/>
    <s v="SOLUCIONES JCF S.R.L."/>
    <m/>
    <s v="20558704625"/>
    <s v="E"/>
    <s v="SUR"/>
    <s v="AREQUIPA"/>
    <s v="REGION SUR"/>
    <x v="4"/>
    <s v="DAC TELCO MR"/>
    <x v="3"/>
    <s v="SIN INFORMACION"/>
    <s v="SIN INFORMACION"/>
    <s v="SIN INFORMACION"/>
    <d v="2024-03-26T00:00:00"/>
    <d v="2024-09-22T00:00:00"/>
    <m/>
  </r>
  <r>
    <n v="4070206"/>
    <s v="0700003401"/>
    <s v="IRIGOIN SANCHEZ OMAIRA ELITA"/>
    <m/>
    <s v="10730048080"/>
    <s v="E"/>
    <s v="CENTRO"/>
    <s v="SAN MARTIN"/>
    <s v="WALTER LOPEZ"/>
    <x v="5"/>
    <s v="DAC TELCO MR"/>
    <x v="2"/>
    <s v="SIN INFORMACION"/>
    <s v="SIN INFORMACION"/>
    <s v="SIN INFORMACION"/>
    <d v="2017-01-10T00:00:00"/>
    <d v="2017-07-09T00:00:00"/>
    <d v="2017-07-09T00:00:00"/>
  </r>
  <r>
    <n v="4070209"/>
    <s v="0700003417"/>
    <s v="CONSULTORIA EMPRESARIAL PALACIOS TORRES &amp; ASOCIADOS S.A.C."/>
    <m/>
    <s v="20545484511"/>
    <s v="D"/>
    <s v="LIMA"/>
    <s v="LIMA"/>
    <s v="JUAN CARLOS HUATAY"/>
    <x v="7"/>
    <s v="DAC TELCO MR"/>
    <x v="1"/>
    <s v="JOSE LUIS HERNANDEZ"/>
    <s v="RAUL CALERO"/>
    <s v="ALEJANDRO DEL RIO BUNSEN"/>
    <m/>
    <m/>
    <m/>
  </r>
  <r>
    <n v="4070216"/>
    <s v="0900023796"/>
    <s v="TELECOMUNICACIONES DAYANA E.I.R.L."/>
    <m/>
    <s v="20568920521"/>
    <s v="E"/>
    <s v="CENTRO"/>
    <s v="JUNIN"/>
    <s v="WALTER LOPEZ"/>
    <x v="5"/>
    <s v="DAC TELCO MR"/>
    <x v="2"/>
    <s v="SIN INFORMACION"/>
    <s v="SIN INFORMACION"/>
    <s v="SIN INFORMACION"/>
    <s v="SIN INFORMACION"/>
    <s v="SIN INFORMACION"/>
    <d v="2021-07-01T00:00:00"/>
  </r>
  <r>
    <n v="4070220"/>
    <s v="0900023601"/>
    <s v="GUEVARA ROLDAN EDWIN ROLANDO"/>
    <m/>
    <s v="10459539951"/>
    <s v="E"/>
    <s v="SUR"/>
    <s v="AREQUIPA"/>
    <s v="REGION SUR"/>
    <x v="4"/>
    <s v="DAC TELCO MR"/>
    <x v="2"/>
    <s v="SIN INFORMACION"/>
    <s v="SIN INFORMACION"/>
    <s v="SIN INFORMACION"/>
    <d v="2018-05-24T00:00:00"/>
    <d v="2018-11-30T00:00:00"/>
    <d v="2018-11-30T00:00:00"/>
  </r>
  <r>
    <n v="4070237"/>
    <s v="0700003176"/>
    <s v="FRASAM SAC"/>
    <m/>
    <s v="20539270339"/>
    <s v="E"/>
    <s v="NORTE"/>
    <s v="LAMBAYEQUE"/>
    <s v="REGION NORTE"/>
    <x v="3"/>
    <s v="DAC TELCO MR"/>
    <x v="2"/>
    <s v="SIN INFORMACION"/>
    <s v="SIN INFORMACION"/>
    <s v="SIN INFORMACION"/>
    <s v="SIN INFORMACION"/>
    <s v="SIN INFORMACION"/>
    <d v="2021-07-01T00:00:00"/>
  </r>
  <r>
    <n v="4070253"/>
    <s v="0700002849"/>
    <s v="ELIAS SANDOVAL HILDA PAOLA"/>
    <m/>
    <s v="10053659859"/>
    <s v="E"/>
    <s v="CENTRO"/>
    <s v="SAN MARTIN"/>
    <s v="WALTER LOPEZ"/>
    <x v="5"/>
    <s v="DAC TELCO MR"/>
    <x v="2"/>
    <s v="SIN INFORMACION"/>
    <s v="SIN INFORMACION"/>
    <s v="SIN INFORMACION"/>
    <d v="2020-02-04T00:00:00"/>
    <d v="2020-08-12T00:00:00"/>
    <d v="2020-08-12T00:00:00"/>
  </r>
  <r>
    <n v="4070283"/>
    <s v="0700002542"/>
    <s v="MULTISERVICIOS W &amp; A S.R.L"/>
    <m/>
    <s v="20490623541"/>
    <s v="E"/>
    <s v="SUR"/>
    <s v="MADRE DE DIOS"/>
    <s v="REGION SUR"/>
    <x v="4"/>
    <s v="DAC TELCO MR"/>
    <x v="0"/>
    <s v="SIN INFORMACION"/>
    <s v="SIN INFORMACION"/>
    <s v="SIN INFORMACION"/>
    <m/>
    <m/>
    <m/>
  </r>
  <r>
    <n v="4070289"/>
    <s v="0020200525"/>
    <s v="BMP INGENIEROS S.A"/>
    <m/>
    <s v="20100447747"/>
    <s v="E"/>
    <s v="LIMA"/>
    <s v="LIMA"/>
    <s v="RAQUEL CAYETANO"/>
    <x v="7"/>
    <s v="DAC TELCO MR"/>
    <x v="4"/>
    <s v="JOSHEP GONZALES"/>
    <s v="ROBERTO BELLIDO"/>
    <s v="ROBERTO BELLIDO"/>
    <d v="2021-10-01T00:00:00"/>
    <m/>
    <m/>
  </r>
  <r>
    <n v="4070314"/>
    <s v="0700002556"/>
    <s v="JOHNNY JOVANNY EMPRESA INDIVIDUAL D"/>
    <m/>
    <s v="20541183338"/>
    <s v="E"/>
    <s v="CENTRO"/>
    <s v="LORETO"/>
    <s v="WALTER LOPEZ"/>
    <x v="5"/>
    <s v="DAC TELCO MR"/>
    <x v="2"/>
    <s v="SIN INFORMACION"/>
    <s v="SIN INFORMACION"/>
    <s v="SIN INFORMACION"/>
    <s v="SIN INFORMACION"/>
    <s v="SIN INFORMACION"/>
    <d v="2021-07-01T00:00:00"/>
  </r>
  <r>
    <n v="4070321"/>
    <s v="0900023707"/>
    <s v="H &amp; G COMUNICACIONES Y SERVICIOS S.A.C."/>
    <m/>
    <s v="20600091604"/>
    <s v="D"/>
    <s v="NORTE"/>
    <s v="PIURA"/>
    <s v="REGION NORTE"/>
    <x v="3"/>
    <s v="DAC TELCO MR"/>
    <x v="1"/>
    <s v="HERBERT ZEVALLOS"/>
    <s v="CRISTOFER RAMIREZ"/>
    <s v="MARCOS LASCHERA"/>
    <m/>
    <m/>
    <m/>
  </r>
  <r>
    <n v="4070435"/>
    <s v="0700002990"/>
    <s v="LAULATE ACHO CARMEN DEL PILAR"/>
    <m/>
    <s v="10052974441"/>
    <s v="C"/>
    <s v="CENTRO"/>
    <s v="LORETO"/>
    <s v="RAQUEL CAYETANO"/>
    <x v="7"/>
    <s v="DAC TELCO MR"/>
    <x v="1"/>
    <s v="WEYDER TUESTA"/>
    <s v="ERIKA BAMBAREN"/>
    <s v="JAIR YAMASHIRO"/>
    <m/>
    <m/>
    <m/>
  </r>
  <r>
    <n v="4070441"/>
    <s v="0700002515"/>
    <s v="CALDERON PINZAS ANA PATRICIA"/>
    <m/>
    <s v="10200883816"/>
    <s v="E"/>
    <s v="CENTRO"/>
    <s v="JUNIN"/>
    <s v="WALTER LOPEZ"/>
    <x v="5"/>
    <s v="DAC TELCO MR"/>
    <x v="2"/>
    <s v="SIN INFORMACION"/>
    <s v="SIN INFORMACION"/>
    <s v="SIN INFORMACION"/>
    <s v="SIN INFORMACION"/>
    <s v="SIN INFORMACION"/>
    <d v="2021-07-01T00:00:00"/>
  </r>
  <r>
    <n v="4070442"/>
    <m/>
    <s v="GOSA SERVICIOS GENERALES E.I.R.L."/>
    <m/>
    <s v="20455669864"/>
    <s v="E"/>
    <s v="SUR"/>
    <s v="AREQUIPA"/>
    <s v="REGION SUR"/>
    <x v="4"/>
    <s v="DAC TELCO MR"/>
    <x v="2"/>
    <s v="SIN INFORMACION"/>
    <s v="SIN INFORMACION"/>
    <s v="SIN INFORMACION"/>
    <s v="SIN INFORMACION"/>
    <s v="SIN INFORMACION"/>
    <d v="2021-07-01T00:00:00"/>
  </r>
  <r>
    <n v="4070445"/>
    <s v="0700003303"/>
    <s v="MALPARTIDA LOPEZ JORGE OMAR"/>
    <m/>
    <s v="10101965291"/>
    <s v="E"/>
    <s v="CENTRO"/>
    <s v="PASCO"/>
    <s v="WALTER LOPEZ"/>
    <x v="5"/>
    <s v="DAC TELCO MR"/>
    <x v="2"/>
    <s v="SIN INFORMACION"/>
    <s v="SIN INFORMACION"/>
    <s v="SIN INFORMACION"/>
    <d v="2012-06-16T00:00:00"/>
    <d v="2012-12-13T00:00:00"/>
    <d v="2012-12-13T00:00:00"/>
  </r>
  <r>
    <n v="4070450"/>
    <s v="0700003385"/>
    <s v="TCOM-NG SRL"/>
    <m/>
    <s v="20392584804"/>
    <s v="E"/>
    <s v="LIMA"/>
    <s v="LIMA"/>
    <s v="WALTER LOPEZ"/>
    <x v="5"/>
    <s v="DAC TELCO MR"/>
    <x v="2"/>
    <s v="JOSHEP GONZALES"/>
    <s v="ROBERTO BELLIDO"/>
    <s v="ROBERTO BELLIDO"/>
    <s v="SIN INFORMACION"/>
    <s v="SIN INFORMACION"/>
    <d v="2021-07-01T00:00:00"/>
  </r>
  <r>
    <n v="4070451"/>
    <s v="0700003308"/>
    <s v="V &amp; J  INVERSIONES E.I.R.L."/>
    <m/>
    <s v="20494542286"/>
    <s v="E"/>
    <s v="CENTRO"/>
    <s v="ICA"/>
    <s v="WALTER LOPEZ"/>
    <x v="5"/>
    <s v="DAC TELCO MR"/>
    <x v="2"/>
    <s v="SIN INFORMACION"/>
    <s v="SIN INFORMACION"/>
    <s v="SIN INFORMACION"/>
    <s v="SIN INFORMACION"/>
    <s v="SIN INFORMACION"/>
    <d v="2021-07-01T00:00:00"/>
  </r>
  <r>
    <n v="4070461"/>
    <s v="0700003283"/>
    <s v="TOURING Y AUTOMOVIL CLUB DEL PERU"/>
    <m/>
    <s v="20100091896"/>
    <s v="E"/>
    <s v="LIMA"/>
    <s v="LIMA"/>
    <s v="DIEGO RODRIGUEZ"/>
    <x v="0"/>
    <s v="DAC TELCO MR"/>
    <x v="4"/>
    <s v="JOSHEP GONZALES"/>
    <s v="ROBERTO BELLIDO"/>
    <s v="ROBERTO BELLIDO"/>
    <d v="2021-10-01T00:00:00"/>
    <m/>
    <m/>
  </r>
  <r>
    <n v="4070521"/>
    <s v="0700003206"/>
    <s v="LAZARO LUJAN MICHAEL ALEXANDER"/>
    <m/>
    <s v="10420048098"/>
    <s v="E"/>
    <s v="NORTE"/>
    <s v="LA LIBERTAD"/>
    <s v="REGION NORTE"/>
    <x v="3"/>
    <s v="DAC TELCO MR"/>
    <x v="2"/>
    <s v="SIN INFORMACION"/>
    <s v="SIN INFORMACION"/>
    <s v="SIN INFORMACION"/>
    <d v="2017-06-13T00:00:00"/>
    <d v="2017-12-10T00:00:00"/>
    <d v="2017-12-10T00:00:00"/>
  </r>
  <r>
    <n v="4070535"/>
    <s v="0700003193"/>
    <s v="NORTELECOM EIRL"/>
    <m/>
    <s v="20530039316"/>
    <s v="E"/>
    <s v="NORTE"/>
    <s v="PIURA"/>
    <s v="REGION NORTE"/>
    <x v="3"/>
    <s v="DAC TELCO MR"/>
    <x v="2"/>
    <s v="SIN INFORMACION"/>
    <s v="SIN INFORMACION"/>
    <s v="SIN INFORMACION"/>
    <s v="SIN INFORMACION"/>
    <s v="SIN INFORMACION"/>
    <d v="2021-07-01T00:00:00"/>
  </r>
  <r>
    <n v="4070550"/>
    <s v="0700002931"/>
    <s v="TRADISCOM TECH &amp; SERVICE S.A.C."/>
    <m/>
    <s v="20555723998"/>
    <s v="E"/>
    <s v="LIMA"/>
    <s v="LIMA"/>
    <s v="WALTER LOPEZ"/>
    <x v="5"/>
    <s v="DAC TELCO MR"/>
    <x v="2"/>
    <s v="JOSHEP GONZALES"/>
    <s v="ROBERTO BELLIDO"/>
    <s v="ROBERTO BELLIDO"/>
    <d v="2015-12-01T00:00:00"/>
    <d v="2016-05-29T00:00:00"/>
    <d v="2016-05-29T00:00:00"/>
  </r>
  <r>
    <n v="4070564"/>
    <s v="0700003234"/>
    <s v="INVERCON CAVA E.I.R.L."/>
    <m/>
    <s v="20409281541"/>
    <s v="E"/>
    <s v="NORTE"/>
    <s v="TUMBES"/>
    <s v="REGION NORTE"/>
    <x v="3"/>
    <s v="DAC TELCO MR"/>
    <x v="2"/>
    <s v="SIN INFORMACION"/>
    <s v="SIN INFORMACION"/>
    <s v="SIN INFORMACION"/>
    <d v="2016-05-01T00:00:00"/>
    <d v="2016-10-28T00:00:00"/>
    <d v="2016-10-28T00:00:00"/>
  </r>
  <r>
    <n v="4070565"/>
    <s v="0700003412"/>
    <s v="BELICOSO CARRILLO JORGE LUIS"/>
    <m/>
    <s v="10167911434"/>
    <s v="E"/>
    <s v="NORTE"/>
    <s v="LAMBAYEQUE"/>
    <s v="REGION NORTE"/>
    <x v="3"/>
    <s v="DAC TELCO MR"/>
    <x v="1"/>
    <s v="FIORELLA FERNANDEZ"/>
    <s v="JORGE VIZCONDE "/>
    <s v="MARCOS LASCHERA"/>
    <m/>
    <m/>
    <m/>
  </r>
  <r>
    <n v="4070570"/>
    <s v="0700002364"/>
    <s v="SANCHEZ VALENZUELA CHRISTIAN CESAR"/>
    <m/>
    <s v="10423403794"/>
    <s v="E"/>
    <s v="NORTE"/>
    <s v="CAJAMARCA"/>
    <s v="REGION NORTE"/>
    <x v="3"/>
    <s v="DAC TELCO MR"/>
    <x v="2"/>
    <s v="SIN INFORMACION"/>
    <s v="SIN INFORMACION"/>
    <s v="SIN INFORMACION"/>
    <d v="2016-01-04T00:00:00"/>
    <d v="2016-07-02T00:00:00"/>
    <d v="2016-07-02T00:00:00"/>
  </r>
  <r>
    <n v="4070592"/>
    <m/>
    <s v="SANTOS HERRERA MIGUEL ANGEL"/>
    <m/>
    <s v="10432794160"/>
    <s v="E"/>
    <s v="LIMA"/>
    <s v="LIMA"/>
    <s v="WALTER LOPEZ"/>
    <x v="5"/>
    <s v="DAC TELCO MR"/>
    <x v="2"/>
    <s v="JOSHEP GONZALES"/>
    <s v="ROBERTO BELLIDO"/>
    <s v="ROBERTO BELLIDO"/>
    <d v="2014-10-04T00:00:00"/>
    <d v="2015-04-02T00:00:00"/>
    <d v="2015-04-02T00:00:00"/>
  </r>
  <r>
    <n v="4070593"/>
    <s v="0700005089"/>
    <s v="INVERSIONES ABI 5 S.R.L."/>
    <d v="2018-12-01T00:00:00"/>
    <s v="20529582022"/>
    <s v="E"/>
    <s v="NORTE"/>
    <s v="CAJAMARCA"/>
    <s v="REGION NORTE"/>
    <x v="3"/>
    <s v="DAC TELCO MR"/>
    <x v="2"/>
    <s v="LISBETH BAZAN"/>
    <s v="MILAGROS SANCHEZ"/>
    <s v="MARCOS LASCHERA "/>
    <d v="2021-10-25T00:00:00"/>
    <d v="2022-04-21T00:00:00"/>
    <d v="2022-04-21T00:00:00"/>
  </r>
  <r>
    <n v="4070604"/>
    <m/>
    <s v="RODATEL S.A.C."/>
    <m/>
    <s v="20550227127"/>
    <s v="E"/>
    <s v="LIMA"/>
    <s v="LIMA"/>
    <s v="WALTER LOPEZ"/>
    <x v="5"/>
    <s v="DAC TELCO MR"/>
    <x v="2"/>
    <s v="JOSHEP GONZALES"/>
    <s v="ROBERTO BELLIDO"/>
    <s v="ROBERTO BELLIDO"/>
    <d v="2013-04-30T00:00:00"/>
    <d v="2013-10-27T00:00:00"/>
    <d v="2013-10-27T00:00:00"/>
  </r>
  <r>
    <n v="4070616"/>
    <s v="0700003101"/>
    <s v="CONSULTORIA Y COMUNICACIONES CORPER"/>
    <m/>
    <s v="20550486815"/>
    <s v="E"/>
    <s v="LIMA"/>
    <s v="LIMA"/>
    <s v="WALTER LOPEZ"/>
    <x v="5"/>
    <s v="DAC TELCO MR"/>
    <x v="2"/>
    <s v="JOSHEP GONZALES"/>
    <s v="ROBERTO BELLIDO"/>
    <s v="ROBERTO BELLIDO"/>
    <s v="SIN INFORMACION"/>
    <s v="SIN INFORMACION"/>
    <d v="2021-07-01T00:00:00"/>
  </r>
  <r>
    <n v="4070636"/>
    <s v="0700002901"/>
    <s v="FUERZA DE VENTAS Y NEGOCIOS S.A.C."/>
    <m/>
    <s v="20519314241"/>
    <s v="E"/>
    <s v="LIMA"/>
    <s v="LIMA"/>
    <s v="WALTER LOPEZ"/>
    <x v="5"/>
    <s v="DACE"/>
    <x v="2"/>
    <s v="SOFIA CONDORI"/>
    <s v="RAFAEL TORRES"/>
    <s v="RODRIGO PEREZ"/>
    <d v="2017-11-27T00:00:00"/>
    <d v="2018-05-26T00:00:00"/>
    <d v="2018-05-26T00:00:00"/>
  </r>
  <r>
    <n v="4070642"/>
    <s v="0700003370"/>
    <s v="CARDENAS DE CORNEJO ELENA DE JESUS"/>
    <m/>
    <s v="10004063029"/>
    <s v="E"/>
    <s v="SUR"/>
    <s v="AREQUIPA"/>
    <s v="REGION SUR"/>
    <x v="4"/>
    <s v="DAC TELCO MR"/>
    <x v="2"/>
    <s v="SIN INFORMACION"/>
    <s v="SIN INFORMACION"/>
    <s v="SIN INFORMACION"/>
    <s v="SIN INFORMACION"/>
    <s v="SIN INFORMACION"/>
    <d v="2021-07-01T00:00:00"/>
  </r>
  <r>
    <n v="4070650"/>
    <s v="0700003016"/>
    <s v="OHTLI SAC"/>
    <m/>
    <s v="20477175156"/>
    <s v="E"/>
    <s v="NORTE"/>
    <s v="LA LIBERTAD"/>
    <s v="REGION NORTE"/>
    <x v="3"/>
    <s v="DAC TELCO MR"/>
    <x v="2"/>
    <s v="SIN INFORMACION"/>
    <s v="SIN INFORMACION"/>
    <s v="SIN INFORMACION"/>
    <d v="2015-07-24T00:00:00"/>
    <d v="2016-01-20T00:00:00"/>
    <d v="2016-01-20T00:00:00"/>
  </r>
  <r>
    <n v="4070651"/>
    <s v="0700002616"/>
    <s v="SERVICIOS GENERALES JH Y M S.R.L."/>
    <m/>
    <s v="20491616386"/>
    <s v="E"/>
    <s v="NORTE"/>
    <s v="CAJAMARCA"/>
    <s v="REGION NORTE"/>
    <x v="3"/>
    <s v="DAC TELCO MR"/>
    <x v="2"/>
    <s v="SIN INFORMACION"/>
    <s v="SIN INFORMACION"/>
    <s v="SIN INFORMACION"/>
    <s v="SIN INFORMACION"/>
    <s v="SIN INFORMACION"/>
    <d v="2021-07-01T00:00:00"/>
  </r>
  <r>
    <n v="4070656"/>
    <s v="0700002787"/>
    <s v="GARCIA RODRIGUEZ ZAULO LUIS"/>
    <m/>
    <s v="10461914123"/>
    <s v="E"/>
    <s v="CENTRO"/>
    <s v="UCAYALI"/>
    <s v="DIEGO RODRIGUEZ"/>
    <x v="5"/>
    <s v="DAC TELCO MR"/>
    <x v="2"/>
    <s v="SIN INFORMACION"/>
    <s v="SIN INFORMACION"/>
    <s v="SIN INFORMACION"/>
    <d v="2021-07-18T00:00:00"/>
    <d v="2021-09-21T00:00:00"/>
    <d v="2021-09-21T00:00:00"/>
  </r>
  <r>
    <n v="4070673"/>
    <s v="0700003113"/>
    <s v="SANCHEZ ESPEJO LUCIA"/>
    <m/>
    <s v="10332631824"/>
    <s v="D"/>
    <s v="NORTE"/>
    <s v="LA LIBERTAD"/>
    <s v="REGION NORTE"/>
    <x v="3"/>
    <s v="DAC TELCO MR"/>
    <x v="2"/>
    <s v="SIN INFORMACION"/>
    <s v="SIN INFORMACION"/>
    <s v="SIN INFORMACION"/>
    <d v="2019-01-17T00:00:00"/>
    <d v="2019-07-26T00:00:00"/>
    <d v="2019-07-26T00:00:00"/>
  </r>
  <r>
    <n v="4070813"/>
    <m/>
    <s v="TELMEX PERU S.A."/>
    <m/>
    <s v="20264695385"/>
    <s v="E"/>
    <s v="LIMA"/>
    <s v="LIMA"/>
    <s v="JUAN CARLOS HUATAY"/>
    <x v="2"/>
    <s v="DAC TELCO MR"/>
    <x v="0"/>
    <s v="JOSHEP GONZALES"/>
    <s v="ROBERTO BELLIDO"/>
    <s v="ROBERTO BELLIDO"/>
    <m/>
    <m/>
    <m/>
  </r>
  <r>
    <n v="4070815"/>
    <m/>
    <s v="URIBE MIRANDA ARMANDO"/>
    <m/>
    <s v="10457514293"/>
    <s v="E"/>
    <s v="CENTRO"/>
    <s v="ICA"/>
    <s v="WALTER LOPEZ"/>
    <x v="5"/>
    <s v="DAC TELCO MR"/>
    <x v="2"/>
    <s v="SIN INFORMACION"/>
    <s v="SIN INFORMACION"/>
    <s v="SIN INFORMACION"/>
    <s v="SIN INFORMACION"/>
    <s v="SIN INFORMACION"/>
    <d v="2021-07-01T00:00:00"/>
  </r>
  <r>
    <n v="4070816"/>
    <s v="0700002774"/>
    <s v="VISTA EIRL"/>
    <m/>
    <s v="20449461810"/>
    <s v="E"/>
    <s v="SUR"/>
    <s v="TACNA"/>
    <s v="REGION SUR"/>
    <x v="4"/>
    <s v="DAC TELCO MR"/>
    <x v="0"/>
    <s v="SIN INFORMACION"/>
    <s v="SIN INFORMACION"/>
    <s v="SIN INFORMACION"/>
    <m/>
    <m/>
    <m/>
  </r>
  <r>
    <n v="4070819"/>
    <m/>
    <s v="MARCHANI JUSTO CAROLA"/>
    <m/>
    <s v="10440574217"/>
    <s v="E"/>
    <s v="SUR"/>
    <s v="AREQUIPA"/>
    <s v="REGION SUR"/>
    <x v="4"/>
    <s v="DAC TELCO MR"/>
    <x v="2"/>
    <s v="SIN INFORMACION"/>
    <s v="SIN INFORMACION"/>
    <s v="SIN INFORMACION"/>
    <s v="SIN INFORMACION"/>
    <s v="SIN INFORMACION"/>
    <d v="2021-07-01T00:00:00"/>
  </r>
  <r>
    <n v="4070888"/>
    <s v="0700003408"/>
    <s v="T.V. PHONE S.R.L."/>
    <m/>
    <s v="20559535207"/>
    <s v="E"/>
    <s v="NORTE"/>
    <s v="LA LIBERTAD"/>
    <s v="REGION NORTE"/>
    <x v="3"/>
    <s v="DAC TELCO MR"/>
    <x v="2"/>
    <s v="SIN INFORMACION"/>
    <s v="SIN INFORMACION"/>
    <s v="SIN INFORMACION"/>
    <d v="2014-12-23T00:00:00"/>
    <d v="2015-06-21T00:00:00"/>
    <d v="2015-06-21T00:00:00"/>
  </r>
  <r>
    <n v="4070895"/>
    <s v="0700002923"/>
    <s v="DRAKO COMUNICACIONES S.A.C."/>
    <m/>
    <s v="20554520597"/>
    <s v="E"/>
    <s v="LIMA"/>
    <s v="LIMA"/>
    <s v="WALTER LOPEZ"/>
    <x v="5"/>
    <s v="DAC TELCO MR"/>
    <x v="2"/>
    <s v="JOSHEP GONZALES"/>
    <s v="ROBERTO BELLIDO"/>
    <s v="ROBERTO BELLIDO"/>
    <d v="2020-10-16T00:00:00"/>
    <d v="2021-04-13T00:00:00"/>
    <d v="2021-04-13T00:00:00"/>
  </r>
  <r>
    <n v="4070896"/>
    <s v="0700002924"/>
    <s v="ZAPATA HERRERA PEDRO JAIME"/>
    <m/>
    <s v="10405952616"/>
    <s v="E"/>
    <s v="NORTE"/>
    <s v="PIURA"/>
    <s v="REGION NORTE"/>
    <x v="3"/>
    <s v="DAC TELCO MR"/>
    <x v="2"/>
    <s v="SIN INFORMACION"/>
    <s v="SIN INFORMACION"/>
    <s v="SIN INFORMACION"/>
    <d v="2016-05-05T00:00:00"/>
    <d v="2016-11-01T00:00:00"/>
    <d v="2016-10-01T00:00:00"/>
  </r>
  <r>
    <n v="4070900"/>
    <s v="0700002373"/>
    <s v="LAR COMUNICACIONES &amp; SERVICIOS S.A.C."/>
    <m/>
    <s v="20562619314"/>
    <s v="E"/>
    <s v="LIMA"/>
    <s v="LIMA"/>
    <s v="WALTER LOPEZ"/>
    <x v="5"/>
    <s v="DAC TELCO MR"/>
    <x v="2"/>
    <s v="JOSHEP GONZALES"/>
    <s v="ROBERTO BELLIDO"/>
    <s v="ROBERTO BELLIDO"/>
    <d v="2017-02-19T00:00:00"/>
    <d v="2017-08-18T00:00:00"/>
    <d v="2017-08-18T00:00:00"/>
  </r>
  <r>
    <n v="4070907"/>
    <s v="0700003249"/>
    <s v="SERVICIOS Y TELECOMUNICACIONES YOSELIN EIRL"/>
    <m/>
    <s v="20561197955"/>
    <s v="E"/>
    <s v="NORTE"/>
    <s v="AMAZONAS"/>
    <s v="REGION NORTE"/>
    <x v="3"/>
    <s v="DAC TELCO MR"/>
    <x v="2"/>
    <s v="SIN INFORMACION"/>
    <s v="SIN INFORMACION"/>
    <s v="SIN INFORMACION"/>
    <s v="SIN INFORMACION"/>
    <s v="SIN INFORMACION"/>
    <d v="2021-07-01T00:00:00"/>
  </r>
  <r>
    <n v="4070920"/>
    <s v="0700003192"/>
    <s v="ESPINOZA IBAZETA LILIAM GLICERIA"/>
    <m/>
    <s v="10231403171"/>
    <s v="E"/>
    <s v="CENTRO"/>
    <s v="HUANUCO"/>
    <s v="RAQUEL CAYETANO"/>
    <x v="5"/>
    <s v="DAC TELCO MR"/>
    <x v="2"/>
    <s v="SIN INFORMACION"/>
    <s v="SIN INFORMACION"/>
    <s v="SIN INFORMACION"/>
    <d v="2021-03-06T00:00:00"/>
    <d v="2021-09-13T00:00:00"/>
    <d v="2021-09-13T00:00:00"/>
  </r>
  <r>
    <n v="4070922"/>
    <s v="0700003349"/>
    <s v="TELECOMUNICACIONES LA TORRE S.A.C."/>
    <m/>
    <s v="20533259121"/>
    <s v="E"/>
    <s v="SUR"/>
    <s v="TACNA"/>
    <s v="REGION SUR"/>
    <x v="4"/>
    <s v="DAC TELCO MR"/>
    <x v="2"/>
    <s v="SIN INFORMACION"/>
    <s v="SIN INFORMACION"/>
    <s v="SIN INFORMACION"/>
    <d v="2015-05-12T00:00:00"/>
    <d v="2015-11-08T00:00:00"/>
    <d v="2015-11-08T00:00:00"/>
  </r>
  <r>
    <n v="4070926"/>
    <s v="0700003339"/>
    <s v="HUAMANCHUMO CHONCEN ALBERTO EDGARDO"/>
    <m/>
    <s v="10412450511"/>
    <s v="E"/>
    <s v="NORTE"/>
    <s v="ANCASH"/>
    <s v="REGION NORTE"/>
    <x v="3"/>
    <s v="DAC TELCO MR"/>
    <x v="2"/>
    <s v="SIN INFORMACION"/>
    <s v="SIN INFORMACION"/>
    <s v="SIN INFORMACION"/>
    <d v="2015-05-07T00:00:00"/>
    <d v="2015-11-03T00:00:00"/>
    <d v="2017-09-20T00:00:00"/>
  </r>
  <r>
    <n v="4070935"/>
    <s v="0700003402"/>
    <s v="BMA SOLUCION TOTAL S.A.C."/>
    <m/>
    <s v="20560142502"/>
    <s v="E"/>
    <s v="NORTE"/>
    <s v="LA LIBERTAD"/>
    <s v="REGION NORTE"/>
    <x v="3"/>
    <s v="DAC TELCO MR"/>
    <x v="3"/>
    <s v="PATRICIA PALOMINO"/>
    <s v="ALIX LU"/>
    <s v="MARCOS LASCHERA"/>
    <d v="2024-05-07T00:00:00"/>
    <d v="2024-11-03T00:00:00"/>
    <m/>
  </r>
  <r>
    <n v="4070936"/>
    <s v="0700002930"/>
    <s v="URTEAGA INVERSIONES &amp; COMUNICACIONE"/>
    <m/>
    <s v="20559738574"/>
    <s v="E"/>
    <s v="NORTE"/>
    <s v="LA LIBERTAD"/>
    <s v="REGION NORTE"/>
    <x v="3"/>
    <s v="DAC TELCO MR"/>
    <x v="2"/>
    <s v="SIN INFORMACION"/>
    <s v="SIN INFORMACION"/>
    <s v="SIN INFORMACION"/>
    <s v="SIN INFORMACION"/>
    <s v="SIN INFORMACION"/>
    <d v="2021-07-01T00:00:00"/>
  </r>
  <r>
    <n v="4070943"/>
    <s v="0700002918"/>
    <s v="TELECONTACTO PERU S.A.C."/>
    <m/>
    <s v="20569178968"/>
    <s v="D"/>
    <s v="NORTE"/>
    <s v="ANCASH"/>
    <s v="REGION NORTE"/>
    <x v="3"/>
    <s v="DAC TELCO MR"/>
    <x v="1"/>
    <s v="ALFREDO SAUCEDO"/>
    <s v="JULIO ROJAS"/>
    <s v="MARCOS LASCHERA "/>
    <m/>
    <m/>
    <m/>
  </r>
  <r>
    <n v="4070994"/>
    <s v="0700002121"/>
    <s v="TELESERVICE 10  E.I.R.L."/>
    <m/>
    <s v="20392619284"/>
    <s v="E"/>
    <s v="SUR"/>
    <s v="CUSCO"/>
    <s v="REGION SUR"/>
    <x v="4"/>
    <s v="DAC TELCO MR"/>
    <x v="2"/>
    <s v="SIN INFORMACION"/>
    <s v="SIN INFORMACION"/>
    <s v="SIN INFORMACION"/>
    <s v="SIN INFORMACION"/>
    <s v="SIN INFORMACION"/>
    <d v="2021-07-01T00:00:00"/>
  </r>
  <r>
    <n v="4070996"/>
    <s v="0700003148"/>
    <s v="MATZUMURA DELGADO JOSE ANTONIO"/>
    <m/>
    <s v="10181570038"/>
    <s v="E"/>
    <s v="NORTE"/>
    <s v="LA LIBERTAD"/>
    <s v="REGION NORTE"/>
    <x v="3"/>
    <s v="DAC TELCO MR"/>
    <x v="2"/>
    <s v="SIN INFORMACION"/>
    <s v="SIN INFORMACION"/>
    <s v="SIN INFORMACION"/>
    <d v="2014-01-23T00:00:00"/>
    <d v="2014-07-22T00:00:00"/>
    <d v="2014-07-22T00:00:00"/>
  </r>
  <r>
    <n v="4070999"/>
    <s v="0700003327"/>
    <s v="GRACE &amp; EIDAN E.I.R.L"/>
    <m/>
    <s v="20524108608"/>
    <s v="D"/>
    <s v="LIMA"/>
    <s v="LIMA"/>
    <s v="YOLANDA OLIVA"/>
    <x v="5"/>
    <s v="DAC TELCO MR"/>
    <x v="2"/>
    <s v="OSCAR MEDINA"/>
    <s v="DANTE CHAVEZ"/>
    <s v="ROBERTO BELLIDO"/>
    <d v="2021-09-09T00:00:00"/>
    <d v="2022-02-24T00:00:00"/>
    <d v="2022-02-24T00:00:00"/>
  </r>
  <r>
    <n v="4071012"/>
    <m/>
    <s v="SERVICIOS CAMPODONICO E.I.R.L."/>
    <m/>
    <s v="20517295362"/>
    <s v="E"/>
    <s v="LIMA"/>
    <s v="LIMA"/>
    <s v="DIEGO RODRIGUEZ"/>
    <x v="5"/>
    <s v="DAC TELCO MR"/>
    <x v="2"/>
    <s v="JOSHEP GONZALES"/>
    <s v="ROBERTO BELLIDO"/>
    <s v="ROBERTO BELLIDO"/>
    <d v="2021-11-24T00:00:00"/>
    <d v="2022-05-24T00:00:00"/>
    <d v="2022-05-24T00:00:00"/>
  </r>
  <r>
    <n v="4071020"/>
    <s v="0700002782"/>
    <s v="PRODUCCIONES LALO TV EMPRESA DE RAD"/>
    <m/>
    <s v="20114034682"/>
    <s v="E"/>
    <s v="NORTE"/>
    <s v="CAJAMARCA"/>
    <s v="REGION NORTE"/>
    <x v="3"/>
    <s v="DAC TELCO MR"/>
    <x v="2"/>
    <s v="SIN INFORMACION"/>
    <s v="SIN INFORMACION"/>
    <s v="SIN INFORMACION"/>
    <s v="SIN INFORMACION"/>
    <s v="SIN INFORMACION"/>
    <d v="2021-07-01T00:00:00"/>
  </r>
  <r>
    <n v="4071046"/>
    <s v="0700002907"/>
    <s v="SERVICIOS DE TELECOMUNICACIONES CAM"/>
    <m/>
    <s v="20550810931"/>
    <s v="E"/>
    <s v="LIMA"/>
    <s v="LIMA"/>
    <s v="WALTER LOPEZ"/>
    <x v="5"/>
    <s v="DAC TELCO MR"/>
    <x v="2"/>
    <s v="JOSHEP GONZALES"/>
    <s v="ROBERTO BELLIDO"/>
    <s v="ROBERTO BELLIDO"/>
    <s v="SIN INFORMACION"/>
    <s v="SIN INFORMACION"/>
    <d v="2021-07-01T00:00:00"/>
  </r>
  <r>
    <n v="4071047"/>
    <s v="0700002615"/>
    <s v="ACS COMUNICACIONES E.I.R.L."/>
    <m/>
    <s v="20528135227"/>
    <s v="E"/>
    <s v="CENTRO"/>
    <s v="LORETO"/>
    <s v="RAQUEL CAYETANO"/>
    <x v="5"/>
    <s v="AGENTE TELMEX"/>
    <x v="2"/>
    <s v="SIN INFORMACION"/>
    <s v="SIN INFORMACION"/>
    <s v="SIN INFORMACION"/>
    <d v="2023-02-06T00:00:00"/>
    <d v="2023-08-04T00:00:00"/>
    <d v="2023-08-04T00:00:00"/>
  </r>
  <r>
    <n v="4071178"/>
    <m/>
    <s v="SOBRINO ARANCIBIA HILDA GRICELDA"/>
    <m/>
    <s v="10257918241"/>
    <s v="E"/>
    <s v="CENTRO"/>
    <s v="JUNIN"/>
    <s v="WALTER LOPEZ"/>
    <x v="5"/>
    <s v="DAC TELCO MR"/>
    <x v="2"/>
    <s v="SIN INFORMACION"/>
    <s v="SIN INFORMACION"/>
    <s v="SIN INFORMACION"/>
    <d v="2011-04-15T00:00:00"/>
    <d v="2011-10-12T00:00:00"/>
    <d v="2011-10-12T00:00:00"/>
  </r>
  <r>
    <n v="4071181"/>
    <s v="0700003305"/>
    <s v="TELECOMUNICACIONES INTEGRALES S.R.L"/>
    <m/>
    <s v="20454868006"/>
    <s v="E"/>
    <s v="SUR"/>
    <s v="AREQUIPA"/>
    <s v="REGION SUR"/>
    <x v="4"/>
    <s v="DAC TELCO MR"/>
    <x v="2"/>
    <s v="SIN INFORMACION"/>
    <s v="SIN INFORMACION"/>
    <s v="SIN INFORMACION"/>
    <s v="SIN INFORMACION"/>
    <s v="SIN INFORMACION"/>
    <d v="2013-07-18T00:00:00"/>
  </r>
  <r>
    <n v="4071189"/>
    <s v="0700002611"/>
    <s v="AMT CORP S.C.R.L."/>
    <m/>
    <s v="20450700003"/>
    <s v="E"/>
    <s v="SUR"/>
    <s v="CUSCO"/>
    <s v="REGION SUR"/>
    <x v="4"/>
    <s v="DAC TELCO MR"/>
    <x v="2"/>
    <s v="SIN INFORMACION"/>
    <s v="SIN INFORMACION"/>
    <s v="SIN INFORMACION"/>
    <s v="SIN INFORMACION"/>
    <s v="SIN INFORMACION"/>
    <d v="2014-06-29T00:00:00"/>
  </r>
  <r>
    <n v="4071234"/>
    <s v="0900024514"/>
    <s v="PHVA TELECOMUNICACIONES E.I.R.L."/>
    <m/>
    <s v="20600041119"/>
    <s v="E"/>
    <s v="LIMA"/>
    <s v="LIMA"/>
    <s v="WALTER LOPEZ"/>
    <x v="5"/>
    <s v="DAC TELCO MR"/>
    <x v="2"/>
    <s v="JOSHEP GONZALES"/>
    <s v="ROBERTO BELLIDO"/>
    <s v="ROBERTO BELLIDO"/>
    <d v="2017-07-16T00:00:00"/>
    <d v="2018-01-12T00:00:00"/>
    <d v="2018-01-12T00:00:00"/>
  </r>
  <r>
    <n v="4071241"/>
    <s v="0700003432"/>
    <s v="INVERSIONES FLORES &amp; CAMPOS ASOCIADOS S.R.L. - IFCA"/>
    <m/>
    <s v="20559784177"/>
    <s v="E"/>
    <s v="NORTE"/>
    <s v="LA LIBERTAD"/>
    <s v="REGION NORTE"/>
    <x v="3"/>
    <s v="DAC TELCO MR"/>
    <x v="2"/>
    <s v="SIN INFORMACION"/>
    <s v="SIN INFORMACION"/>
    <s v="SIN INFORMACION"/>
    <s v="SIN INFORMACION"/>
    <s v="SIN INFORMACION"/>
    <d v="2021-07-01T00:00:00"/>
  </r>
  <r>
    <n v="4071255"/>
    <s v="0700003350"/>
    <s v="ESPINOZA UBILLUS EDUARDO"/>
    <m/>
    <s v="10028790053"/>
    <s v="E"/>
    <s v="NORTE"/>
    <s v="PIURA"/>
    <s v="REGION NORTE"/>
    <x v="3"/>
    <s v="DAC TELCO MR"/>
    <x v="2"/>
    <s v="SIN INFORMACION"/>
    <s v="SIN INFORMACION"/>
    <s v="SIN INFORMACION"/>
    <d v="2017-05-05T00:00:00"/>
    <d v="2017-11-01T00:00:00"/>
    <d v="2017-08-18T00:00:00"/>
  </r>
  <r>
    <n v="4071256"/>
    <s v="0700002939"/>
    <s v="ATENEA CONTRATISTA INVERSIONES Y SERVICIOS E.I.R.L. - ACONISER E.I.R.L."/>
    <m/>
    <s v="20477590561"/>
    <s v="E"/>
    <s v="NORTE"/>
    <s v="LA LIBERTAD"/>
    <s v="REGION NORTE"/>
    <x v="3"/>
    <s v="DAC TELCO MR"/>
    <x v="2"/>
    <s v="SIN INFORMACION"/>
    <s v="SIN INFORMACION"/>
    <s v="SIN INFORMACION"/>
    <d v="2017-01-12T00:00:00"/>
    <d v="2017-07-11T00:00:00"/>
    <d v="2017-05-15T00:00:00"/>
  </r>
  <r>
    <n v="4071263"/>
    <s v="0700002378"/>
    <s v="COMUNICACIONES SERVICIOS E INFORMATICA-MOVILES E.I.R.L. - CSI-MOVILES E.I.R.L."/>
    <m/>
    <s v="20539994337"/>
    <s v="E"/>
    <s v="NORTE"/>
    <s v="LA LIBERTAD"/>
    <s v="REGION NORTE"/>
    <x v="3"/>
    <s v="DAC TELCO MR"/>
    <x v="2"/>
    <s v="SIN INFORMACION"/>
    <s v="SIN INFORMACION"/>
    <s v="SIN INFORMACION"/>
    <d v="2015-10-26T00:00:00"/>
    <d v="2016-04-23T00:00:00"/>
    <d v="2016-04-23T00:00:00"/>
  </r>
  <r>
    <n v="4071275"/>
    <s v="0700003211"/>
    <s v="CDRM COMUNICACIONES S.A.C."/>
    <m/>
    <s v="20533258825"/>
    <s v="E"/>
    <s v="SUR"/>
    <s v="TACNA"/>
    <s v="REGION SUR"/>
    <x v="4"/>
    <s v="DAC TELCO MR"/>
    <x v="2"/>
    <s v="SIN INFORMACION"/>
    <s v="SIN INFORMACION"/>
    <s v="SIN INFORMACION"/>
    <d v="2018-06-17T00:00:00"/>
    <d v="2018-12-24T00:00:00"/>
    <d v="2018-12-24T00:00:00"/>
  </r>
  <r>
    <n v="4071280"/>
    <s v="0700003215"/>
    <s v="MANSILLA RIVADENEIRA OMAR SAID"/>
    <m/>
    <s v="10472060304"/>
    <s v="E"/>
    <s v="CENTRO"/>
    <s v="JUNIN"/>
    <s v="WALTER LOPEZ"/>
    <x v="5"/>
    <s v="DAC TELCO MR"/>
    <x v="2"/>
    <s v="SIN INFORMACION"/>
    <s v="SIN INFORMACION"/>
    <s v="SIN INFORMACION"/>
    <d v="2015-09-17T00:00:00"/>
    <d v="2016-03-15T00:00:00"/>
    <d v="2016-03-15T00:00:00"/>
  </r>
  <r>
    <n v="4071287"/>
    <s v="0700002350"/>
    <s v="GUTIERREZ MANTILLA JOSE LINO"/>
    <m/>
    <s v="10266275213"/>
    <s v="E"/>
    <s v="NORTE"/>
    <s v="CAJAMARCA"/>
    <s v="REGION NORTE"/>
    <x v="3"/>
    <s v="DAC TELCO MR"/>
    <x v="2"/>
    <s v="SIN INFORMACION"/>
    <s v="SIN INFORMACION"/>
    <s v="SIN INFORMACION"/>
    <d v="2015-12-02T00:00:00"/>
    <d v="2016-05-30T00:00:00"/>
    <d v="2016-05-30T00:00:00"/>
  </r>
  <r>
    <n v="4071295"/>
    <s v="0900024065"/>
    <s v="MAGAN RODRIGUEZ EDUARDO ENRIQUE"/>
    <m/>
    <s v="10239985837"/>
    <s v="E"/>
    <s v="SUR"/>
    <s v="CUSCO"/>
    <s v="REGION SUR"/>
    <x v="4"/>
    <s v="DAC TELCO MR"/>
    <x v="2"/>
    <s v="SIN INFORMACION"/>
    <s v="SIN INFORMACION"/>
    <s v="SIN INFORMACION"/>
    <d v="2018-11-08T00:00:00"/>
    <d v="2019-05-17T00:00:00"/>
    <d v="2019-05-17T00:00:00"/>
  </r>
  <r>
    <n v="4071298"/>
    <s v="0700003196"/>
    <s v="TELECOM J &amp; G SAC"/>
    <m/>
    <s v="20568782209"/>
    <s v="E"/>
    <s v="CENTRO"/>
    <s v="PASCO"/>
    <s v="JUAN CARLOS HUATAY"/>
    <x v="5"/>
    <s v="DAC TELCO MR"/>
    <x v="2"/>
    <s v="SIN INFORMACION"/>
    <s v="SIN INFORMACION"/>
    <s v="SIN INFORMACION"/>
    <d v="2022-12-25T00:00:00"/>
    <d v="2023-06-22T00:00:00"/>
    <d v="2023-06-22T00:00:00"/>
  </r>
  <r>
    <n v="4071312"/>
    <s v="0700002919"/>
    <s v="INTANGIBLE SERVICE SALES S.A.C."/>
    <m/>
    <s v="20553957487"/>
    <s v="E"/>
    <s v="LIMA"/>
    <s v="LIMA"/>
    <s v="WALTER LOPEZ"/>
    <x v="5"/>
    <s v="DAC TELCO MR"/>
    <x v="2"/>
    <s v="JOSHEP GONZALES"/>
    <s v="ROBERTO BELLIDO"/>
    <s v="ROBERTO BELLIDO"/>
    <d v="2017-08-25T00:00:00"/>
    <d v="2018-02-21T00:00:00"/>
    <d v="2018-02-21T00:00:00"/>
  </r>
  <r>
    <n v="4071314"/>
    <s v="0700003347"/>
    <s v="VIRGEN DE GUADALUPE TELECOMUNICACIONES EIRL"/>
    <m/>
    <s v="20556277622"/>
    <s v="E"/>
    <s v="LIMA"/>
    <s v="LIMA"/>
    <s v="JOSE LUIS VALVERDE"/>
    <x v="5"/>
    <s v="DAC TELCO MR"/>
    <x v="2"/>
    <s v="JOSHEP GONZALES"/>
    <s v="ROBERTO BELLIDO"/>
    <s v="ROBERTO BELLIDO"/>
    <d v="2021-11-29T00:00:00"/>
    <d v="2022-05-26T00:00:00"/>
    <d v="2022-05-26T00:00:00"/>
  </r>
  <r>
    <n v="4071318"/>
    <s v="0700003171"/>
    <s v="SANABRIA MORI DANIEL ANGEL"/>
    <m/>
    <s v="10413735535"/>
    <s v="E"/>
    <s v="SUR"/>
    <s v="PUNO"/>
    <s v="REGION SUR"/>
    <x v="4"/>
    <s v="DAC TELCO MR"/>
    <x v="2"/>
    <s v="SIN INFORMACION"/>
    <s v="SIN INFORMACION"/>
    <s v="SIN INFORMACION"/>
    <d v="2015-05-12T00:00:00"/>
    <d v="2015-11-08T00:00:00"/>
    <d v="2015-11-08T00:00:00"/>
  </r>
  <r>
    <n v="4071319"/>
    <s v="0700003174"/>
    <s v="Z Y T INVERSIONES S.R.L."/>
    <m/>
    <s v="20539241231"/>
    <s v="E"/>
    <s v="NORTE"/>
    <s v="AMAZONAS"/>
    <s v="REGION NORTE"/>
    <x v="3"/>
    <s v="DAC TELCO MR"/>
    <x v="2"/>
    <s v="SIN INFORMACION"/>
    <s v="SIN INFORMACION"/>
    <s v="SIN INFORMACION"/>
    <d v="2015-10-27T00:00:00"/>
    <d v="2016-04-24T00:00:00"/>
    <d v="2016-04-24T00:00:00"/>
  </r>
  <r>
    <n v="4071320"/>
    <s v="0900028891"/>
    <s v="CANO PEREZ CARMEN YURISAN"/>
    <m/>
    <s v="10410258108"/>
    <s v="E"/>
    <s v="SUR"/>
    <s v="AREQUIPA"/>
    <s v="REGION SUR"/>
    <x v="4"/>
    <s v="DAC TELCO MR"/>
    <x v="2"/>
    <s v="SIN INFORMACION"/>
    <s v="SIN INFORMACION"/>
    <s v="SIN INFORMACION"/>
    <d v="2016-12-08T00:00:00"/>
    <d v="2017-06-06T00:00:00"/>
    <d v="2017-06-06T00:00:00"/>
  </r>
  <r>
    <n v="4071321"/>
    <s v="0900029269"/>
    <s v="INFOTEL S.A.C."/>
    <m/>
    <s v="20530961312"/>
    <s v="E"/>
    <s v="NORTE"/>
    <s v="ANCASH"/>
    <s v="REGION NORTE"/>
    <x v="3"/>
    <s v="DAC TELCO MR"/>
    <x v="2"/>
    <s v="SIN INFORMACION"/>
    <s v="SIN INFORMACION"/>
    <s v="SIN INFORMACION"/>
    <d v="2017-06-26T00:00:00"/>
    <d v="2017-12-23T00:00:00"/>
    <d v="2017-12-23T00:00:00"/>
  </r>
  <r>
    <n v="4071336"/>
    <s v="0700003089"/>
    <s v="LEON SALAZAR KIARA YOSELIN"/>
    <m/>
    <s v="10701154440"/>
    <s v="E"/>
    <s v="NORTE"/>
    <s v="LAMBAYEQUE"/>
    <s v="REGION NORTE"/>
    <x v="3"/>
    <s v="DAC TELCO MR"/>
    <x v="2"/>
    <s v="SIN INFORMACION"/>
    <s v="SIN INFORMACION"/>
    <s v="SIN INFORMACION"/>
    <d v="2015-10-04T00:00:00"/>
    <d v="2016-04-01T00:00:00"/>
    <d v="2016-04-01T00:00:00"/>
  </r>
  <r>
    <n v="4071369"/>
    <s v="0700003063"/>
    <s v="HUILLCA ROJAS EFRAIN"/>
    <m/>
    <s v="10405201203"/>
    <s v="E"/>
    <s v="LIMA"/>
    <s v="LIMA"/>
    <s v="WALTER LOPEZ"/>
    <x v="5"/>
    <s v="DAC TELCO MR"/>
    <x v="2"/>
    <s v="JOSHEP GONZALES"/>
    <s v="ROBERTO BELLIDO"/>
    <s v="ROBERTO BELLIDO"/>
    <s v="SIN INFORMACION"/>
    <s v="SIN INFORMACION"/>
    <d v="2021-07-01T00:00:00"/>
  </r>
  <r>
    <n v="4071407"/>
    <m/>
    <s v="PERU TEC COM E.I.R.L."/>
    <m/>
    <s v="20532965722"/>
    <s v="E"/>
    <s v="SUR"/>
    <s v="MOQUEGUA"/>
    <s v="REGION SUR"/>
    <x v="4"/>
    <s v="DAC TELCO MR"/>
    <x v="0"/>
    <s v="SIN INFORMACION"/>
    <s v="SIN INFORMACION"/>
    <s v="SIN INFORMACION"/>
    <m/>
    <m/>
    <m/>
  </r>
  <r>
    <n v="4071410"/>
    <s v="0700003071"/>
    <s v="LIPA EDITH MERCEDES"/>
    <m/>
    <s v="10024333499"/>
    <s v="E"/>
    <s v="SUR"/>
    <s v="PUNO"/>
    <s v="REGION SUR"/>
    <x v="4"/>
    <s v="DAC TELCO MR"/>
    <x v="2"/>
    <s v="SIN INFORMACION"/>
    <s v="SIN INFORMACION"/>
    <s v="SIN INFORMACION"/>
    <d v="2018-11-05T00:00:00"/>
    <d v="2019-05-14T00:00:00"/>
    <d v="2019-05-14T00:00:00"/>
  </r>
  <r>
    <n v="4071416"/>
    <s v="0900023703"/>
    <s v="RUIZ VARGAS ANDRES ANTONIO"/>
    <m/>
    <s v="10416569547"/>
    <s v="E"/>
    <s v="NORTE"/>
    <s v="PIURA"/>
    <s v="REGION NORTE"/>
    <x v="3"/>
    <s v="DAC TELCO MR"/>
    <x v="2"/>
    <s v="SIN INFORMACION"/>
    <s v="SIN INFORMACION"/>
    <s v="SIN INFORMACION"/>
    <d v="2017-02-01T00:00:00"/>
    <d v="2017-07-31T00:00:00"/>
    <d v="2017-02-16T00:00:00"/>
  </r>
  <r>
    <n v="4071483"/>
    <s v="0700002592"/>
    <s v="PALACIOS LAZO MARIA ELENA"/>
    <m/>
    <s v="10028255000"/>
    <s v="E"/>
    <s v="NORTE"/>
    <s v="PIURA"/>
    <s v="REGION NORTE"/>
    <x v="3"/>
    <s v="DAC TELCO MR"/>
    <x v="2"/>
    <s v="SIN INFORMACION"/>
    <s v="SIN INFORMACION"/>
    <s v="SIN INFORMACION"/>
    <s v="SIN INFORMACION"/>
    <s v="SIN INFORMACION"/>
    <d v="2021-07-01T00:00:00"/>
  </r>
  <r>
    <n v="4071486"/>
    <s v="0700005125"/>
    <s v="MARTIN TELECOMUNICACIONES SATELITAL E.I.R.L."/>
    <d v="2019-01-01T00:00:00"/>
    <s v="20513952393"/>
    <s v="E"/>
    <s v="LIMA"/>
    <s v="LIMA"/>
    <s v="JUAN CARLOS HUATAY"/>
    <x v="5"/>
    <s v="DAC TELCO MR"/>
    <x v="2"/>
    <s v="JOSHEP GONZALES"/>
    <s v="JOSHEP GONZALES"/>
    <s v="ROBERTO BELLIDO"/>
    <d v="2021-07-30T00:00:00"/>
    <d v="2022-01-26T00:00:00"/>
    <d v="2022-01-26T00:00:00"/>
  </r>
  <r>
    <n v="4071516"/>
    <m/>
    <s v="TEC'SE FONO INTERCOMUNICACIONES S.R"/>
    <m/>
    <s v="20490232860"/>
    <s v="E"/>
    <s v="SUR"/>
    <s v="CUSCO"/>
    <s v="REGION SUR"/>
    <x v="4"/>
    <s v="DAC TELCO MR"/>
    <x v="2"/>
    <s v="SIN INFORMACION"/>
    <s v="SIN INFORMACION"/>
    <s v="SIN INFORMACION"/>
    <s v="SIN INFORMACION"/>
    <s v="SIN INFORMACION"/>
    <d v="2021-07-01T00:00:00"/>
  </r>
  <r>
    <n v="4071531"/>
    <m/>
    <s v="CERCADO SANCHEZ JESSICA LUZ"/>
    <m/>
    <s v="10413402960"/>
    <s v="E"/>
    <s v="NORTE"/>
    <s v="ANCASH"/>
    <s v="REGION NORTE"/>
    <x v="3"/>
    <s v="DAC TELCO MR"/>
    <x v="2"/>
    <s v="SIN INFORMACION"/>
    <s v="SIN INFORMACION"/>
    <s v="SIN INFORMACION"/>
    <d v="2011-08-14T00:00:00"/>
    <d v="2012-02-10T00:00:00"/>
    <d v="2012-02-10T00:00:00"/>
  </r>
  <r>
    <n v="4071532"/>
    <m/>
    <s v="CORPORACION Y REPRESENTACION LIANG"/>
    <m/>
    <s v="20541312758"/>
    <s v="E"/>
    <s v="CENTRO"/>
    <s v="JUNIN"/>
    <s v="WALTER LOPEZ"/>
    <x v="5"/>
    <s v="DAC TELCO MR"/>
    <x v="2"/>
    <s v="SIN INFORMACION"/>
    <s v="SIN INFORMACION"/>
    <s v="SIN INFORMACION"/>
    <s v="SIN INFORMACION"/>
    <s v="SIN INFORMACION"/>
    <d v="2021-07-01T00:00:00"/>
  </r>
  <r>
    <n v="4071553"/>
    <s v="0700003259"/>
    <s v="COMUNICACIONES ALJENI SA"/>
    <m/>
    <s v="20528387111"/>
    <s v="C"/>
    <s v="CENTRO"/>
    <s v="LORETO"/>
    <s v="JOSE LUIS VALVERDE"/>
    <x v="1"/>
    <s v="DAC TELCO MR"/>
    <x v="1"/>
    <s v="JHONATAN ALVARADO"/>
    <s v="ERIKA BAMBAREN"/>
    <s v="JAIR YAMASHIRO"/>
    <m/>
    <m/>
    <m/>
  </r>
  <r>
    <n v="4071565"/>
    <s v="0700002614"/>
    <s v="MM COMUNICACIONES S.A.C"/>
    <m/>
    <s v="20480508590"/>
    <s v="E"/>
    <s v="NORTE"/>
    <s v="LAMBAYEQUE"/>
    <s v="REGION NORTE"/>
    <x v="3"/>
    <s v="DAC TELCO MR"/>
    <x v="2"/>
    <s v="SIN INFORMACION"/>
    <s v="SIN INFORMACION"/>
    <s v="SIN INFORMACION"/>
    <d v="2016-05-23T00:00:00"/>
    <d v="2016-11-19T00:00:00"/>
    <d v="2016-11-19T00:00:00"/>
  </r>
  <r>
    <n v="4071598"/>
    <s v="0700003186"/>
    <s v="JEYEL R.C. TELECOMUNICACIONES E.I.R"/>
    <m/>
    <s v="20574660221"/>
    <s v="E"/>
    <s v="CENTRO"/>
    <s v="AYACUCHO"/>
    <s v="YOLANDA OLIVA"/>
    <x v="5"/>
    <s v="DAC TELCO MR"/>
    <x v="2"/>
    <s v="FREDY OZAITA"/>
    <s v="HAROLD HINOSTROZA"/>
    <s v="JAIR YAMASHIRO"/>
    <d v="2021-05-01T00:00:00"/>
    <d v="2021-10-28T00:00:00"/>
    <d v="2021-10-28T00:00:00"/>
  </r>
  <r>
    <n v="4071600"/>
    <s v="0700003162"/>
    <s v="ROBLES OVALLE GUIDO"/>
    <m/>
    <s v="10239455811"/>
    <s v="E"/>
    <s v="SUR"/>
    <s v="CUSCO"/>
    <s v="REGION SUR"/>
    <x v="4"/>
    <s v="DAC TELCO MR"/>
    <x v="2"/>
    <s v="SIN INFORMACION"/>
    <s v="SIN INFORMACION"/>
    <s v="SIN INFORMACION"/>
    <d v="2018-06-01T00:00:00"/>
    <d v="2018-12-08T00:00:00"/>
    <d v="2018-12-08T00:00:00"/>
  </r>
  <r>
    <n v="4071601"/>
    <s v="0700003154"/>
    <s v="MEGATEC PERU S.R.L."/>
    <m/>
    <s v="20533108262"/>
    <s v="E"/>
    <s v="SUR"/>
    <s v="TACNA"/>
    <s v="REGION SUR"/>
    <x v="4"/>
    <s v="DAC TELCO MR"/>
    <x v="2"/>
    <s v="SIN INFORMACION"/>
    <s v="SIN INFORMACION"/>
    <s v="SIN INFORMACION"/>
    <d v="2018-06-11T00:00:00"/>
    <d v="2018-12-18T00:00:00"/>
    <d v="2018-12-18T00:00:00"/>
  </r>
  <r>
    <n v="4071606"/>
    <s v="0700003195"/>
    <s v="MVS INFRAESTRUCTURA Y SISTEMAS EIRL"/>
    <m/>
    <s v="20494109647"/>
    <s v="E"/>
    <s v="NORTE"/>
    <s v="LAMBAYEQUE"/>
    <s v="REGION NORTE"/>
    <x v="3"/>
    <s v="DAC TELCO MR"/>
    <x v="2"/>
    <s v="SUGEY YAHIRO"/>
    <s v="JORGE VIZCONDE "/>
    <s v="MARCOS LASCHERA"/>
    <d v="2019-10-03T00:00:00"/>
    <d v="2020-04-10T00:00:00"/>
    <d v="2020-04-10T00:00:00"/>
  </r>
  <r>
    <n v="4071609"/>
    <s v="0700003159"/>
    <s v="E &amp; G SOLUCIONES E.I.R.L."/>
    <m/>
    <s v="20551599044"/>
    <s v="E"/>
    <s v="LIMA"/>
    <s v="LIMA"/>
    <s v="RAQUEL CAYETANO"/>
    <x v="5"/>
    <s v="DAC TELCO MR"/>
    <x v="2"/>
    <s v="JOSHEP GONZALES"/>
    <s v="ROBERTO BELLIDO"/>
    <s v="ROBERTO BELLIDO"/>
    <d v="2022-09-22T00:00:00"/>
    <d v="2023-03-22T00:00:00"/>
    <d v="2023-03-22T00:00:00"/>
  </r>
  <r>
    <n v="4071625"/>
    <s v="0700003399"/>
    <s v="HUACO CARBAJAL GUISELA YANET"/>
    <m/>
    <s v="10458425375"/>
    <s v="D"/>
    <s v="SUR"/>
    <s v="PUNO"/>
    <s v="REGION SUR"/>
    <x v="4"/>
    <s v="DAC TELCO MR"/>
    <x v="1"/>
    <s v="JOSE CORDERO"/>
    <s v="CRISTIAN CARREÑO"/>
    <s v="ZORAIDA DAMIAN"/>
    <m/>
    <m/>
    <m/>
  </r>
  <r>
    <n v="4071637"/>
    <s v="0700003340"/>
    <s v="SEGURSYSTEM RS E.I.R.L."/>
    <m/>
    <s v="20539382218"/>
    <s v="E"/>
    <s v="SUR"/>
    <s v="AREQUIPA"/>
    <s v="REGION SUR"/>
    <x v="4"/>
    <s v="DAC TELCO MR"/>
    <x v="2"/>
    <s v="SIN INFORMACION"/>
    <s v="SIN INFORMACION"/>
    <s v="SIN INFORMACION"/>
    <d v="2016-01-05T00:00:00"/>
    <d v="2016-07-03T00:00:00"/>
    <d v="2018-12-17T00:00:00"/>
  </r>
  <r>
    <n v="4071656"/>
    <s v="0700003422"/>
    <s v="ERICKSON TELECOMUNICACIONES S.A.C."/>
    <m/>
    <s v="20556360520"/>
    <s v="E"/>
    <s v="LIMA"/>
    <s v="LIMA"/>
    <s v="WALTER LOPEZ"/>
    <x v="5"/>
    <s v="DAC TELCO MR"/>
    <x v="2"/>
    <s v="JOSHEP GONZALES"/>
    <s v="ROBERTO BELLIDO"/>
    <s v="ROBERTO BELLIDO"/>
    <d v="2016-01-05T00:00:00"/>
    <d v="2016-07-03T00:00:00"/>
    <d v="2016-07-03T00:00:00"/>
  </r>
  <r>
    <n v="4071657"/>
    <s v="0900023995"/>
    <s v="DISTRIBUCIONES CA &amp; L E.I.R.L."/>
    <m/>
    <s v="20561301442"/>
    <s v="D"/>
    <s v="NORTE"/>
    <s v="LAMBAYEQUE"/>
    <s v="REGION NORTE"/>
    <x v="3"/>
    <s v="DAC TELCO MR"/>
    <x v="2"/>
    <s v="FIORELLA FERNANDEZ"/>
    <s v="JORGE VIZCONDE "/>
    <s v="MARCOS LASCHERA"/>
    <d v="2021-08-02T00:00:00"/>
    <d v="2022-01-31T00:00:00"/>
    <d v="2022-01-31T00:00:00"/>
  </r>
  <r>
    <n v="4071658"/>
    <s v="0900023759"/>
    <s v="MDG SOLUCIONES EN COMUNICACION S.A"/>
    <m/>
    <s v="20563008483"/>
    <s v="D"/>
    <s v="LIMA"/>
    <s v="LIMA"/>
    <s v="WALTER LOPEZ"/>
    <x v="5"/>
    <s v="DAC TELCO MR"/>
    <x v="2"/>
    <s v="JOSHEP GONZALES"/>
    <s v="ROBERTO BELLIDO"/>
    <s v="ROBERTO BELLIDO"/>
    <d v="2019-04-05T00:00:00"/>
    <d v="2019-10-12T00:00:00"/>
    <d v="2019-10-12T00:00:00"/>
  </r>
  <r>
    <n v="4071668"/>
    <s v="0700003354"/>
    <s v="VRICOM S.A."/>
    <m/>
    <s v="20512399895"/>
    <s v="E"/>
    <s v="LIMA"/>
    <s v="LIMA"/>
    <s v="WALTER LOPEZ"/>
    <x v="5"/>
    <s v="DAC TELCO MR"/>
    <x v="2"/>
    <s v="JOSHEP GONZALES"/>
    <s v="ROBERTO BELLIDO"/>
    <s v="ROBERTO BELLIDO"/>
    <d v="2013-10-04T00:00:00"/>
    <d v="2014-04-02T00:00:00"/>
    <d v="2014-04-02T00:00:00"/>
  </r>
  <r>
    <n v="4071695"/>
    <s v="0700003125"/>
    <s v="GUERRA PARIONA KENNEDY ANIBAL"/>
    <m/>
    <s v="10097270444"/>
    <s v="E"/>
    <s v="SUR"/>
    <s v="CUSCO"/>
    <s v="REGION SUR"/>
    <x v="4"/>
    <s v="DAC TELCO MR"/>
    <x v="2"/>
    <s v="SIN INFORMACION"/>
    <s v="SIN INFORMACION"/>
    <s v="SIN INFORMACION"/>
    <d v="2015-09-12T00:00:00"/>
    <d v="2016-03-10T00:00:00"/>
    <d v="2016-03-10T00:00:00"/>
  </r>
  <r>
    <n v="4071696"/>
    <s v="0700003130"/>
    <s v="CLAUDIO AMBICHO YOISY"/>
    <m/>
    <s v="10408523651"/>
    <s v="C"/>
    <s v="CENTRO"/>
    <s v="HUANUCO"/>
    <s v="YOLANDA OLIVA"/>
    <x v="5"/>
    <s v="DAC TELCO MR"/>
    <x v="2"/>
    <s v="JACKELIN PARDO"/>
    <s v="JORGE PARODI"/>
    <s v="JAIR YAMASHIRO"/>
    <d v="2022-08-16T00:00:00"/>
    <d v="2022-11-18T00:00:00"/>
    <d v="2022-11-18T00:00:00"/>
  </r>
  <r>
    <n v="4071731"/>
    <s v="0700003228"/>
    <s v="CORDOVA CLAVIJO GRACIELA IRENE"/>
    <m/>
    <s v="10412131831"/>
    <s v="E"/>
    <s v="NORTE"/>
    <s v="TUMBES"/>
    <s v="REGION NORTE"/>
    <x v="3"/>
    <s v="DAC TELCO MR"/>
    <x v="2"/>
    <s v="SIN INFORMACION"/>
    <s v="SIN INFORMACION"/>
    <s v="SIN INFORMACION"/>
    <s v="SIN INFORMACION"/>
    <s v="SIN INFORMACION"/>
    <d v="2021-07-01T00:00:00"/>
  </r>
  <r>
    <n v="4071735"/>
    <s v="0700002617"/>
    <s v="SOLUCIONES AREQUIPA SAC"/>
    <m/>
    <s v="20455856117"/>
    <s v="E"/>
    <s v="SUR"/>
    <s v="AREQUIPA"/>
    <s v="REGION SUR"/>
    <x v="4"/>
    <s v="DAC TELCO MR"/>
    <x v="2"/>
    <s v="SIN INFORMACION"/>
    <s v="SIN INFORMACION"/>
    <s v="SIN INFORMACION"/>
    <s v="SIN INFORMACION"/>
    <s v="SIN INFORMACION"/>
    <d v="2021-07-01T00:00:00"/>
  </r>
  <r>
    <n v="4071739"/>
    <s v="0700003066"/>
    <s v="VOZ MOVIL DEL CENTRO S.A.C."/>
    <m/>
    <s v="20529178086"/>
    <s v="E"/>
    <s v="CENTRO"/>
    <s v="HUANUCO"/>
    <s v="WALTER LOPEZ"/>
    <x v="5"/>
    <s v="DAC TELCO MR"/>
    <x v="2"/>
    <s v="SIN INFORMACION"/>
    <s v="SIN INFORMACION"/>
    <s v="SIN INFORMACION"/>
    <d v="2013-01-18T00:00:00"/>
    <d v="2013-07-17T00:00:00"/>
    <d v="2013-07-17T00:00:00"/>
  </r>
  <r>
    <n v="4071761"/>
    <s v="0700003112"/>
    <s v="D &amp; G EVOLUTION E.I.R.L."/>
    <m/>
    <s v="20534798980"/>
    <s v="E"/>
    <s v="CENTRO"/>
    <s v="ICA"/>
    <s v="WALTER LOPEZ"/>
    <x v="5"/>
    <s v="DAC TELCO MR"/>
    <x v="2"/>
    <s v="SIN INFORMACION"/>
    <s v="SIN INFORMACION"/>
    <s v="SIN INFORMACION"/>
    <d v="2016-10-18T00:00:00"/>
    <d v="2017-04-16T00:00:00"/>
    <d v="2017-04-16T00:00:00"/>
  </r>
  <r>
    <n v="4071771"/>
    <s v="0900024646"/>
    <s v="NEGOCIACIONES HEMERA E.I.R.L."/>
    <m/>
    <s v="20600038258"/>
    <s v="D"/>
    <s v="NORTE"/>
    <s v="LA LIBERTAD"/>
    <s v="REGION NORTE"/>
    <x v="3"/>
    <s v="DAC TELCO MR"/>
    <x v="2"/>
    <s v="PATRICIA PALOMINO"/>
    <s v="ALIX LU"/>
    <s v="MARCOS LASCHERA"/>
    <d v="2020-08-08T00:00:00"/>
    <d v="2020-09-16T00:00:00"/>
    <d v="2020-09-16T00:00:00"/>
  </r>
  <r>
    <n v="4071867"/>
    <s v="0700002733"/>
    <s v="MULTISERVICIOS ABANCAY E.I.R.LTDA"/>
    <m/>
    <s v="20288779431"/>
    <s v="E"/>
    <s v="SUR"/>
    <s v="APURIMAC"/>
    <s v="REGION SUR"/>
    <x v="4"/>
    <s v="DAC TELCO MR"/>
    <x v="2"/>
    <s v="SIN INFORMACION"/>
    <s v="SIN INFORMACION"/>
    <s v="SIN INFORMACION"/>
    <d v="2017-09-25T00:00:00"/>
    <d v="2018-03-24T00:00:00"/>
    <d v="2018-03-24T00:00:00"/>
  </r>
  <r>
    <n v="4071877"/>
    <m/>
    <s v="VELENARR INVERSIONES S.A.C."/>
    <m/>
    <s v="20454637969"/>
    <s v="E"/>
    <s v="SUR"/>
    <s v="AREQUIPA"/>
    <s v="REGION SUR"/>
    <x v="4"/>
    <s v="DAC TELCO MR"/>
    <x v="2"/>
    <s v="SIN INFORMACION"/>
    <s v="SIN INFORMACION"/>
    <s v="SIN INFORMACION"/>
    <d v="2011-11-22T00:00:00"/>
    <d v="2012-05-20T00:00:00"/>
    <d v="2012-05-20T00:00:00"/>
  </r>
  <r>
    <n v="4071878"/>
    <s v="0700002860"/>
    <s v="SYSTEM WIRELESS E.I.R.L."/>
    <m/>
    <s v="20534016434"/>
    <s v="E"/>
    <s v="NORTE"/>
    <s v="ANCASH"/>
    <s v="REGION NORTE"/>
    <x v="3"/>
    <s v="DAC TELCO MR"/>
    <x v="2"/>
    <s v="SIN INFORMACION"/>
    <s v="SIN INFORMACION"/>
    <s v="SIN INFORMACION"/>
    <d v="2013-07-13T00:00:00"/>
    <d v="2014-01-09T00:00:00"/>
    <d v="2014-01-09T00:00:00"/>
  </r>
  <r>
    <n v="4071882"/>
    <s v="0700002997"/>
    <s v="DISTRIBUIDORES GENERALES DE TELECOMUNICACION SAC - DIGETEL"/>
    <m/>
    <s v="20513664410"/>
    <s v="E"/>
    <s v="LIMA"/>
    <s v="LIMA"/>
    <s v="WALTER LOPEZ"/>
    <x v="5"/>
    <s v="DAC TELCO MR"/>
    <x v="2"/>
    <s v="JOSHEP GONZALES"/>
    <s v="ROBERTO BELLIDO"/>
    <s v="ROBERTO BELLIDO"/>
    <s v="SIN INFORMACION"/>
    <s v="SIN INFORMACION"/>
    <d v="2021-07-01T00:00:00"/>
  </r>
  <r>
    <n v="4071883"/>
    <s v="0700002505"/>
    <s v="MAAR SOLUCIONES &amp; NEGOCIOS SAC"/>
    <m/>
    <s v="20520793811"/>
    <s v="E"/>
    <s v="LIMA"/>
    <s v="LIMA"/>
    <s v="WALTER LOPEZ"/>
    <x v="5"/>
    <s v="DAC TELCO MR"/>
    <x v="2"/>
    <s v="JOSHEP GONZALES"/>
    <s v="ROBERTO BELLIDO"/>
    <s v="ROBERTO BELLIDO"/>
    <d v="2012-04-27T00:00:00"/>
    <d v="2012-10-24T00:00:00"/>
    <d v="2012-10-24T00:00:00"/>
  </r>
  <r>
    <n v="4071916"/>
    <s v="0700003312"/>
    <s v="APUNTES GESTION.COM EIRL"/>
    <m/>
    <s v="20482464433"/>
    <s v="D"/>
    <s v="NORTE"/>
    <s v="LA LIBERTAD"/>
    <s v="REGION NORTE"/>
    <x v="3"/>
    <s v="DAC TELCO MR"/>
    <x v="2"/>
    <s v="PATRICIA PALOMINO"/>
    <s v="ALIX LU"/>
    <s v="MARCOS LASCHERA"/>
    <d v="2020-01-13T00:00:00"/>
    <d v="2020-07-21T00:00:00"/>
    <d v="2020-07-21T00:00:00"/>
  </r>
  <r>
    <n v="4071934"/>
    <s v="0700002913"/>
    <s v="PUBLINEGOCIOS E INVERSIONES S.A.C."/>
    <m/>
    <s v="20477735551"/>
    <s v="E"/>
    <s v="NORTE"/>
    <s v="LA LIBERTAD"/>
    <s v="REGION NORTE"/>
    <x v="3"/>
    <s v="DAC TELCO MR"/>
    <x v="2"/>
    <s v="SIN INFORMACION"/>
    <s v="SIN INFORMACION"/>
    <s v="SIN INFORMACION"/>
    <d v="2015-06-06T00:00:00"/>
    <d v="2015-12-03T00:00:00"/>
    <d v="2015-12-03T00:00:00"/>
  </r>
  <r>
    <n v="4071937"/>
    <s v="0900023551"/>
    <s v="CAMPOS INGARUCA LUIS MIGUEL"/>
    <m/>
    <s v="10441098672"/>
    <s v="E"/>
    <s v="CENTRO"/>
    <s v="JUNIN"/>
    <s v="JOSE LUIS VALVERDE"/>
    <x v="5"/>
    <s v="DAC TELCO MR"/>
    <x v="2"/>
    <s v="MARICELA VIDAL"/>
    <s v="JOSEPH MENDOZA"/>
    <s v="JAIR YAMASHIRO"/>
    <d v="2021-02-26T00:00:00"/>
    <d v="2021-08-23T00:00:00"/>
    <d v="2021-08-23T00:00:00"/>
  </r>
  <r>
    <n v="4071943"/>
    <s v="0700003189"/>
    <s v="DAMIAN ROBLES IDA JANNETT"/>
    <m/>
    <s v="10409045796"/>
    <s v="E"/>
    <s v="LIMA"/>
    <s v="LIMA"/>
    <s v="WALTER LOPEZ"/>
    <x v="5"/>
    <s v="DAC TELCO MR"/>
    <x v="2"/>
    <s v="JOSHEP GONZALES"/>
    <s v="ROBERTO BELLIDO"/>
    <s v="ROBERTO BELLIDO"/>
    <s v="SIN INFORMACION"/>
    <s v="SIN INFORMACION"/>
    <d v="2021-07-01T00:00:00"/>
  </r>
  <r>
    <n v="4071949"/>
    <s v="0700002920"/>
    <s v="CHACON FARFAN ROSARIO"/>
    <m/>
    <s v="10238651081"/>
    <s v="E"/>
    <s v="SUR"/>
    <s v="CUSCO"/>
    <s v="REGION SUR"/>
    <x v="4"/>
    <s v="DAC TELCO MR"/>
    <x v="2"/>
    <s v="SIN INFORMACION"/>
    <s v="SIN INFORMACION"/>
    <s v="SIN INFORMACION"/>
    <d v="2015-06-30T00:00:00"/>
    <d v="2015-12-27T00:00:00"/>
    <d v="2015-12-27T00:00:00"/>
  </r>
  <r>
    <n v="4071972"/>
    <s v="0700002916"/>
    <s v="DREAMS AND WORK S.A.C."/>
    <d v="2023-10-27T00:00:00"/>
    <s v="20559617602"/>
    <s v="E"/>
    <s v="NORTE"/>
    <s v="PIURA"/>
    <s v="REGION NORTE"/>
    <x v="3"/>
    <s v="DAC TELCO MR"/>
    <x v="1"/>
    <s v="WILDER LESCANO"/>
    <s v="PATRICIA PALOMINO"/>
    <s v="SIN INFORMACION"/>
    <d v="2016-09-21T00:00:00"/>
    <m/>
    <m/>
  </r>
  <r>
    <n v="4071978"/>
    <s v="0700003411"/>
    <s v="J &amp; K COMUNICACIONES S.A.C."/>
    <m/>
    <s v="20560119357"/>
    <s v="E"/>
    <s v="NORTE"/>
    <s v="LA LIBERTAD"/>
    <s v="REGION NORTE"/>
    <x v="3"/>
    <s v="DAC TELCO MR"/>
    <x v="2"/>
    <s v="SIN INFORMACION"/>
    <s v="SIN INFORMACION"/>
    <s v="SIN INFORMACION"/>
    <d v="2017-01-12T00:00:00"/>
    <d v="2017-07-11T00:00:00"/>
    <d v="2017-02-02T00:00:00"/>
  </r>
  <r>
    <n v="4071997"/>
    <s v="0900023769"/>
    <s v="FUENTES ZUÑIGA JEANET ROXANA"/>
    <m/>
    <s v="10293219066"/>
    <s v="E"/>
    <s v="SUR"/>
    <s v="AREQUIPA"/>
    <s v="REGION SUR"/>
    <x v="4"/>
    <s v="DAC TELCO MR"/>
    <x v="2"/>
    <s v="SIN INFORMACION"/>
    <s v="SIN INFORMACION"/>
    <s v="SIN INFORMACION"/>
    <d v="2016-10-06T00:00:00"/>
    <d v="2017-04-04T00:00:00"/>
    <d v="2017-04-04T00:00:00"/>
  </r>
  <r>
    <n v="4071999"/>
    <s v="0700002921"/>
    <s v="COORPORACION CAFFI COMUNICACIONES S"/>
    <m/>
    <s v="20574649766"/>
    <s v="E"/>
    <s v="CENTRO"/>
    <s v="AYACUCHO"/>
    <s v="WALTER LOPEZ"/>
    <x v="5"/>
    <s v="DAC TELCO MR"/>
    <x v="2"/>
    <s v="SIN INFORMACION"/>
    <s v="SIN INFORMACION"/>
    <s v="SIN INFORMACION"/>
    <d v="2019-05-09T00:00:00"/>
    <d v="2019-11-15T00:00:00"/>
    <d v="2019-11-15T00:00:00"/>
  </r>
  <r>
    <n v="4072011"/>
    <s v="0700003278"/>
    <s v="COLOR DISEÑO IMAGEN GRAFICA E.I.R.L"/>
    <m/>
    <s v="20544611781"/>
    <s v="E"/>
    <s v="LIMA"/>
    <s v="LIMA"/>
    <s v="WALTER LOPEZ"/>
    <x v="5"/>
    <s v="DAC TELCO MR"/>
    <x v="2"/>
    <s v="JOSHEP GONZALES"/>
    <s v="ROBERTO BELLIDO"/>
    <s v="ROBERTO BELLIDO"/>
    <s v="SIN INFORMACION"/>
    <s v="SIN INFORMACION"/>
    <d v="2021-07-01T00:00:00"/>
  </r>
  <r>
    <n v="4072014"/>
    <m/>
    <s v="CORPORACION ANGEL  S.A.C."/>
    <m/>
    <s v="20526240376"/>
    <s v="E"/>
    <s v="NORTE"/>
    <s v="PIURA"/>
    <s v="REGION NORTE"/>
    <x v="3"/>
    <s v="DAC TELCO MR"/>
    <x v="2"/>
    <s v="SIN INFORMACION"/>
    <s v="SIN INFORMACION"/>
    <s v="SIN INFORMACION"/>
    <s v="SIN INFORMACION"/>
    <s v="SIN INFORMACION"/>
    <d v="2021-07-01T00:00:00"/>
  </r>
  <r>
    <n v="4072034"/>
    <m/>
    <s v="SABA CALLE ALINA"/>
    <m/>
    <s v="10472161518"/>
    <s v="E"/>
    <s v="LIMA"/>
    <s v="LIMA"/>
    <s v="WALTER LOPEZ"/>
    <x v="5"/>
    <s v="DAC TELCO MR"/>
    <x v="2"/>
    <s v="JOSHEP GONZALES"/>
    <s v="ROBERTO BELLIDO"/>
    <s v="ROBERTO BELLIDO"/>
    <d v="2012-08-21T00:00:00"/>
    <d v="2013-02-17T00:00:00"/>
    <d v="2013-02-17T00:00:00"/>
  </r>
  <r>
    <n v="4072037"/>
    <s v="0700003099"/>
    <s v="TELINTEL E.I.R.L."/>
    <m/>
    <s v="20491172488"/>
    <s v="E"/>
    <s v="SUR"/>
    <s v="MADRE DE DIOS"/>
    <s v="REGION SUR"/>
    <x v="4"/>
    <s v="DAC TELCO MR"/>
    <x v="2"/>
    <s v="SIN INFORMACION"/>
    <s v="SIN INFORMACION"/>
    <s v="SIN INFORMACION"/>
    <d v="2018-05-28T00:00:00"/>
    <d v="2018-12-04T00:00:00"/>
    <d v="2018-12-04T00:00:00"/>
  </r>
  <r>
    <n v="4072042"/>
    <s v="0700003020"/>
    <s v="COTEL CONSORCIO TELECOMUNICACIONES"/>
    <m/>
    <s v="20448156991"/>
    <s v="E"/>
    <s v="SUR"/>
    <s v="PUNO"/>
    <s v="REGION SUR"/>
    <x v="4"/>
    <s v="DAC TELCO MR"/>
    <x v="2"/>
    <s v="SIN INFORMACION"/>
    <s v="SIN INFORMACION"/>
    <s v="SIN INFORMACION"/>
    <d v="2014-01-07T00:00:00"/>
    <d v="2014-06-25T00:00:00"/>
    <d v="2014-06-25T00:00:00"/>
  </r>
  <r>
    <n v="4072043"/>
    <s v="0700003084"/>
    <s v="EXPORT MARE SAC"/>
    <m/>
    <s v="20522072665"/>
    <s v="D"/>
    <s v="LIMA"/>
    <s v="LIMA"/>
    <s v="WALTER LOPEZ"/>
    <x v="5"/>
    <s v="DAC TELCO MR"/>
    <x v="2"/>
    <s v="HENRY ARANA"/>
    <s v="RAFAEL TORRES"/>
    <s v="RODRIGO PEREZ"/>
    <d v="2020-02-24T00:00:00"/>
    <d v="2020-04-13T00:00:00"/>
    <d v="2020-04-13T00:00:00"/>
  </r>
  <r>
    <n v="4072046"/>
    <s v="0700002559"/>
    <s v="GRUPO HIDAC EIRL"/>
    <m/>
    <s v="20494994691"/>
    <s v="E"/>
    <s v="CENTRO"/>
    <s v="AYACUCHO"/>
    <s v="WALTER LOPEZ"/>
    <x v="5"/>
    <s v="DAC TELCO MR"/>
    <x v="2"/>
    <s v="SIN INFORMACION"/>
    <s v="SIN INFORMACION"/>
    <s v="SIN INFORMACION"/>
    <d v="2014-01-04T00:00:00"/>
    <d v="2014-07-03T00:00:00"/>
    <d v="2014-07-03T00:00:00"/>
  </r>
  <r>
    <n v="4072054"/>
    <s v="0700002564"/>
    <s v="TELEFONIA Y COMUNICACIONES DEL NORT"/>
    <m/>
    <s v="20483814560"/>
    <s v="E"/>
    <s v="NORTE"/>
    <s v="PIURA"/>
    <s v="REGION NORTE"/>
    <x v="3"/>
    <s v="DAC TELCO MR"/>
    <x v="2"/>
    <s v="SIN INFORMACION"/>
    <s v="SIN INFORMACION"/>
    <s v="SIN INFORMACION"/>
    <s v="SIN INFORMACION"/>
    <s v="SIN INFORMACION"/>
    <d v="2016-07-30T00:00:00"/>
  </r>
  <r>
    <n v="4072064"/>
    <s v="0700003111"/>
    <s v="NOVA OPERADORES S.A.C."/>
    <m/>
    <s v="20542094878"/>
    <s v="E"/>
    <s v="NORTE"/>
    <s v="ANCASH"/>
    <s v="REGION NORTE"/>
    <x v="3"/>
    <s v="DAC TELCO MR"/>
    <x v="2"/>
    <s v="SIN INFORMACION"/>
    <s v="SIN INFORMACION"/>
    <s v="SIN INFORMACION"/>
    <s v="SIN INFORMACION"/>
    <s v="SIN INFORMACION"/>
    <d v="2021-07-01T00:00:00"/>
  </r>
  <r>
    <n v="4072065"/>
    <s v="0700003231"/>
    <s v="FLORES ULLOA ALBINO"/>
    <m/>
    <s v="10194228100"/>
    <s v="E"/>
    <s v="NORTE"/>
    <s v="AMAZONAS"/>
    <s v="REGION NORTE"/>
    <x v="3"/>
    <s v="DAC TELCO MR"/>
    <x v="2"/>
    <s v="SIN INFORMACION"/>
    <s v="SIN INFORMACION"/>
    <s v="SIN INFORMACION"/>
    <d v="2014-01-23T00:00:00"/>
    <d v="2014-07-22T00:00:00"/>
    <d v="2014-07-22T00:00:00"/>
  </r>
  <r>
    <n v="4072185"/>
    <m/>
    <s v="MEJIA MUÑOZ JULIA ESTHER"/>
    <m/>
    <s v="10419656572"/>
    <s v="E"/>
    <s v="CENTRO"/>
    <s v="ICA"/>
    <s v="WALTER LOPEZ"/>
    <x v="5"/>
    <s v="DAC TELCO MR"/>
    <x v="2"/>
    <s v="SIN INFORMACION"/>
    <s v="SIN INFORMACION"/>
    <s v="SIN INFORMACION"/>
    <s v="SIN INFORMACION"/>
    <s v="SIN INFORMACION"/>
    <d v="2021-07-01T00:00:00"/>
  </r>
  <r>
    <n v="4072206"/>
    <s v="0700003035"/>
    <s v="ALEJANDRO LAPA EDWIN"/>
    <m/>
    <s v="10433782912"/>
    <s v="E"/>
    <s v="CENTRO"/>
    <s v="AYACUCHO"/>
    <s v="WALTER LOPEZ"/>
    <x v="5"/>
    <s v="DAC TELCO MR"/>
    <x v="2"/>
    <s v="SIN INFORMACION"/>
    <s v="SIN INFORMACION"/>
    <s v="SIN INFORMACION"/>
    <s v="SIN INFORMACION"/>
    <s v="SIN INFORMACION"/>
    <d v="2021-07-01T00:00:00"/>
  </r>
  <r>
    <n v="4072207"/>
    <s v="0700002612"/>
    <s v="ROCA FUERTE EIRL"/>
    <m/>
    <s v="20486774283"/>
    <s v="E"/>
    <s v="CENTRO"/>
    <s v="JUNIN"/>
    <s v="WALTER LOPEZ"/>
    <x v="5"/>
    <s v="DAC TELCO MR"/>
    <x v="2"/>
    <s v="SIN INFORMACION"/>
    <s v="SIN INFORMACION"/>
    <s v="SIN INFORMACION"/>
    <d v="2012-08-21T00:00:00"/>
    <d v="2013-02-17T00:00:00"/>
    <d v="2013-02-17T00:00:00"/>
  </r>
  <r>
    <n v="4072212"/>
    <s v="0700003258"/>
    <s v="CREDICO MARKETING PERU S.A.C."/>
    <m/>
    <s v="20538500811"/>
    <s v="D"/>
    <s v="LIMA"/>
    <s v="LIMA"/>
    <s v="YOLANDA OLIVA"/>
    <x v="5"/>
    <s v="DAC TELCO MR"/>
    <x v="2"/>
    <s v="JOSHEP GONZALES"/>
    <s v="ROBERTO BELLIDO"/>
    <s v="ROBERTO BELLIDO"/>
    <d v="2021-09-16T00:00:00"/>
    <d v="2022-03-15T00:00:00"/>
    <d v="2022-03-15T00:00:00"/>
  </r>
  <r>
    <n v="4072247"/>
    <s v="0700003365"/>
    <s v="WALHOFF DIONICIO MILUSKA ERECA"/>
    <m/>
    <s v="10158651942"/>
    <s v="E"/>
    <s v="NORTE"/>
    <s v="ANCASH"/>
    <s v="REGION NORTE"/>
    <x v="3"/>
    <s v="DAC TELCO MR"/>
    <x v="0"/>
    <s v="ALFREDO SAUCEDO"/>
    <s v="JULIO ROJAS"/>
    <s v="MARCOS LASCHERA "/>
    <m/>
    <m/>
    <m/>
  </r>
  <r>
    <n v="4072250"/>
    <s v="0900023566"/>
    <s v="VISION EXCELENCIA Y EQUIPO S.A.C"/>
    <m/>
    <s v="20555257903"/>
    <s v="E"/>
    <s v="LIMA"/>
    <s v="LIMA"/>
    <s v="WALTER LOPEZ"/>
    <x v="5"/>
    <s v="DAC TELCO MR"/>
    <x v="2"/>
    <s v="JOSHEP GONZALES"/>
    <s v="ROBERTO BELLIDO"/>
    <s v="ROBERTO BELLIDO"/>
    <d v="2015-07-13T00:00:00"/>
    <d v="2016-01-09T00:00:00"/>
    <d v="2016-01-09T00:00:00"/>
  </r>
  <r>
    <n v="4072253"/>
    <s v="0700003334"/>
    <s v="JAMAPUC DISTRIBUCIONES EIRL"/>
    <m/>
    <s v="20539172167"/>
    <s v="D"/>
    <s v="NORTE"/>
    <s v="LAMBAYEQUE"/>
    <s v="REGION NORTE"/>
    <x v="3"/>
    <s v="DAC TELCO MR"/>
    <x v="1"/>
    <s v="SUGEY YAHIRO"/>
    <s v="JORGE VIZCONDE "/>
    <s v="MARCOS LASCHERA"/>
    <m/>
    <m/>
    <m/>
  </r>
  <r>
    <n v="4072256"/>
    <s v="0900029258"/>
    <s v="A &amp; B PERUTEL E.I.R.L."/>
    <m/>
    <s v="20562607812"/>
    <s v="E"/>
    <s v="LIMA"/>
    <s v="LIMA"/>
    <s v="WALTER LOPEZ"/>
    <x v="5"/>
    <s v="DAC TELCO MR"/>
    <x v="2"/>
    <s v="JOSHEP GONZALES"/>
    <s v="ROBERTO BELLIDO"/>
    <s v="ROBERTO BELLIDO"/>
    <d v="2015-02-10T00:00:00"/>
    <d v="2015-08-09T00:00:00"/>
    <d v="2015-08-09T00:00:00"/>
  </r>
  <r>
    <n v="4072261"/>
    <m/>
    <s v="LEDGARD BUSINESS PARTNERS S.A.C."/>
    <m/>
    <s v="20554988734"/>
    <s v="E"/>
    <s v="LIMA"/>
    <s v="LIMA"/>
    <s v="WALTER LOPEZ"/>
    <x v="5"/>
    <s v="DAC TELCO MR"/>
    <x v="2"/>
    <s v="JOSHEP GONZALES"/>
    <s v="ROBERTO BELLIDO"/>
    <s v="ROBERTO BELLIDO"/>
    <d v="2014-11-06T00:00:00"/>
    <d v="2015-05-05T00:00:00"/>
    <d v="2015-05-05T00:00:00"/>
  </r>
  <r>
    <n v="4072273"/>
    <s v="0700003426"/>
    <s v="HUACHIN S.A.C."/>
    <m/>
    <s v="20572177824"/>
    <s v="E"/>
    <s v="CENTRO"/>
    <s v="SAN MARTIN"/>
    <s v="WALTER LOPEZ"/>
    <x v="5"/>
    <s v="DAC TELCO MR"/>
    <x v="2"/>
    <s v="SIN INFORMACION"/>
    <s v="SIN INFORMACION"/>
    <s v="SIN INFORMACION"/>
    <d v="2016-04-11T00:00:00"/>
    <d v="2016-10-08T00:00:00"/>
    <d v="2016-10-08T00:00:00"/>
  </r>
  <r>
    <n v="4072283"/>
    <s v="0700002915"/>
    <s v="SERVICIOS LOGISTICOS DE TELECOMUNIC"/>
    <m/>
    <s v="20392803450"/>
    <s v="E"/>
    <s v="LIMA"/>
    <s v="LIMA"/>
    <s v="WALTER LOPEZ"/>
    <x v="5"/>
    <s v="DAC TELCO MR"/>
    <x v="2"/>
    <s v="JOSHEP GONZALES"/>
    <s v="ROBERTO BELLIDO"/>
    <s v="ROBERTO BELLIDO"/>
    <s v="SIN INFORMACION"/>
    <s v="SIN INFORMACION"/>
    <d v="2021-07-01T00:00:00"/>
  </r>
  <r>
    <n v="4072299"/>
    <s v="0700003163"/>
    <s v="MERCADO VALENZUELA GUSTAVO"/>
    <m/>
    <s v="10413294130"/>
    <s v="E"/>
    <s v="CENTRO"/>
    <s v="JUNIN"/>
    <s v="YOLANDA OLIVA"/>
    <x v="5"/>
    <s v="DAC TELCO MR"/>
    <x v="2"/>
    <s v="SIN INFORMACION"/>
    <s v="SIN INFORMACION"/>
    <s v="SIN INFORMACION"/>
    <d v="2022-04-09T00:00:00"/>
    <d v="2022-10-06T00:00:00"/>
    <d v="2022-10-06T00:00:00"/>
  </r>
  <r>
    <n v="4072319"/>
    <s v="0700003429"/>
    <s v="CREE Y V SOLUCIONES S.R.L."/>
    <m/>
    <s v="20533209883"/>
    <s v="D"/>
    <s v="LIMA"/>
    <s v="LIMA"/>
    <s v="RAQUEL CAYETANO"/>
    <x v="7"/>
    <s v="DAC TELCO MR"/>
    <x v="1"/>
    <s v="FIORELLA FERNANDEZ"/>
    <s v="JOSHEP GONZALES "/>
    <s v="ROBERTO BELLIDO"/>
    <m/>
    <m/>
    <m/>
  </r>
  <r>
    <n v="4072322"/>
    <s v="0700002933"/>
    <s v="ORTIZ VDA DE MOLINA JUANA TRINIDAD"/>
    <m/>
    <s v="10199667403"/>
    <s v="E"/>
    <s v="CENTRO"/>
    <s v="JUNIN"/>
    <s v="WALTER LOPEZ"/>
    <x v="5"/>
    <s v="DAC TELCO MR"/>
    <x v="2"/>
    <s v="SIN INFORMACION"/>
    <s v="SIN INFORMACION"/>
    <s v="SIN INFORMACION"/>
    <d v="2016-07-11T00:00:00"/>
    <d v="2017-01-07T00:00:00"/>
    <d v="2017-01-07T00:00:00"/>
  </r>
  <r>
    <n v="4072333"/>
    <s v="0700002932"/>
    <s v="INVERSIONES TELEANDES S.A"/>
    <m/>
    <s v="20554560033"/>
    <s v="E"/>
    <s v="LIMA"/>
    <s v="LIMA"/>
    <s v="WALTER LOPEZ"/>
    <x v="5"/>
    <s v="DAC TELCO MR"/>
    <x v="2"/>
    <s v="JOSHEP GONZALES"/>
    <s v="ROBERTO BELLIDO"/>
    <s v="ROBERTO BELLIDO"/>
    <d v="2018-04-17T00:00:00"/>
    <d v="2018-10-24T00:00:00"/>
    <d v="2018-10-24T00:00:00"/>
  </r>
  <r>
    <n v="4072347"/>
    <s v="0700003119"/>
    <s v="JLF SERVICIOS GENERALES S.A.C."/>
    <m/>
    <s v="20551135137"/>
    <s v="E"/>
    <s v="LIMA"/>
    <s v="LIMA"/>
    <s v="JOSE LUIS VALVERDE"/>
    <x v="5"/>
    <s v="DAC TELCO MR"/>
    <x v="2"/>
    <s v="JOSHEP GONZALES"/>
    <s v="ROBERTO BELLIDO"/>
    <s v="ROBERTO BELLIDO"/>
    <d v="2021-12-26T00:00:00"/>
    <d v="2022-06-24T00:00:00"/>
    <d v="2022-06-24T00:00:00"/>
  </r>
  <r>
    <n v="4072350"/>
    <s v="0700002888"/>
    <s v="CONTAKTO GLOBAL COMUNICACIONES SCR"/>
    <m/>
    <s v="20539459709"/>
    <s v="E"/>
    <s v="SUR"/>
    <s v="AREQUIPA"/>
    <s v="REGION SUR"/>
    <x v="4"/>
    <s v="DAC TELCO MR"/>
    <x v="2"/>
    <s v="SIN INFORMACION"/>
    <s v="SIN INFORMACION"/>
    <s v="SIN INFORMACION"/>
    <s v="SIN INFORMACION"/>
    <s v="SIN INFORMACION"/>
    <d v="2021-07-01T00:00:00"/>
  </r>
  <r>
    <n v="4072373"/>
    <s v="0700003103"/>
    <s v="ZUMA COMUNICACIONES S.A.C."/>
    <m/>
    <s v="20539907973"/>
    <s v="E"/>
    <s v="NORTE"/>
    <s v="LA LIBERTAD"/>
    <s v="REGION NORTE"/>
    <x v="3"/>
    <s v="DAC TELCO MR"/>
    <x v="2"/>
    <s v="SIN INFORMACION"/>
    <s v="SIN INFORMACION"/>
    <s v="SIN INFORMACION"/>
    <s v="SIN INFORMACION"/>
    <s v="SIN INFORMACION"/>
    <d v="2021-07-01T00:00:00"/>
  </r>
  <r>
    <n v="4072375"/>
    <s v="0700003064"/>
    <s v="ARIAS DEL CARPIO MARCO ANTONIO"/>
    <m/>
    <s v="10215654139"/>
    <s v="E"/>
    <s v="CENTRO"/>
    <s v="ICA"/>
    <s v="WALTER LOPEZ"/>
    <x v="5"/>
    <s v="DAC TELCO MR"/>
    <x v="2"/>
    <s v="SIN INFORMACION"/>
    <s v="SIN INFORMACION"/>
    <s v="SIN INFORMACION"/>
    <d v="2013-12-13T00:00:00"/>
    <d v="2014-06-11T00:00:00"/>
    <d v="2014-06-11T00:00:00"/>
  </r>
  <r>
    <n v="4072376"/>
    <s v="0700002872"/>
    <s v="BUSINESS NET S.R.L."/>
    <m/>
    <s v="20448223265"/>
    <s v="E"/>
    <s v="SUR"/>
    <s v="PUNO"/>
    <s v="REGION SUR"/>
    <x v="4"/>
    <s v="DAC TELCO MR"/>
    <x v="2"/>
    <s v="SIN INFORMACION"/>
    <s v="SIN INFORMACION"/>
    <s v="SIN INFORMACION"/>
    <d v="2017-11-11T00:00:00"/>
    <d v="2018-05-10T00:00:00"/>
    <d v="2018-05-10T00:00:00"/>
  </r>
  <r>
    <n v="4072384"/>
    <s v="0700002893"/>
    <s v="APARICIO Y SANTAMARIA SRL"/>
    <m/>
    <s v="20548895261"/>
    <s v="E"/>
    <s v="LIMA"/>
    <s v="LIMA"/>
    <s v="WALTER LOPEZ"/>
    <x v="5"/>
    <s v="DAC TELCO MR"/>
    <x v="2"/>
    <s v="JOSHEP GONZALES"/>
    <s v="ROBERTO BELLIDO"/>
    <s v="ROBERTO BELLIDO"/>
    <s v="SIN INFORMACION"/>
    <s v="SIN INFORMACION"/>
    <d v="2021-07-01T00:00:00"/>
  </r>
  <r>
    <n v="4072388"/>
    <s v="0700002562"/>
    <s v="INJERWILD S E.I.R.L."/>
    <m/>
    <s v="20531007086"/>
    <s v="E"/>
    <s v="NORTE"/>
    <s v="ANCASH"/>
    <s v="REGION NORTE"/>
    <x v="3"/>
    <s v="DAC TELCO MR"/>
    <x v="2"/>
    <s v="SIN INFORMACION"/>
    <s v="SIN INFORMACION"/>
    <s v="SIN INFORMACION"/>
    <s v="SIN INFORMACION"/>
    <s v="SIN INFORMACION"/>
    <d v="2021-07-01T00:00:00"/>
  </r>
  <r>
    <n v="4072401"/>
    <s v="0700002887"/>
    <s v="SOLUCIONES E INMOBILIARIA CASAS &amp; C"/>
    <m/>
    <s v="20494111030"/>
    <s v="E"/>
    <s v="CENTRO"/>
    <s v="SAN MARTIN"/>
    <s v="WALTER LOPEZ"/>
    <x v="5"/>
    <s v="DAC TELCO MR"/>
    <x v="2"/>
    <s v="SIN INFORMACION"/>
    <s v="SIN INFORMACION"/>
    <s v="SIN INFORMACION"/>
    <s v="SIN INFORMACION"/>
    <s v="SIN INFORMACION"/>
    <d v="2021-07-01T00:00:00"/>
  </r>
  <r>
    <n v="4072423"/>
    <s v="0700002398"/>
    <s v="MAS MAS ANDOBERTO"/>
    <m/>
    <s v="10011550342"/>
    <s v="E"/>
    <s v="CENTRO"/>
    <s v="LORETO"/>
    <s v="WALTER LOPEZ"/>
    <x v="5"/>
    <s v="DAC TELCO MR"/>
    <x v="2"/>
    <s v="WILLIAM GARCIA"/>
    <s v="ERIKA BAMBAREN"/>
    <s v="JAIR YAMASHIRO"/>
    <d v="2020-12-15T00:00:00"/>
    <d v="2021-06-30T00:00:00"/>
    <d v="2021-06-30T00:00:00"/>
  </r>
  <r>
    <n v="4072523"/>
    <s v="0700002762"/>
    <s v="GLOBAL NET COMUNICACIONES E.I.R.L."/>
    <m/>
    <s v="20490157124"/>
    <s v="E"/>
    <s v="SUR"/>
    <s v="CUSCO"/>
    <s v="REGION SUR"/>
    <x v="4"/>
    <s v="DAC TELCO MR"/>
    <x v="2"/>
    <s v="SIN INFORMACION"/>
    <s v="SIN INFORMACION"/>
    <s v="SIN INFORMACION"/>
    <d v="2019-12-30T00:00:00"/>
    <d v="2020-07-07T00:00:00"/>
    <d v="2020-07-07T00:00:00"/>
  </r>
  <r>
    <n v="4072524"/>
    <m/>
    <s v="JUAN CARLOS RECAVARREN MALLQUI"/>
    <m/>
    <s v="10805218717"/>
    <s v="E"/>
    <s v="CENTRO"/>
    <s v="HUANUCO"/>
    <s v="WALTER LOPEZ"/>
    <x v="5"/>
    <s v="DAC TELCO MR"/>
    <x v="2"/>
    <s v="SIN INFORMACION"/>
    <s v="SIN INFORMACION"/>
    <s v="SIN INFORMACION"/>
    <s v="SIN INFORMACION"/>
    <s v="SIN INFORMACION"/>
    <d v="2021-07-01T00:00:00"/>
  </r>
  <r>
    <n v="4072528"/>
    <m/>
    <s v="REYES BACILIO CARMEN ROSA"/>
    <m/>
    <s v="10179285083"/>
    <s v="E"/>
    <s v="NORTE"/>
    <s v="LA LIBERTAD"/>
    <s v="REGION NORTE"/>
    <x v="3"/>
    <s v="DAC TELCO MR"/>
    <x v="2"/>
    <s v="SIN INFORMACION"/>
    <s v="SIN INFORMACION"/>
    <s v="SIN INFORMACION"/>
    <d v="2012-01-28T00:00:00"/>
    <d v="2012-07-26T00:00:00"/>
    <d v="2012-07-26T00:00:00"/>
  </r>
  <r>
    <n v="4072529"/>
    <m/>
    <s v="KAYROSGROUP S.A.C."/>
    <m/>
    <s v="20531809573"/>
    <s v="E"/>
    <s v="NORTE"/>
    <s v="ANCASH"/>
    <s v="REGION NORTE"/>
    <x v="3"/>
    <s v="DAC TELCO MR"/>
    <x v="2"/>
    <s v="SIN INFORMACION"/>
    <s v="SIN INFORMACION"/>
    <s v="SIN INFORMACION"/>
    <d v="2012-01-28T00:00:00"/>
    <d v="2012-07-26T00:00:00"/>
    <d v="2012-07-26T00:00:00"/>
  </r>
  <r>
    <n v="4072552"/>
    <s v="0700002613"/>
    <s v="CONCEPTOS INGENIEROS ASOCIADOS S.A."/>
    <m/>
    <s v="20528218513"/>
    <s v="E"/>
    <s v="CENTRO"/>
    <s v="LORETO"/>
    <s v="JUAN CARLOS HUATAY"/>
    <x v="5"/>
    <s v="DAC TELCO MR"/>
    <x v="2"/>
    <s v="SIN INFORMACION"/>
    <s v="SIN INFORMACION"/>
    <s v="SIN INFORMACION"/>
    <d v="2021-07-02T00:00:00"/>
    <d v="2021-12-29T00:00:00"/>
    <d v="2021-12-29T00:00:00"/>
  </r>
  <r>
    <n v="4072589"/>
    <s v="0900024013"/>
    <s v="FIGUEROA VITERVO DANTE ERIK"/>
    <m/>
    <s v="10476107968"/>
    <s v="E"/>
    <s v="NORTE"/>
    <s v="ANCASH"/>
    <s v="REGION NORTE"/>
    <x v="3"/>
    <s v="DAC TELCO MR"/>
    <x v="2"/>
    <s v="SIN INFORMACION"/>
    <s v="SIN INFORMACION"/>
    <s v="SIN INFORMACION"/>
    <d v="2014-12-30T00:00:00"/>
    <d v="2015-06-28T00:00:00"/>
    <d v="2015-06-28T00:00:00"/>
  </r>
  <r>
    <n v="4072606"/>
    <s v="0900023554"/>
    <s v="CECAFA CONTRATISTAS GENERALES S.A.C."/>
    <m/>
    <s v="20569302481"/>
    <s v="E"/>
    <s v="NORTE"/>
    <s v="ANCASH"/>
    <s v="REGION NORTE"/>
    <x v="3"/>
    <s v="DAC TELCO MR"/>
    <x v="2"/>
    <s v="SIN INFORMACION"/>
    <s v="SIN INFORMACION"/>
    <s v="SIN INFORMACION"/>
    <d v="2015-07-30T00:00:00"/>
    <d v="2016-01-26T00:00:00"/>
    <d v="2016-01-26T00:00:00"/>
  </r>
  <r>
    <n v="4072609"/>
    <s v="0700002936"/>
    <s v="SOUTHERN INVESTMENT TRADING CORPORATION"/>
    <m/>
    <s v="20517029727"/>
    <s v="E"/>
    <s v="LIMA"/>
    <s v="LIMA"/>
    <s v="WALTER LOPEZ"/>
    <x v="5"/>
    <s v="DAC TELCO MR"/>
    <x v="2"/>
    <s v="JOSHEP GONZALES"/>
    <s v="ROBERTO BELLIDO"/>
    <s v="ROBERTO BELLIDO"/>
    <s v="SIN INFORMACION"/>
    <s v="SIN INFORMACION"/>
    <d v="2021-07-01T00:00:00"/>
  </r>
  <r>
    <n v="4072616"/>
    <s v="0700003214"/>
    <s v="MASTER JOB E.I.R.L."/>
    <m/>
    <s v="20535508781"/>
    <s v="E"/>
    <s v="LIMA"/>
    <s v="LIMA"/>
    <s v="RAQUEL CAYETANO"/>
    <x v="5"/>
    <s v="DAC TELCO MR"/>
    <x v="2"/>
    <s v="JOSHEP GONZALES"/>
    <s v="ROBERTO BELLIDO"/>
    <s v="ROBERTO BELLIDO"/>
    <d v="2021-11-24T00:00:00"/>
    <d v="2022-05-24T00:00:00"/>
    <d v="2022-05-24T00:00:00"/>
  </r>
  <r>
    <n v="4072629"/>
    <s v="0700002940"/>
    <s v="N &amp; L CONTRATISTAS Y SERVICIOS GENERALES"/>
    <m/>
    <s v="20560055014"/>
    <s v="E"/>
    <s v="NORTE"/>
    <s v="LA LIBERTAD"/>
    <s v="REGION NORTE"/>
    <x v="3"/>
    <s v="DAC TELCO MR"/>
    <x v="2"/>
    <s v="SIN INFORMACION"/>
    <s v="SIN INFORMACION"/>
    <s v="SIN INFORMACION"/>
    <s v="SIN INFORMACION"/>
    <s v="SIN INFORMACION"/>
    <d v="2021-07-01T00:00:00"/>
  </r>
  <r>
    <n v="4072631"/>
    <s v="0700003168"/>
    <s v="QUICAÑO HUARACHA DANNY ALONSO"/>
    <m/>
    <s v="10473796126"/>
    <s v="E"/>
    <s v="SUR"/>
    <s v="AREQUIPA"/>
    <s v="REGION SUR"/>
    <x v="4"/>
    <s v="DAC TELCO MR"/>
    <x v="2"/>
    <s v="SIN INFORMACION"/>
    <s v="SIN INFORMACION"/>
    <s v="SIN INFORMACION"/>
    <d v="2019-02-02T00:00:00"/>
    <d v="2019-08-11T00:00:00"/>
    <d v="2019-08-11T00:00:00"/>
  </r>
  <r>
    <n v="4072648"/>
    <s v="0900024181"/>
    <s v="MY CALL S.A.C."/>
    <m/>
    <s v="20563092506"/>
    <s v="E"/>
    <s v="LIMA"/>
    <s v="LIMA"/>
    <s v="JUAN CARLOS HUATAY"/>
    <x v="5"/>
    <s v="DAC TELCO MR"/>
    <x v="2"/>
    <s v="JOSHEP GONZALES"/>
    <s v="ROBERTO BELLIDO"/>
    <s v="ROBERTO BELLIDO"/>
    <d v="2021-12-26T00:00:00"/>
    <d v="2022-06-24T00:00:00"/>
    <d v="2022-06-24T00:00:00"/>
  </r>
  <r>
    <n v="4072654"/>
    <s v="0700003165"/>
    <s v="FERREHATUN E.I.R.L."/>
    <m/>
    <s v="20546851223"/>
    <s v="E"/>
    <s v="LIMA"/>
    <s v="LIMA"/>
    <s v="WALTER LOPEZ"/>
    <x v="5"/>
    <s v="DAC TELCO MR"/>
    <x v="2"/>
    <s v="JOSHEP GONZALES"/>
    <s v="ROBERTO BELLIDO"/>
    <s v="ROBERTO BELLIDO"/>
    <d v="2014-05-05T00:00:00"/>
    <d v="2014-11-01T00:00:00"/>
    <d v="2014-11-01T00:00:00"/>
  </r>
  <r>
    <n v="4072671"/>
    <s v="0700002626"/>
    <s v="TELECONTACTOS &amp; SERVICIOS ASOCIADOS"/>
    <m/>
    <s v="20554546049"/>
    <s v="E"/>
    <s v="LIMA"/>
    <s v="LIMA"/>
    <s v="WALTER LOPEZ"/>
    <x v="5"/>
    <s v="DAC TELCO MR"/>
    <x v="2"/>
    <s v="JOSHEP GONZALES"/>
    <s v="ROBERTO BELLIDO"/>
    <s v="ROBERTO BELLIDO"/>
    <s v="SIN INFORMACION"/>
    <s v="SIN INFORMACION"/>
    <d v="2021-07-01T00:00:00"/>
  </r>
  <r>
    <n v="4072717"/>
    <s v="0700003263"/>
    <s v="XDK CONNECTING S.A.C."/>
    <m/>
    <s v="20546623514"/>
    <s v="E"/>
    <s v="LIMA"/>
    <s v="LIMA"/>
    <s v="WALTER LOPEZ"/>
    <x v="5"/>
    <s v="DAC TELCO MR"/>
    <x v="2"/>
    <s v="JOSHEP GONZALES"/>
    <s v="ROBERTO BELLIDO"/>
    <s v="ROBERTO BELLIDO"/>
    <d v="2014-04-11T00:00:00"/>
    <d v="2014-10-08T00:00:00"/>
    <d v="2014-10-08T00:00:00"/>
  </r>
  <r>
    <n v="4072723"/>
    <s v="0700002886"/>
    <s v="PURIZACA JAVIER YOHANNA NOEMI"/>
    <m/>
    <s v="10426310690"/>
    <s v="E"/>
    <s v="LIMA"/>
    <s v="LIMA"/>
    <s v="WALTER LOPEZ"/>
    <x v="5"/>
    <s v="DAC TELCO MR"/>
    <x v="2"/>
    <s v="JOSHEP GONZALES"/>
    <s v="ROBERTO BELLIDO"/>
    <s v="ROBERTO BELLIDO"/>
    <s v="SIN INFORMACION"/>
    <s v="SIN INFORMACION"/>
    <d v="2021-07-01T00:00:00"/>
  </r>
  <r>
    <n v="4072724"/>
    <s v="0700002560"/>
    <s v="CHASKI NET S.R.L."/>
    <m/>
    <s v="20490384881"/>
    <s v="E"/>
    <s v="SUR"/>
    <s v="CUSCO"/>
    <s v="REGION SUR"/>
    <x v="4"/>
    <s v="DAC TELCO MR"/>
    <x v="2"/>
    <s v="SIN INFORMACION"/>
    <s v="SIN INFORMACION"/>
    <s v="SIN INFORMACION"/>
    <d v="2018-06-07T00:00:00"/>
    <d v="2018-12-14T00:00:00"/>
    <d v="2018-12-14T00:00:00"/>
  </r>
  <r>
    <n v="4072729"/>
    <s v="0700003320"/>
    <s v="SOLUCIONES EN TELECOMUNICACIONES WI"/>
    <m/>
    <s v="20517573869"/>
    <s v="E"/>
    <s v="LIMA"/>
    <s v="LIMA"/>
    <s v="WALTER LOPEZ"/>
    <x v="5"/>
    <s v="DAC TELCO MR"/>
    <x v="2"/>
    <s v="JOSHEP GONZALES"/>
    <s v="ROBERTO BELLIDO"/>
    <s v="ROBERTO BELLIDO"/>
    <d v="2019-12-19T00:00:00"/>
    <d v="2020-06-26T00:00:00"/>
    <d v="2020-06-26T00:00:00"/>
  </r>
  <r>
    <n v="4072731"/>
    <s v="0700003019"/>
    <s v="FAST CONNECTIONS S.R.L."/>
    <m/>
    <s v="20490211277"/>
    <s v="E"/>
    <s v="SUR"/>
    <s v="MADRE DE DIOS"/>
    <s v="REGION SUR"/>
    <x v="4"/>
    <s v="DAC TELCO MR"/>
    <x v="2"/>
    <s v="SIN INFORMACION"/>
    <s v="SIN INFORMACION"/>
    <s v="SIN INFORMACION"/>
    <s v="SIN INFORMACION"/>
    <s v="SIN INFORMACION"/>
    <d v="2021-07-01T00:00:00"/>
  </r>
  <r>
    <n v="4072736"/>
    <s v="0020200560"/>
    <s v="GRUPO TELEPARTES"/>
    <m/>
    <s v="20516953480"/>
    <s v="E"/>
    <s v="LIMA"/>
    <s v="LIMA"/>
    <s v="DIEGO RODRIGUEZ"/>
    <x v="0"/>
    <s v="DAC TELCO MR"/>
    <x v="4"/>
    <s v="JOSHEP GONZALES"/>
    <s v="ROBERTO BELLIDO"/>
    <s v="ROBERTO BELLIDO"/>
    <d v="2021-10-01T00:00:00"/>
    <m/>
    <m/>
  </r>
  <r>
    <n v="4072737"/>
    <s v="0700002597"/>
    <s v="INNOVA SERVICIOS EIRL"/>
    <m/>
    <s v="20481912408"/>
    <s v="E"/>
    <s v="NORTE"/>
    <s v="LA LIBERTAD"/>
    <s v="REGION NORTE"/>
    <x v="3"/>
    <s v="DAC TELCO MR"/>
    <x v="2"/>
    <s v="SIN INFORMACION"/>
    <s v="SIN INFORMACION"/>
    <s v="SIN INFORMACION"/>
    <d v="2014-01-23T00:00:00"/>
    <d v="2014-07-22T00:00:00"/>
    <d v="2014-07-22T00:00:00"/>
  </r>
  <r>
    <n v="4072738"/>
    <s v="0700002623"/>
    <s v="PERU BUSINNES DISTRIBUCIONES E.I.R."/>
    <m/>
    <s v="20455908877"/>
    <s v="E"/>
    <s v="SUR"/>
    <s v="AREQUIPA"/>
    <s v="REGION SUR"/>
    <x v="4"/>
    <s v="DAC TELCO MR"/>
    <x v="2"/>
    <s v="SIN INFORMACION"/>
    <s v="SIN INFORMACION"/>
    <s v="SIN INFORMACION"/>
    <s v="SIN INFORMACION"/>
    <s v="SIN INFORMACION"/>
    <d v="2021-07-01T00:00:00"/>
  </r>
  <r>
    <n v="4072755"/>
    <s v="0700002118"/>
    <s v="PERALTA ARANA JULIO ALBERTO"/>
    <m/>
    <s v="10297050295"/>
    <s v="E"/>
    <s v="SUR"/>
    <s v="AREQUIPA"/>
    <s v="REGION SUR"/>
    <x v="4"/>
    <s v="DAC TELCO MR"/>
    <x v="2"/>
    <s v="SIN INFORMACION"/>
    <s v="SIN INFORMACION"/>
    <s v="SIN INFORMACION"/>
    <d v="2014-10-08T00:00:00"/>
    <d v="2015-04-06T00:00:00"/>
    <d v="2015-04-06T00:00:00"/>
  </r>
  <r>
    <n v="4072769"/>
    <s v="0900023451"/>
    <s v="ZELADA DAVILA JULIO CESAR"/>
    <m/>
    <s v="10181146937"/>
    <s v="E"/>
    <s v="NORTE"/>
    <s v="LA LIBERTAD"/>
    <s v="REGION NORTE"/>
    <x v="3"/>
    <s v="DAC TELCO MR"/>
    <x v="3"/>
    <s v="JHONNY CHAU"/>
    <s v="ALIX LU"/>
    <s v="MARCOS LASCHERA"/>
    <d v="2024-02-26T00:00:00"/>
    <d v="2024-08-14T00:00:00"/>
    <m/>
  </r>
  <r>
    <n v="4072773"/>
    <m/>
    <s v="J &amp; S TELECOMUNICACIONES E.I.R.L."/>
    <m/>
    <s v="20600259025"/>
    <s v="E"/>
    <s v="NORTE"/>
    <s v="PIURA"/>
    <s v="REGION NORTE"/>
    <x v="3"/>
    <s v="DAC TELCO MR"/>
    <x v="2"/>
    <s v="SIN INFORMACION"/>
    <s v="SIN INFORMACION"/>
    <s v="SIN INFORMACION"/>
    <s v="SIN INFORMACION"/>
    <s v="SIN INFORMACION"/>
    <d v="2021-07-01T00:00:00"/>
  </r>
  <r>
    <n v="4072791"/>
    <s v="0700003482"/>
    <s v="HURTADO GUERRERO CARLOS WILFREDO"/>
    <m/>
    <s v="10712415245"/>
    <s v="E"/>
    <s v="NORTE"/>
    <s v="ANCASH"/>
    <s v="REGION NORTE"/>
    <x v="3"/>
    <s v="DAC TELCO MR"/>
    <x v="2"/>
    <s v="SIN INFORMACION"/>
    <s v="SIN INFORMACION"/>
    <s v="SIN INFORMACION"/>
    <d v="2017-01-23T00:00:00"/>
    <d v="2017-07-22T00:00:00"/>
    <d v="2017-07-22T00:00:00"/>
  </r>
  <r>
    <n v="4072792"/>
    <s v="0700002129"/>
    <s v="IMPORTACIONES INNOVA S.A.C."/>
    <m/>
    <s v="20488039033"/>
    <s v="E"/>
    <s v="NORTE"/>
    <s v="CAJAMARCA"/>
    <s v="REGION NORTE"/>
    <x v="3"/>
    <s v="DAC TELCO MR"/>
    <x v="3"/>
    <s v="FIORELLA FERNANDEZ"/>
    <s v="JORGE VIZCONDE "/>
    <s v="MARCOS LASCHERA"/>
    <d v="2024-03-05T00:00:00"/>
    <d v="2024-09-01T00:00:00"/>
    <m/>
  </r>
  <r>
    <n v="4072809"/>
    <s v="0700003476"/>
    <s v="MENDOZA MONDRAGON JOHAN ROGER"/>
    <m/>
    <s v="10442855868"/>
    <s v="E"/>
    <s v="NORTE"/>
    <s v="CAJAMARCA"/>
    <s v="REGION NORTE"/>
    <x v="3"/>
    <s v="DAC TELCO MR"/>
    <x v="1"/>
    <s v="CESAR PASCO"/>
    <s v="MILAGROS SANCHEZ"/>
    <s v="MARCOS LASCHERA "/>
    <m/>
    <m/>
    <m/>
  </r>
  <r>
    <n v="4072812"/>
    <s v="0700002161"/>
    <s v="ASOM INVEST S.A.C."/>
    <m/>
    <s v="20546019994"/>
    <s v="E"/>
    <s v="LIMA"/>
    <s v="LIMA"/>
    <s v="WALTER LOPEZ"/>
    <x v="5"/>
    <s v="DAC TELCO MR"/>
    <x v="2"/>
    <s v="JOSHEP GONZALES"/>
    <s v="ROBERTO BELLIDO"/>
    <s v="ROBERTO BELLIDO"/>
    <d v="2019-12-19T00:00:00"/>
    <d v="2020-06-26T00:00:00"/>
    <d v="2020-06-26T00:00:00"/>
  </r>
  <r>
    <n v="4072816"/>
    <s v="0700002123"/>
    <s v="PINTADO PONTE JACQUELINE ESTHER"/>
    <m/>
    <s v="10329304359"/>
    <s v="E"/>
    <s v="NORTE"/>
    <s v="ANCASH"/>
    <s v="REGION NORTE"/>
    <x v="3"/>
    <s v="DAC TELCO MR"/>
    <x v="2"/>
    <s v="SIN INFORMACION"/>
    <s v="SIN INFORMACION"/>
    <s v="SIN INFORMACION"/>
    <d v="2016-11-15T00:00:00"/>
    <d v="2017-05-14T00:00:00"/>
    <d v="2017-05-14T00:00:00"/>
  </r>
  <r>
    <n v="4072827"/>
    <s v="0700002166"/>
    <s v="TELECOMUNICACIONES DIMA S.R.L."/>
    <m/>
    <s v="20600705386"/>
    <s v="D"/>
    <s v="NORTE"/>
    <s v="LAMBAYEQUE"/>
    <s v="REGION NORTE"/>
    <x v="3"/>
    <s v="DAC TELCO MR"/>
    <x v="1"/>
    <s v="SUGEY YAHIRO"/>
    <s v="JORGE VIZCONDE "/>
    <s v="MARCOS LASCHERA"/>
    <m/>
    <m/>
    <m/>
  </r>
  <r>
    <n v="4072831"/>
    <s v="0700002286"/>
    <s v="SERVICIOS GENERALES AJCM S.G."/>
    <m/>
    <s v="20600175981"/>
    <s v="E"/>
    <s v="NORTE"/>
    <s v="TUMBES"/>
    <s v="REGION NORTE"/>
    <x v="3"/>
    <s v="DAC TELCO MR"/>
    <x v="2"/>
    <s v="SIN INFORMACION"/>
    <s v="SIN INFORMACION"/>
    <s v="SIN INFORMACION"/>
    <s v="SIN INFORMACION"/>
    <s v="SIN INFORMACION"/>
    <d v="2021-07-01T00:00:00"/>
  </r>
  <r>
    <n v="4072835"/>
    <s v="0700002192"/>
    <s v="TELECOMUNICACIONES S Y S TRADING"/>
    <m/>
    <s v="20600719697"/>
    <s v="E"/>
    <s v="NORTE"/>
    <s v="LA LIBERTAD"/>
    <s v="REGION NORTE"/>
    <x v="3"/>
    <s v="DAC TELCO MR"/>
    <x v="2"/>
    <s v="SIN INFORMACION"/>
    <s v="SIN INFORMACION"/>
    <s v="SIN INFORMACION"/>
    <d v="2022-01-28T00:00:00"/>
    <d v="2022-06-24T00:00:00"/>
    <d v="2022-06-24T00:00:00"/>
  </r>
  <r>
    <n v="4072842"/>
    <s v="0700003753"/>
    <s v="TRISKELES EXPLORER S.A.C."/>
    <m/>
    <s v="20455024065"/>
    <s v="E"/>
    <s v="SUR"/>
    <s v="AREQUIPA"/>
    <s v="REGION SUR"/>
    <x v="4"/>
    <s v="DAC TELCO MR"/>
    <x v="2"/>
    <s v="SIN INFORMACION"/>
    <s v="SIN INFORMACION"/>
    <s v="SIN INFORMACION"/>
    <d v="2016-03-09T00:00:00"/>
    <d v="2016-09-05T00:00:00"/>
    <d v="2016-09-05T00:00:00"/>
  </r>
  <r>
    <n v="4072843"/>
    <s v="0700002228"/>
    <s v="SERVICIOS GENERALES MACAPCI SAC"/>
    <m/>
    <s v="20600774086"/>
    <s v="D"/>
    <s v="NORTE"/>
    <s v="CAJAMARCA"/>
    <s v="REGION NORTE"/>
    <x v="3"/>
    <s v="DAC TELCO MR"/>
    <x v="2"/>
    <s v="LISBETH BAZAN"/>
    <s v="MILAGROS SANCHEZ"/>
    <s v="MARCOS LASCHERA "/>
    <d v="2020-01-13T00:00:00"/>
    <d v="2020-07-21T00:00:00"/>
    <d v="2020-07-21T00:00:00"/>
  </r>
  <r>
    <n v="4072845"/>
    <s v="0700002304"/>
    <s v="IVOOX E.I.R.L."/>
    <m/>
    <s v="20600797515"/>
    <s v="E"/>
    <s v="CENTRO"/>
    <s v="JUNIN"/>
    <s v="DIEGO RODRIGUEZ"/>
    <x v="5"/>
    <s v="DAC TELCO MR"/>
    <x v="2"/>
    <s v="FERNANDO INGARUCA"/>
    <s v="JOSEPH MENDOZA"/>
    <s v="JAIR YAMASHIRO"/>
    <d v="2023-11-04T00:00:00"/>
    <d v="2024-05-02T00:00:00"/>
    <d v="2024-05-02T00:00:00"/>
  </r>
  <r>
    <n v="4072848"/>
    <s v="0700002303"/>
    <s v="CONEXIONES Y TELECOMUNICACIONES DEL NORTE S.A.C"/>
    <m/>
    <s v="20600769449"/>
    <s v="E"/>
    <s v="NORTE"/>
    <s v="ANCASH"/>
    <s v="REGION NORTE"/>
    <x v="3"/>
    <s v="DAC TELCO MR"/>
    <x v="2"/>
    <s v="SIN INFORMACION"/>
    <s v="SIN INFORMACION"/>
    <s v="SIN INFORMACION"/>
    <s v="SIN INFORMACION"/>
    <s v="SIN INFORMACION"/>
    <d v="2021-07-01T00:00:00"/>
  </r>
  <r>
    <n v="4072853"/>
    <s v="0700002231"/>
    <s v="SMART CIRCLE S.A.C."/>
    <m/>
    <s v="20566299985"/>
    <s v="E"/>
    <s v="LIMA"/>
    <s v="LIMA"/>
    <s v="WALTER LOPEZ"/>
    <x v="5"/>
    <s v="DAC TELCO MR"/>
    <x v="2"/>
    <s v="JOSHEP GONZALES"/>
    <s v="ROBERTO BELLIDO"/>
    <s v="ROBERTO BELLIDO"/>
    <d v="2017-04-17T00:00:00"/>
    <d v="2017-10-14T00:00:00"/>
    <d v="2017-10-14T00:00:00"/>
  </r>
  <r>
    <n v="4072857"/>
    <s v="0700003711"/>
    <s v="UNITED MARKETS S.A.C."/>
    <m/>
    <s v="20521296136"/>
    <s v="E"/>
    <s v="CENTRO"/>
    <s v="SAN MARTIN"/>
    <s v="WALTER LOPEZ"/>
    <x v="5"/>
    <s v="DAC TELCO MR"/>
    <x v="2"/>
    <s v="SIN INFORMACION"/>
    <s v="SIN INFORMACION"/>
    <s v="SIN INFORMACION"/>
    <d v="2016-10-13T00:00:00"/>
    <d v="2017-04-11T00:00:00"/>
    <d v="2017-04-11T00:00:00"/>
  </r>
  <r>
    <n v="4072861"/>
    <s v="0700002233"/>
    <s v="LEONCIO TELECOMUNICACIONES S.A.C."/>
    <m/>
    <s v="20600833970"/>
    <s v="E"/>
    <s v="NORTE"/>
    <s v="LA LIBERTAD"/>
    <s v="REGION NORTE"/>
    <x v="3"/>
    <s v="DAC TELCO MR"/>
    <x v="2"/>
    <s v="SIN INFORMACION"/>
    <s v="SIN INFORMACION"/>
    <s v="SIN INFORMACION"/>
    <d v="2018-06-17T00:00:00"/>
    <d v="2018-12-24T00:00:00"/>
    <d v="2018-12-24T00:00:00"/>
  </r>
  <r>
    <n v="4072865"/>
    <s v="0700002237"/>
    <s v="FIXED S.A.C."/>
    <m/>
    <s v="20600835093"/>
    <s v="E"/>
    <s v="SUR"/>
    <s v="AREQUIPA"/>
    <s v="REGION SUR"/>
    <x v="4"/>
    <s v="DAC TELCO MR"/>
    <x v="1"/>
    <s v="MOISES CARRION"/>
    <s v="RAFAEL CHAVEZ"/>
    <s v="JUAN DELGADO"/>
    <m/>
    <m/>
    <m/>
  </r>
  <r>
    <n v="4072866"/>
    <s v="0700003726"/>
    <s v="TEC &amp; TEL ASOCIADOS S.R.L."/>
    <m/>
    <s v="20600858107"/>
    <s v="E"/>
    <s v="NORTE"/>
    <s v="LA LIBERTAD"/>
    <s v="REGION NORTE"/>
    <x v="3"/>
    <s v="DAC TELCO MR"/>
    <x v="2"/>
    <s v="SIN INFORMACION"/>
    <s v="SIN INFORMACION"/>
    <s v="SIN INFORMACION"/>
    <d v="2016-07-11T00:00:00"/>
    <d v="2017-01-07T00:00:00"/>
    <d v="2017-01-07T00:00:00"/>
  </r>
  <r>
    <n v="4072870"/>
    <s v="0700002239"/>
    <s v="SEDITEL PERU S.A.C."/>
    <m/>
    <s v="20600816803"/>
    <s v="E"/>
    <s v="LIMA"/>
    <s v="LIMA"/>
    <s v="DIEGO RODRIGUEZ"/>
    <x v="5"/>
    <s v="DAC TELCO MR"/>
    <x v="2"/>
    <s v="JOSHEP GONZALES"/>
    <s v="ROBERTO BELLIDO"/>
    <s v="ROBERTO BELLIDO"/>
    <d v="2022-09-30T00:00:00"/>
    <d v="2023-03-29T00:00:00"/>
    <d v="2023-03-29T00:00:00"/>
  </r>
  <r>
    <n v="4072882"/>
    <s v="0700002293"/>
    <s v="WEB SITE E.I.R.L."/>
    <m/>
    <s v="20453776876"/>
    <s v="E"/>
    <s v="NORTE"/>
    <s v="CAJAMARCA"/>
    <s v="REGION NORTE"/>
    <x v="3"/>
    <s v="DAC TELCO MR"/>
    <x v="2"/>
    <s v="SIN INFORMACION"/>
    <s v="SIN INFORMACION"/>
    <s v="SIN INFORMACION"/>
    <d v="2018-04-12T00:00:00"/>
    <d v="2018-10-19T00:00:00"/>
    <d v="2018-10-19T00:00:00"/>
  </r>
  <r>
    <n v="4072886"/>
    <s v="0700003757"/>
    <s v="TEJADA DE LA CRUZ JHONY FRANK"/>
    <m/>
    <s v="10403976712"/>
    <s v="E"/>
    <s v="NORTE"/>
    <s v="CAJAMARCA"/>
    <s v="REGION NORTE"/>
    <x v="3"/>
    <s v="DAC TELCO MR"/>
    <x v="2"/>
    <s v="SIN INFORMACION"/>
    <s v="SIN INFORMACION"/>
    <s v="SIN INFORMACION"/>
    <d v="2016-09-26T00:00:00"/>
    <d v="2017-03-25T00:00:00"/>
    <d v="2017-03-25T00:00:00"/>
  </r>
  <r>
    <n v="4072914"/>
    <m/>
    <s v="COMPAÑIA AMERICANA DE"/>
    <m/>
    <s v="20388101971"/>
    <s v="E"/>
    <s v="LIMA"/>
    <s v="LIMA"/>
    <s v="JOSE LUIS VALVERDE"/>
    <x v="1"/>
    <s v="DAC TELCO MR"/>
    <x v="4"/>
    <s v="JOSHEP GONZALES"/>
    <s v="ROBERTO BELLIDO"/>
    <s v="ROBERTO BELLIDO"/>
    <d v="2021-10-01T00:00:00"/>
    <m/>
    <m/>
  </r>
  <r>
    <n v="4072924"/>
    <s v="0700003727"/>
    <s v="NETWORKING PERU EIRL"/>
    <m/>
    <s v="20534260262"/>
    <s v="E"/>
    <s v="CENTRO"/>
    <s v="ICA"/>
    <s v="WALTER LOPEZ"/>
    <x v="5"/>
    <s v="DAC TELCO MR"/>
    <x v="2"/>
    <s v="SIN INFORMACION"/>
    <s v="SIN INFORMACION"/>
    <s v="SIN INFORMACION"/>
    <s v="SIN INFORMACION"/>
    <s v="SIN INFORMACION"/>
    <d v="2021-07-01T00:00:00"/>
  </r>
  <r>
    <n v="4072958"/>
    <s v="0700003871"/>
    <s v="JAIV INVERSIONES GENERALES S.A.C."/>
    <m/>
    <s v="20601157234"/>
    <s v="E"/>
    <s v="NORTE"/>
    <s v="ANCASH"/>
    <s v="REGION NORTE"/>
    <x v="3"/>
    <s v="DAC TELCO MR"/>
    <x v="2"/>
    <s v="SIN INFORMACION"/>
    <s v="SIN INFORMACION"/>
    <s v="SIN INFORMACION"/>
    <d v="2019-08-22T00:00:00"/>
    <d v="2020-02-28T00:00:00"/>
    <d v="2020-02-28T00:00:00"/>
  </r>
  <r>
    <n v="4072960"/>
    <s v="0700003864"/>
    <s v="FUENTES ROMERO YULMER"/>
    <m/>
    <s v="10456566940"/>
    <s v="E"/>
    <s v="SUR"/>
    <s v="APURIMAC"/>
    <s v="REGION SUR"/>
    <x v="4"/>
    <s v="DAC TELCO MR"/>
    <x v="2"/>
    <s v="SIN INFORMACION"/>
    <s v="SIN INFORMACION"/>
    <s v="SIN INFORMACION"/>
    <d v="2019-04-12T00:00:00"/>
    <d v="2019-10-19T00:00:00"/>
    <d v="2019-10-19T00:00:00"/>
  </r>
  <r>
    <n v="4072970"/>
    <s v="0700003868"/>
    <s v="GIAGIN CONTRATISTAS GENERALES S.A.C."/>
    <m/>
    <s v="20600792289"/>
    <s v="E"/>
    <s v="NORTE"/>
    <s v="LA LIBERTAD"/>
    <s v="REGION NORTE"/>
    <x v="3"/>
    <s v="DAC TELCO MR"/>
    <x v="2"/>
    <s v="SIN INFORMACION"/>
    <s v="SIN INFORMACION"/>
    <s v="SIN INFORMACION"/>
    <d v="2018-05-14T00:00:00"/>
    <d v="2018-11-20T00:00:00"/>
    <d v="2018-11-20T00:00:00"/>
  </r>
  <r>
    <n v="4072990"/>
    <s v="0700003927"/>
    <s v="ORIHUELA CENTENO OLIVIA"/>
    <m/>
    <s v="10201217887"/>
    <s v="E"/>
    <s v="NORTE"/>
    <s v="AMAZONAS"/>
    <s v="REGION NORTE"/>
    <x v="3"/>
    <s v="DAC TELCO MR"/>
    <x v="2"/>
    <s v="SIN INFORMACION"/>
    <s v="SIN INFORMACION"/>
    <s v="SIN INFORMACION"/>
    <d v="2017-06-28T00:00:00"/>
    <d v="2017-12-25T00:00:00"/>
    <d v="2017-12-25T00:00:00"/>
  </r>
  <r>
    <n v="4073005"/>
    <s v="0700003970"/>
    <s v="TELECOMUNICACIONES INTEGRALES SERVICIOS Y OBRAS DEL PERU E.I.R.L."/>
    <m/>
    <s v="20531829680"/>
    <s v="E"/>
    <s v="LIMA"/>
    <s v="LIMA"/>
    <s v="RAQUEL CAYETANO"/>
    <x v="7"/>
    <s v="DAC TELCO MR"/>
    <x v="4"/>
    <s v="SIN INFORMACION"/>
    <s v="ROBERTO BELLIDO"/>
    <s v="ROBERTO BELLIDO"/>
    <d v="2021-10-01T00:00:00"/>
    <m/>
    <m/>
  </r>
  <r>
    <n v="4073021"/>
    <s v="0700004037"/>
    <s v="MCK TELECOMUNICACIONES SAC"/>
    <m/>
    <s v="20601463718"/>
    <s v="E"/>
    <s v="CENTRO"/>
    <s v="LORETO"/>
    <s v="WALTER LOPEZ"/>
    <x v="5"/>
    <s v="DAC TELCO MR"/>
    <x v="2"/>
    <s v="SIN INFORMACION"/>
    <s v="SIN INFORMACION"/>
    <s v="SIN INFORMACION"/>
    <d v="2017-05-20T00:00:00"/>
    <d v="2017-11-26T00:00:00"/>
    <d v="2017-11-26T00:00:00"/>
  </r>
  <r>
    <n v="4073028"/>
    <s v="0700004053"/>
    <s v="COORPORACION DACKAR E.I.R.L."/>
    <m/>
    <s v="20568089732"/>
    <s v="E"/>
    <s v="CENTRO"/>
    <s v="JUNIN"/>
    <s v="WALTER LOPEZ"/>
    <x v="5"/>
    <s v="DAC TELCO MR"/>
    <x v="2"/>
    <s v="SIN INFORMACION"/>
    <s v="SIN INFORMACION"/>
    <s v="SIN INFORMACION"/>
    <d v="2018-06-10T00:00:00"/>
    <d v="2018-12-17T00:00:00"/>
    <d v="2018-12-17T00:00:00"/>
  </r>
  <r>
    <n v="4073034"/>
    <s v="0700004060"/>
    <s v="CELIAMSA S.R.L."/>
    <m/>
    <s v="20601487382"/>
    <s v="E"/>
    <s v="SUR"/>
    <s v="CUSCO"/>
    <s v="REGION SUR"/>
    <x v="4"/>
    <s v="DAC TELCO MR"/>
    <x v="2"/>
    <s v="SIN INFORMACION"/>
    <s v="SIN INFORMACION"/>
    <s v="SIN INFORMACION"/>
    <d v="2019-01-11T00:00:00"/>
    <d v="2019-07-20T00:00:00"/>
    <d v="2019-07-20T00:00:00"/>
  </r>
  <r>
    <n v="4073038"/>
    <s v="0700004066"/>
    <s v="SERGETIC S.A.C"/>
    <m/>
    <s v="20545569427"/>
    <s v="E"/>
    <s v="LIMA"/>
    <s v="LIMA"/>
    <s v="JUAN CARLOS HUATAY"/>
    <x v="5"/>
    <s v="DAC TELCO MR"/>
    <x v="2"/>
    <s v="JOSHEP GONZALES"/>
    <s v="ROBERTO BELLIDO"/>
    <s v="ROBERTO BELLIDO"/>
    <d v="2021-08-20T00:00:00"/>
    <d v="2022-02-17T00:00:00"/>
    <d v="2022-02-17T00:00:00"/>
  </r>
  <r>
    <n v="4073052"/>
    <s v="0700004075"/>
    <s v="SERVICIOS RUMI WASI S.A.C."/>
    <m/>
    <s v="20601502110"/>
    <s v="E"/>
    <s v="SUR"/>
    <s v="PUNO"/>
    <s v="REGION SUR"/>
    <x v="4"/>
    <s v="DAC TELCO MR"/>
    <x v="2"/>
    <s v="SIN INFORMACION"/>
    <s v="SIN INFORMACION"/>
    <s v="SIN INFORMACION"/>
    <d v="2018-12-30T00:00:00"/>
    <d v="2019-07-08T00:00:00"/>
    <d v="2019-07-08T00:00:00"/>
  </r>
  <r>
    <n v="4073062"/>
    <s v="0700004126"/>
    <s v="FERNANDEZ DIAZ ROSA ESTELA"/>
    <m/>
    <s v="10044313915"/>
    <s v="E"/>
    <s v="SUR"/>
    <s v="AREQUIPA"/>
    <s v="REGION SUR"/>
    <x v="4"/>
    <s v="DAC TELCO MR"/>
    <x v="2"/>
    <s v="SIN INFORMACION"/>
    <s v="SIN INFORMACION"/>
    <s v="SIN INFORMACION"/>
    <d v="2018-10-08T00:00:00"/>
    <d v="2019-04-16T00:00:00"/>
    <d v="2019-04-16T00:00:00"/>
  </r>
  <r>
    <n v="4073090"/>
    <s v="0700004198"/>
    <s v="INTELCA PERU S.A.C."/>
    <m/>
    <s v="20601789303"/>
    <s v="E"/>
    <s v="NORTE"/>
    <s v="ANCASH"/>
    <s v="REGION NORTE"/>
    <x v="3"/>
    <s v="DAC TELCO MR"/>
    <x v="1"/>
    <s v="ALFREDO SAUCEDO"/>
    <s v="JULIO ROJAS"/>
    <s v="MARCOS LASCHERA "/>
    <m/>
    <m/>
    <m/>
  </r>
  <r>
    <n v="4073093"/>
    <s v="0700004200"/>
    <s v="A &amp; A SOLUCION EN COMUNICACION SRL"/>
    <m/>
    <s v="20601446490"/>
    <s v="E"/>
    <s v="CENTRO"/>
    <s v="ICA"/>
    <s v="WALTER LOPEZ"/>
    <x v="5"/>
    <s v="DAC TELCO MR"/>
    <x v="2"/>
    <s v="SIN INFORMACION"/>
    <s v="SIN INFORMACION"/>
    <s v="SIN INFORMACION"/>
    <d v="2018-04-14T00:00:00"/>
    <d v="2018-10-21T00:00:00"/>
    <d v="2018-10-21T00:00:00"/>
  </r>
  <r>
    <n v="4073100"/>
    <s v="0700004178"/>
    <s v="PERU CONECTIONS EIRL"/>
    <m/>
    <s v="20601458731"/>
    <s v="E"/>
    <s v="SUR"/>
    <s v="CUSCO"/>
    <s v="REGION SUR"/>
    <x v="4"/>
    <s v="DAC TELCO MR"/>
    <x v="2"/>
    <s v="SIN INFORMACION"/>
    <s v="SIN INFORMACION"/>
    <s v="SIN INFORMACION"/>
    <s v="SIN INFORMACION"/>
    <s v="SIN INFORMACION"/>
    <d v="2021-07-01T00:00:00"/>
  </r>
  <r>
    <n v="4073132"/>
    <s v="0700004330"/>
    <s v="RODEL TELECOMUNICACIONES S.A.C."/>
    <m/>
    <s v="20601904188"/>
    <s v="D"/>
    <s v="LIMA"/>
    <s v="LIMA"/>
    <s v="WALTER LOPEZ"/>
    <x v="5"/>
    <s v="DAC TELCO MR"/>
    <x v="2"/>
    <s v="JOSHEP GONZALES"/>
    <s v="ROBERTO BELLIDO"/>
    <s v="ROBERTO BELLIDO"/>
    <d v="2019-02-04T00:00:00"/>
    <d v="2019-08-13T00:00:00"/>
    <d v="2019-08-13T00:00:00"/>
  </r>
  <r>
    <n v="4073135"/>
    <s v="0700004340"/>
    <s v="INVERSIONES GKS SAC"/>
    <m/>
    <s v="20544305230"/>
    <s v="D"/>
    <s v="LIMA"/>
    <s v="LIMA"/>
    <s v="WALTER LOPEZ"/>
    <x v="5"/>
    <s v="DAC TELCO MR"/>
    <x v="2"/>
    <s v="JOSHEP GONZALES"/>
    <s v="ROBERTO BELLIDO"/>
    <s v="ROBERTO BELLIDO"/>
    <d v="2019-11-04T00:00:00"/>
    <d v="2020-05-12T00:00:00"/>
    <d v="2020-05-12T00:00:00"/>
  </r>
  <r>
    <n v="4073136"/>
    <s v="0700004346"/>
    <s v="AMERICA TELEOPERACIONES S.A.C."/>
    <m/>
    <s v="20601969271"/>
    <s v="E"/>
    <s v="LIMA"/>
    <s v="LIMA"/>
    <s v="WALTER LOPEZ"/>
    <x v="5"/>
    <s v="DAC TELCO MR"/>
    <x v="2"/>
    <s v="JOSHEP GONZALES"/>
    <s v="ROBERTO BELLIDO"/>
    <s v="ROBERTO BELLIDO"/>
    <d v="2018-01-29T00:00:00"/>
    <d v="2018-08-07T00:00:00"/>
    <d v="2018-08-07T00:00:00"/>
  </r>
  <r>
    <n v="4073147"/>
    <s v="0700004462"/>
    <s v="TELENEGOCIOS JIMLAB E.I.R.L."/>
    <m/>
    <s v="20602010571"/>
    <s v="D"/>
    <s v="NORTE"/>
    <s v="LAMBAYEQUE"/>
    <s v="REGION NORTE"/>
    <x v="3"/>
    <s v="DAC TELCO MR"/>
    <x v="2"/>
    <s v="FIORELLA FERNANDEZ"/>
    <s v="JORGE VIZCONDE "/>
    <s v="MARCOS LASCHERA"/>
    <d v="2019-12-16T00:00:00"/>
    <d v="2020-06-23T00:00:00"/>
    <d v="2020-06-23T00:00:00"/>
  </r>
  <r>
    <n v="4073148"/>
    <s v="0700004331"/>
    <s v="CASAS HUAMAN WILTER"/>
    <m/>
    <s v="10477399148"/>
    <s v="D"/>
    <s v="NORTE"/>
    <s v="AMAZONAS"/>
    <s v="REGION NORTE"/>
    <x v="3"/>
    <s v="DAC TELCO MR"/>
    <x v="2"/>
    <s v="SIN INFORMACION"/>
    <s v="SIN INFORMACION"/>
    <s v="SIN INFORMACION"/>
    <d v="2018-11-02T00:00:00"/>
    <d v="2019-05-11T00:00:00"/>
    <d v="2019-05-11T00:00:00"/>
  </r>
  <r>
    <n v="4073152"/>
    <s v="0700004345"/>
    <s v="GONZALES PANIURA NAYDA JENNY"/>
    <m/>
    <s v="10453492368"/>
    <s v="E"/>
    <s v="SUR"/>
    <s v="CUSCO"/>
    <s v="REGION SUR"/>
    <x v="4"/>
    <s v="DAC TELCO MR"/>
    <x v="2"/>
    <s v="ALONSO CARDENAS"/>
    <s v="RAFAEL CHAVEZ"/>
    <s v="JUAN DELGADO"/>
    <d v="2021-07-01T00:00:00"/>
    <d v="2021-07-01T00:00:00"/>
    <d v="2021-07-01T00:00:00"/>
  </r>
  <r>
    <n v="4073154"/>
    <s v="0700004370"/>
    <s v="TELECOMUNICACIONES MEGATIC S.C.R.LTDA."/>
    <m/>
    <s v="20602006779"/>
    <s v="D"/>
    <s v="SUR"/>
    <s v="CUSCO"/>
    <s v="REGION SUR"/>
    <x v="4"/>
    <s v="DAC TELCO MR/INSTALADOR"/>
    <x v="1"/>
    <s v="ALONSO CARDENAS"/>
    <s v="RAFAEL CHAVEZ"/>
    <s v="JUAN DELGADO"/>
    <m/>
    <m/>
    <m/>
  </r>
  <r>
    <n v="4073160"/>
    <s v="0700004356"/>
    <s v="DGC COMUNICACIONES S.A.C."/>
    <m/>
    <s v="20602057292"/>
    <s v="E"/>
    <s v="SUR"/>
    <s v="AREQUIPA"/>
    <s v="REGION SUR"/>
    <x v="4"/>
    <s v="DAC TELCO MR"/>
    <x v="1"/>
    <s v="MOISES CARRION"/>
    <s v="RAFAEL CHAVEZ"/>
    <s v="JUAN DELGADO"/>
    <m/>
    <m/>
    <m/>
  </r>
  <r>
    <n v="4073172"/>
    <s v="0700004381"/>
    <s v="JR TELECOMUNICACIONES VENTAS Y SERVICIOS EIRL"/>
    <m/>
    <s v="20602102107"/>
    <s v="D"/>
    <s v="CENTRO"/>
    <s v="ICA"/>
    <s v="WALTER LOPEZ"/>
    <x v="5"/>
    <s v="DAC TELCO MR"/>
    <x v="2"/>
    <s v="SIN INFORMACION"/>
    <s v="SIN INFORMACION"/>
    <s v="SIN INFORMACION"/>
    <d v="2019-09-26T00:00:00"/>
    <d v="2020-04-03T00:00:00"/>
    <d v="2020-04-03T00:00:00"/>
  </r>
  <r>
    <n v="4073175"/>
    <s v="0700004387"/>
    <s v="SINERGIA PERU CONSULTORES GENERALES S.A.C."/>
    <m/>
    <s v="20602062571"/>
    <s v="E"/>
    <s v="NORTE"/>
    <s v="LAMBAYEQUE"/>
    <s v="REGION NORTE"/>
    <x v="3"/>
    <s v="DAC TELCO MR"/>
    <x v="1"/>
    <s v="FIORELLA FERNANDEZ"/>
    <s v="JORGE VIZCONDE "/>
    <s v="MARCOS LASCHERA"/>
    <m/>
    <m/>
    <m/>
  </r>
  <r>
    <n v="4073176"/>
    <s v="0700004384"/>
    <s v="CATEL GROUP SAC"/>
    <m/>
    <s v="20602062628"/>
    <s v="D"/>
    <s v="LIMA"/>
    <s v="LIMA"/>
    <s v="WALTER LOPEZ"/>
    <x v="5"/>
    <s v="DAC TELCO MR"/>
    <x v="2"/>
    <s v="JOSHEP GONZALES"/>
    <s v="ROBERTO BELLIDO"/>
    <s v="ROBERTO BELLIDO"/>
    <d v="2018-12-13T00:00:00"/>
    <d v="2019-06-21T00:00:00"/>
    <d v="2019-06-21T00:00:00"/>
  </r>
  <r>
    <n v="4073183"/>
    <s v="0700004439"/>
    <s v="MUNDO CELL SAC"/>
    <m/>
    <s v="20518486757"/>
    <s v="D"/>
    <s v="LIMA"/>
    <s v="LIMA"/>
    <s v="YOLANDA OLIVA"/>
    <x v="6"/>
    <s v="DAC TELCO MR"/>
    <x v="1"/>
    <s v="JAIME UBILLUS"/>
    <s v="RAUL CALERO"/>
    <s v="ALEJANDRO DEL RIO BUNSEN"/>
    <m/>
    <m/>
    <m/>
  </r>
  <r>
    <n v="4073185"/>
    <s v="0700004415"/>
    <s v="NEXUS SOLUCIONES S.A.C."/>
    <m/>
    <s v="20602182500"/>
    <s v="D"/>
    <s v="NORTE"/>
    <s v="LA LIBERTAD"/>
    <s v="REGION NORTE"/>
    <x v="3"/>
    <s v="DAC TELCO MR"/>
    <x v="2"/>
    <s v="PATRICIA PALOMINO"/>
    <s v="ALIX LU"/>
    <s v="MARCOS LASCHERA"/>
    <d v="2023-10-02T00:00:00"/>
    <d v="2024-03-30T00:00:00"/>
    <d v="2024-03-30T00:00:00"/>
  </r>
  <r>
    <n v="4073188"/>
    <s v="0700004429"/>
    <s v="CONEXXION AVANZADA S.A.C."/>
    <m/>
    <s v="20602256627"/>
    <s v="D"/>
    <s v="LIMA"/>
    <s v="LIMA"/>
    <s v="HENRY DIAZ"/>
    <x v="0"/>
    <s v="DAC TELCO MR"/>
    <x v="1"/>
    <s v="FIORELLA FERNANDEZ"/>
    <s v="JOSHEP GONZALES"/>
    <s v="ROBERTO BELLIDO"/>
    <m/>
    <m/>
    <m/>
  </r>
  <r>
    <n v="4073189"/>
    <s v="0700004430"/>
    <s v="C &amp; S TELECOMUNICACIONES E.I.R.L."/>
    <m/>
    <s v="20602292453"/>
    <s v="D"/>
    <s v="LIMA"/>
    <s v="LIMA"/>
    <s v="YOLANDA OLIVA"/>
    <x v="6"/>
    <s v="DAC TELCO MR/INSTALADOR"/>
    <x v="1"/>
    <s v="FIORELLA FERNANDEZ"/>
    <s v="JOSHEP GONZALES"/>
    <s v="ROBERTO BELLIDO"/>
    <m/>
    <m/>
    <m/>
  </r>
  <r>
    <n v="4073210"/>
    <s v="0700004507"/>
    <s v="TELECOMUNICACIONES E &amp; C E.I.R.L."/>
    <m/>
    <s v="20602361994"/>
    <s v="E"/>
    <s v="NORTE"/>
    <s v="LAMBAYEQUE"/>
    <s v="REGION NORTE"/>
    <x v="3"/>
    <s v="DAC TELCO MR"/>
    <x v="2"/>
    <s v="SUGEY YAHIRO"/>
    <s v="JORGE VIZCONDE "/>
    <s v="MARCOS LASCHERA"/>
    <d v="2023-04-06T00:00:00"/>
    <d v="2023-10-05T00:00:00"/>
    <d v="2023-10-05T00:00:00"/>
  </r>
  <r>
    <n v="4073219"/>
    <s v="0700004565"/>
    <s v="TAMITEL GLOBAL E.I.R.L."/>
    <m/>
    <s v="20602025731"/>
    <s v="E"/>
    <s v="NORTE"/>
    <s v="LA LIBERTAD"/>
    <s v="REGION NORTE"/>
    <x v="3"/>
    <s v="DAC TELCO MR"/>
    <x v="2"/>
    <s v="SIN INFORMACION"/>
    <s v="SIN INFORMACION"/>
    <s v="SIN INFORMACION"/>
    <d v="2018-10-30T00:00:00"/>
    <d v="2019-05-08T00:00:00"/>
    <d v="2019-05-08T00:00:00"/>
  </r>
  <r>
    <n v="4073223"/>
    <s v="0700004510"/>
    <s v="CONSTRUNET S.A.C."/>
    <m/>
    <s v="20601854539"/>
    <s v="E"/>
    <s v="NORTE"/>
    <s v="LA LIBERTAD"/>
    <s v="REGION NORTE"/>
    <x v="3"/>
    <s v="DAC TELCO MR"/>
    <x v="2"/>
    <s v="SIN INFORMACION"/>
    <s v="SIN INFORMACION"/>
    <s v="SIN INFORMACION"/>
    <d v="2018-05-25T00:00:00"/>
    <d v="2018-12-01T00:00:00"/>
    <d v="2018-12-01T00:00:00"/>
  </r>
  <r>
    <n v="4073227"/>
    <s v="0700004558"/>
    <s v="GLOBAL PHONE S.A.C."/>
    <m/>
    <s v="20602475949"/>
    <s v="D"/>
    <s v="NORTE"/>
    <s v="LA LIBERTAD"/>
    <s v="REGION NORTE"/>
    <x v="3"/>
    <s v="DAC TELCO MR"/>
    <x v="2"/>
    <s v="JHONNY CHAU"/>
    <s v="ALIX LU"/>
    <s v="MARCOS LASCHERA"/>
    <d v="2020-07-16T00:00:00"/>
    <d v="2020-11-17T00:00:00"/>
    <d v="2020-11-17T00:00:00"/>
  </r>
  <r>
    <n v="4073228"/>
    <s v="0700004561"/>
    <s v="JAS TELECOMUNICACIONES E.I.R.L."/>
    <m/>
    <s v="20600046641"/>
    <s v="D"/>
    <s v="NORTE"/>
    <s v="LA LIBERTAD"/>
    <s v="REGION NORTE"/>
    <x v="3"/>
    <s v="DAC TELCO MR"/>
    <x v="2"/>
    <s v="PATRICIA PALOMINO"/>
    <s v="ALIX LU"/>
    <s v="MARCOS LASCHERA"/>
    <d v="2023-09-08T00:00:00"/>
    <d v="2024-03-06T00:00:00"/>
    <d v="2024-03-08T00:00:00"/>
  </r>
  <r>
    <n v="4073229"/>
    <s v="0700004562"/>
    <s v="COMPACTNETWORK E.I.R.L."/>
    <m/>
    <s v="20602282164"/>
    <s v="D"/>
    <s v="NORTE"/>
    <s v="CAJAMARCA"/>
    <s v="REGION NORTE"/>
    <x v="3"/>
    <s v="DAC TELCO MR"/>
    <x v="1"/>
    <s v="LISBETH BAZAN"/>
    <s v="MILAGROS SANCHEZ"/>
    <s v="MARCOS LASCHERA "/>
    <m/>
    <m/>
    <m/>
  </r>
  <r>
    <n v="4073232"/>
    <s v="0700004513"/>
    <s v="ZAMPER TELECOMUNICACIONES S.A.C."/>
    <m/>
    <s v="20602447406"/>
    <s v="E"/>
    <s v="LIMA"/>
    <s v="LIMA"/>
    <s v="WALTER LOPEZ"/>
    <x v="5"/>
    <s v="DAC TELCO MR"/>
    <x v="2"/>
    <s v="JAIME MINAYA"/>
    <s v="WILMER PURIZAGA"/>
    <s v="RODRIGO PEREZ"/>
    <d v="2018-06-25T00:00:00"/>
    <d v="2019-01-01T00:00:00"/>
    <d v="2019-01-01T00:00:00"/>
  </r>
  <r>
    <n v="4073236"/>
    <s v="0700004572"/>
    <s v="TELRAP SERVICIO GENERALES S.A.C."/>
    <m/>
    <s v="20602536531"/>
    <s v="D"/>
    <s v="NORTE"/>
    <s v="LA LIBERTAD"/>
    <s v="REGION NORTE"/>
    <x v="3"/>
    <s v="DAC TELCO MR"/>
    <x v="2"/>
    <s v="PATRICIA PALOMINO"/>
    <s v="ALIX LU"/>
    <s v="MARCOS LASCHERA"/>
    <d v="2022-01-22T00:00:00"/>
    <d v="2022-07-21T00:00:00"/>
    <d v="2022-07-21T00:00:00"/>
  </r>
  <r>
    <n v="4073237"/>
    <s v="0700004540"/>
    <s v="MARKETING STRATEGY S.A.C."/>
    <m/>
    <s v="20602096450"/>
    <s v="E"/>
    <s v="LIMA"/>
    <s v="LIMA"/>
    <s v="WALTER LOPEZ"/>
    <x v="5"/>
    <s v="DAC TELCO MR"/>
    <x v="2"/>
    <s v="JOSHEP GONZALES"/>
    <s v="ROBERTO BELLIDO"/>
    <s v="ROBERTO BELLIDO"/>
    <d v="2018-05-21T00:00:00"/>
    <d v="2018-11-27T00:00:00"/>
    <d v="2018-11-27T00:00:00"/>
  </r>
  <r>
    <n v="4073258"/>
    <s v="0700004651"/>
    <s v="DELMOR SERVICE E.I.R.L."/>
    <m/>
    <s v="20602708692"/>
    <s v="E"/>
    <s v="NORTE"/>
    <s v="LAMBAYEQUE"/>
    <s v="REGION NORTE"/>
    <x v="3"/>
    <s v="DAC TELCO MR"/>
    <x v="1"/>
    <s v="FIORELLA FERNANDEZ"/>
    <s v="JORGE VIZCONDE "/>
    <s v="MARCOS LASCHERA"/>
    <m/>
    <m/>
    <m/>
  </r>
  <r>
    <n v="4073262"/>
    <s v="0700004629"/>
    <s v="ROJAS ARROYO MARCOS AUGUSTO"/>
    <m/>
    <s v="10425033340"/>
    <s v="E"/>
    <s v="NORTE"/>
    <s v="CAJAMARCA"/>
    <s v="REGION NORTE"/>
    <x v="3"/>
    <s v="DAC TELCO MR"/>
    <x v="2"/>
    <s v="SIN INFORMACION"/>
    <s v="SIN INFORMACION"/>
    <s v="SIN INFORMACION"/>
    <d v="2018-09-12T00:00:00"/>
    <d v="2019-03-21T00:00:00"/>
    <d v="2019-03-21T00:00:00"/>
  </r>
  <r>
    <n v="4073264"/>
    <s v="0700004647"/>
    <s v="CREA-T SOLUTIONS B.P.O. S.A.C."/>
    <m/>
    <s v="20602717543"/>
    <s v="E"/>
    <s v="LIMA"/>
    <s v="LIMA"/>
    <s v="HENRY DIAZ"/>
    <x v="5"/>
    <s v="DAC TELCO MR"/>
    <x v="2"/>
    <s v="JOSHEP GONZALES"/>
    <s v="ROBERTO BELLIDO"/>
    <s v="ROBERTO BELLIDO"/>
    <d v="2021-06-18T00:00:00"/>
    <d v="2021-12-16T00:00:00"/>
    <d v="2021-12-16T00:00:00"/>
  </r>
  <r>
    <n v="4073277"/>
    <s v="0700004679"/>
    <s v="EMPRENDEDORES BUSINESS ASOCIADOS E.I.R.L."/>
    <m/>
    <s v="20602739997"/>
    <s v="E"/>
    <s v="CENTRO"/>
    <s v="ICA"/>
    <s v="WALTER LOPEZ"/>
    <x v="5"/>
    <s v="DAC TELCO MR"/>
    <x v="2"/>
    <s v="SIN INFORMACION"/>
    <s v="SIN INFORMACION"/>
    <s v="SIN INFORMACION"/>
    <d v="2019-08-03T00:00:00"/>
    <d v="2020-02-09T00:00:00"/>
    <d v="2020-02-09T00:00:00"/>
  </r>
  <r>
    <n v="4073286"/>
    <s v="0700004677"/>
    <s v="2R TELESERVICIOS E.I.R.L."/>
    <m/>
    <s v="20602919014"/>
    <s v="E"/>
    <s v="LIMA"/>
    <s v="LIMA"/>
    <s v="RAQUEL CAYETANO"/>
    <x v="7"/>
    <s v="DAC TELCO MR"/>
    <x v="1"/>
    <s v="BRENDA LIRA"/>
    <s v="JOSHEP GONZALES "/>
    <s v="ROBERTO BELLIDO"/>
    <m/>
    <m/>
    <m/>
  </r>
  <r>
    <n v="4073287"/>
    <s v="0700004723"/>
    <s v="INVERSIONES ALGONZ E.I.R.L."/>
    <d v="2018-04-02T00:00:00"/>
    <s v="20602863493"/>
    <s v="E"/>
    <s v="NORTE"/>
    <s v="ANCASH"/>
    <s v="REGION NORTE"/>
    <x v="3"/>
    <s v="DAC TELCO MR"/>
    <x v="2"/>
    <s v="ALFREDO SAUCEDO"/>
    <s v="JULIO ROJAS"/>
    <s v="MARCOS LASCHERA "/>
    <d v="2022-05-24T00:00:00"/>
    <d v="2022-09-28T00:00:00"/>
    <d v="2022-09-28T00:00:00"/>
  </r>
  <r>
    <n v="4073320"/>
    <s v="0700004719"/>
    <s v="HARUVAL S.A.C."/>
    <d v="2018-04-02T00:00:00"/>
    <s v="20603033605"/>
    <s v="E"/>
    <s v="LIMA"/>
    <s v="LIMA"/>
    <s v="YOLANDA OLIVA"/>
    <x v="5"/>
    <s v="DAC TELCO MR"/>
    <x v="2"/>
    <s v="RAUL MARCELO"/>
    <s v="RAUL CALERO"/>
    <s v="ALEJANDRO DEL RIO BUNSEN"/>
    <d v="2021-12-26T00:00:00"/>
    <d v="2022-06-24T00:00:00"/>
    <d v="2022-06-24T00:00:00"/>
  </r>
  <r>
    <n v="4073329"/>
    <s v="0700004730"/>
    <s v="BETFITEL S.R.L."/>
    <d v="2018-05-01T00:00:00"/>
    <s v="20603123604"/>
    <s v="E"/>
    <s v="LIMA"/>
    <s v="LIMA"/>
    <s v="YOLANDA OLIVA"/>
    <x v="5"/>
    <s v="DAC TELCO MR"/>
    <x v="2"/>
    <s v="PATRICIA DE LA TORRE"/>
    <s v="JOSHEP GONZALES"/>
    <s v="ROBERTO BELLIDO"/>
    <d v="2022-12-15T00:00:00"/>
    <d v="2023-05-29T00:00:00"/>
    <d v="2023-05-29T00:00:00"/>
  </r>
  <r>
    <n v="4073346"/>
    <s v="0700004793"/>
    <s v="CASATEL RAMOS E.I.R.L."/>
    <d v="2018-07-01T00:00:00"/>
    <s v="20603154542"/>
    <s v="E"/>
    <s v="LIMA"/>
    <s v="LIMA"/>
    <s v="JUAN CARLOS HUATAY"/>
    <x v="5"/>
    <s v="DAC TELCO MR"/>
    <x v="2"/>
    <s v="RICARDO PEREZ"/>
    <s v="RAUL CALERO"/>
    <s v="ALEJANDRO DEL RIO BUNSEN"/>
    <d v="2023-07-27T00:00:00"/>
    <d v="2023-01-03T00:00:00"/>
    <d v="2023-01-03T00:00:00"/>
  </r>
  <r>
    <n v="4073374"/>
    <s v="0700004855"/>
    <s v="AG TELECOMUNICACIONES S.A.C."/>
    <d v="2018-08-01T00:00:00"/>
    <s v="20603270852"/>
    <s v="E"/>
    <s v="LIMA"/>
    <s v="LIMA"/>
    <s v="JOSE LUIS VALVERDE"/>
    <x v="5"/>
    <s v="DAC TELCO MR"/>
    <x v="2"/>
    <s v="JOSHEP GONZALES"/>
    <s v="JOSHEP GONZALES"/>
    <s v="ROBERTO BELLIDO"/>
    <d v="2021-12-26T00:00:00"/>
    <d v="2022-06-24T00:00:00"/>
    <d v="2022-06-24T00:00:00"/>
  </r>
  <r>
    <n v="4073375"/>
    <s v="0700004881"/>
    <s v="EL DORADO BPO S.R.L."/>
    <d v="2018-08-01T00:00:00"/>
    <s v="20602554962"/>
    <s v="E"/>
    <s v="SUR"/>
    <s v="TACNA"/>
    <s v="REGION SUR"/>
    <x v="4"/>
    <s v="DAC TELCO MR"/>
    <x v="3"/>
    <s v="JAIME CHAVEZ"/>
    <s v="RAFAEL CHAVEZ"/>
    <s v="JUAN DELGADO"/>
    <d v="2023-11-27T00:00:00"/>
    <d v="2024-05-18T00:00:00"/>
    <m/>
  </r>
  <r>
    <n v="4073385"/>
    <s v="0700004887"/>
    <s v="R &amp; P DISTRIBUCIONES E INVERSIONES DEL NORTE E.I.R.L."/>
    <d v="2018-09-01T00:00:00"/>
    <s v="20603418515"/>
    <s v="E"/>
    <s v="NORTE"/>
    <s v="LAMBAYEQUE"/>
    <s v="REGION NORTE"/>
    <x v="3"/>
    <s v="DAC TELCO MR"/>
    <x v="2"/>
    <s v="SIN INFORMACION"/>
    <s v="SIN INFORMACION"/>
    <s v="SIN INFORMACION"/>
    <d v="2019-03-30T00:00:00"/>
    <d v="2019-10-06T00:00:00"/>
    <d v="2019-10-06T00:00:00"/>
  </r>
  <r>
    <n v="4073386"/>
    <s v="0700004885"/>
    <s v="ARBULU BERNUY GLORIA YANINNA DE LOS MILAGROS"/>
    <d v="2018-09-01T00:00:00"/>
    <s v="10458800524"/>
    <s v="E"/>
    <s v="NORTE"/>
    <s v="LAMBAYEQUE"/>
    <s v="REGION NORTE"/>
    <x v="3"/>
    <s v="DAC TELCO MR"/>
    <x v="2"/>
    <s v="SIN INFORMACION"/>
    <s v="SIN INFORMACION"/>
    <s v="SIN INFORMACION"/>
    <d v="2019-04-13T00:00:00"/>
    <d v="2019-10-20T00:00:00"/>
    <d v="2019-10-20T00:00:00"/>
  </r>
  <r>
    <n v="4073451"/>
    <s v="0700004954"/>
    <s v="VALDAR EIRL"/>
    <d v="2018-11-01T00:00:00"/>
    <s v="20603577273"/>
    <s v="E"/>
    <s v="NORTE"/>
    <s v="ANCASH"/>
    <s v="REGION NORTE"/>
    <x v="3"/>
    <s v="DAC TELCO MR"/>
    <x v="2"/>
    <s v="ALFREDO SAUCEDO"/>
    <s v="JULIO ROJAS"/>
    <s v="MARCOS LASCHERA "/>
    <d v="2022-04-17T00:00:00"/>
    <d v="2022-10-14T00:00:00"/>
    <d v="2022-10-14T00:00:00"/>
  </r>
  <r>
    <n v="4073472"/>
    <s v="0700005016"/>
    <s v="MONTOYA NUÑEZ JOSUE JOANI"/>
    <d v="2018-11-01T00:00:00"/>
    <s v="10164483245"/>
    <s v="E"/>
    <s v="NORTE"/>
    <s v="LAMBAYEQUE"/>
    <s v="REGION NORTE"/>
    <x v="3"/>
    <s v="DAC TELCO MR"/>
    <x v="2"/>
    <s v="FIORELLA FERNANDEZ"/>
    <s v="JORGE VIZCONDE "/>
    <s v="MARCOS LASCHERA"/>
    <d v="2021-08-02T00:00:00"/>
    <d v="2022-01-31T00:00:00"/>
    <d v="2022-01-31T00:00:00"/>
  </r>
  <r>
    <n v="4073477"/>
    <s v="0700005011"/>
    <s v="SERVICIOS SAVAL S.A.C."/>
    <d v="2018-11-01T00:00:00"/>
    <s v="20602716911"/>
    <s v="E"/>
    <s v="NORTE"/>
    <s v="LAMBAYEQUE"/>
    <s v="REGION NORTE"/>
    <x v="3"/>
    <s v="DAC TELCO MR"/>
    <x v="1"/>
    <s v="CRISTIAN LIVIA"/>
    <s v="FRANCISCO REQUENA"/>
    <s v="MARCOS LASCHERA"/>
    <m/>
    <m/>
    <m/>
  </r>
  <r>
    <n v="4073478"/>
    <s v="0700005004"/>
    <s v="TELECOM DATA SERVICIOS S.A.C."/>
    <d v="2018-11-01T00:00:00"/>
    <s v="20603215851"/>
    <s v="E"/>
    <s v="NORTE"/>
    <s v="LAMBAYEQUE"/>
    <s v="REGION NORTE"/>
    <x v="3"/>
    <s v="DAC TELCO MR"/>
    <x v="1"/>
    <s v="CRISTIAN LIVIA"/>
    <s v="FRANCISCO REQUENA"/>
    <s v="MARCOS LASCHERA"/>
    <m/>
    <m/>
    <m/>
  </r>
  <r>
    <n v="4073500"/>
    <s v="0700005061"/>
    <s v="COMUNIK2 PERU S.A.C."/>
    <d v="2018-12-01T00:00:00"/>
    <s v="20602874606"/>
    <s v="E"/>
    <s v="LIMA"/>
    <s v="LIMA"/>
    <s v="DIEGO RODRIGUEZ"/>
    <x v="0"/>
    <s v="DAC TELCO MR"/>
    <x v="0"/>
    <s v="JOSE LUIS HERNANDEZ"/>
    <s v="RAUL CALERO"/>
    <s v="ALEJANDRO DEL RIO BUNSEN"/>
    <m/>
    <m/>
    <m/>
  </r>
  <r>
    <n v="4073531"/>
    <s v="0700005094"/>
    <s v="MAUTINO CRUZ GLADYS IMELDA"/>
    <d v="2019-01-01T00:00:00"/>
    <s v="10444671675"/>
    <s v="E"/>
    <s v="NORTE"/>
    <s v="ANCASH"/>
    <s v="REGION NORTE"/>
    <x v="3"/>
    <s v="DAC TELCO MR"/>
    <x v="1"/>
    <s v="ALFREDO SAUCEDO"/>
    <s v="JULIO ROJAS"/>
    <s v="MARCOS LASCHERA "/>
    <m/>
    <m/>
    <m/>
  </r>
  <r>
    <n v="4073546"/>
    <s v="0700005117"/>
    <s v="CACERES JAIMES ZULEMA OFELIA"/>
    <d v="2019-01-01T00:00:00"/>
    <s v="10444160697"/>
    <s v="E"/>
    <s v="NORTE"/>
    <s v="ANCASH"/>
    <s v="REGION NORTE"/>
    <x v="3"/>
    <s v="DAC TELCO MR"/>
    <x v="2"/>
    <s v="ALFREDO SAUCEDO"/>
    <s v="JULIO ROJAS"/>
    <s v="MARCOS LASCHERA "/>
    <d v="2023-03-04T00:00:00"/>
    <d v="2023-09-01T00:00:00"/>
    <d v="2023-09-01T00:00:00"/>
  </r>
  <r>
    <n v="4073555"/>
    <s v="0700005147"/>
    <s v="UNICAR TELECOMUNICACIONES S.A.C."/>
    <d v="2019-01-01T00:00:00"/>
    <s v="20603865911"/>
    <s v="E"/>
    <s v="NORTE"/>
    <s v="LA LIBERTAD"/>
    <s v="REGION NORTE"/>
    <x v="3"/>
    <s v="DAC TELCO MR"/>
    <x v="3"/>
    <s v="JHONNY CHAU"/>
    <s v="ALIX LU"/>
    <s v="MARCOS LASCHERA"/>
    <d v="2024-05-02T00:00:00"/>
    <d v="2024-10-29T00:00:00"/>
    <m/>
  </r>
  <r>
    <n v="4073556"/>
    <s v="0700005146"/>
    <s v="GADYTEL S.A.C."/>
    <d v="2019-04-01T00:00:00"/>
    <s v="20603917767"/>
    <s v="E"/>
    <s v="LIMA"/>
    <s v="LIMA"/>
    <s v="RAQUEL CAYETANO"/>
    <x v="5"/>
    <s v="DAC TELCO 1"/>
    <x v="2"/>
    <s v="JUAN PINEDA"/>
    <s v="RAUL CALERO"/>
    <s v="ALEJANDRO DEL RIO BUNSEN"/>
    <d v="2024-01-04T00:00:00"/>
    <d v="2024-02-07T00:00:00"/>
    <d v="2024-02-07T00:00:00"/>
  </r>
  <r>
    <n v="4073590"/>
    <s v="0700005193"/>
    <s v="FIBERTEL GROUP S.A.C."/>
    <d v="2019-03-01T00:00:00"/>
    <s v="20604001154"/>
    <s v="E"/>
    <s v="NORTE"/>
    <s v="LA LIBERTAD"/>
    <s v="REGION NORTE"/>
    <x v="3"/>
    <s v="DAC TELCO MR"/>
    <x v="2"/>
    <s v="JHONNY CHAU"/>
    <s v="ALIX LU"/>
    <s v="MARCOS LASCHERA"/>
    <d v="2020-07-16T00:00:00"/>
    <d v="2020-09-15T00:00:00"/>
    <d v="2020-09-15T00:00:00"/>
  </r>
  <r>
    <n v="4073635"/>
    <s v="0700005290"/>
    <s v="FUERZA DE VENTAS EN PRODUCTOS ONLINE E.I.R.L."/>
    <d v="2019-04-01T00:00:00"/>
    <s v="20603811543"/>
    <s v="E"/>
    <s v="LIMA"/>
    <s v="LIMA"/>
    <s v="WALTER LOPEZ"/>
    <x v="5"/>
    <s v="DAC TELCO MR"/>
    <x v="2"/>
    <s v="JOSHEP GONZALES"/>
    <s v="ROBERTO BELLIDO"/>
    <s v="ROBERTO BELLIDO"/>
    <d v="2020-07-17T00:00:00"/>
    <d v="2021-01-18T00:00:00"/>
    <d v="2021-01-18T00:00:00"/>
  </r>
  <r>
    <n v="4073646"/>
    <s v="0700005285"/>
    <s v="NEGOCIACIONES CISBO S.A.C."/>
    <d v="2019-05-01T00:00:00"/>
    <s v="20604539448"/>
    <s v="E"/>
    <s v="NORTE"/>
    <s v="LA LIBERTAD"/>
    <s v="REGION NORTE"/>
    <x v="3"/>
    <s v="DAC TELCO MR"/>
    <x v="2"/>
    <s v="PATRICIA PALOMINO"/>
    <s v="ALIX LU"/>
    <s v="MARCOS LASCHERA"/>
    <d v="2022-07-21T00:00:00"/>
    <d v="2022-11-18T00:00:00"/>
    <d v="2022-11-18T00:00:00"/>
  </r>
  <r>
    <n v="4073656"/>
    <s v="0700005284"/>
    <s v="GUTIERREZ CHURATA HENRY FRANCIS"/>
    <d v="2019-05-01T00:00:00"/>
    <s v="10712855636"/>
    <s v="E"/>
    <s v="NORTE"/>
    <s v="ANCASH"/>
    <s v="REGION NORTE"/>
    <x v="3"/>
    <s v="DAC TELCO MR"/>
    <x v="2"/>
    <s v="ALFREDO SAUCEDO"/>
    <s v="JULIO ROJAS"/>
    <s v="MARCOS LASCHERA "/>
    <d v="2021-09-26T00:00:00"/>
    <d v="2022-03-25T00:00:00"/>
    <d v="2022-03-25T00:00:00"/>
  </r>
  <r>
    <n v="4073681"/>
    <s v="0700005353"/>
    <s v="LUCITEL E.I.R.L."/>
    <d v="2019-07-01T00:00:00"/>
    <s v="20604460523"/>
    <s v="E"/>
    <s v="LIMA"/>
    <s v="LIMA"/>
    <s v="JOSE LUIS VALVERDE"/>
    <x v="5"/>
    <s v="DAC TELCO MR"/>
    <x v="2"/>
    <s v="DIANA LOPEZ"/>
    <s v="RAUL CALERO"/>
    <s v="ALEJANDRO DEL RIO BUNSEN"/>
    <d v="2023-11-05T00:00:00"/>
    <d v="2024-05-03T00:00:00"/>
    <d v="2024-05-03T00:00:00"/>
  </r>
  <r>
    <n v="4073682"/>
    <s v="0700005379"/>
    <s v="BUSINESS GROUP C &amp; STEL E.I.R.L."/>
    <d v="2019-06-01T00:00:00"/>
    <s v="20603320272"/>
    <s v="E"/>
    <s v="LIMA"/>
    <s v="LIMA"/>
    <s v="JOSE LUIS VALVERDE"/>
    <x v="5"/>
    <s v="DAC TELCO MR"/>
    <x v="2"/>
    <s v="VICTOR PALOMINO"/>
    <s v="DANTE CHAVEZ"/>
    <s v="ROBERTO BELLIDO"/>
    <d v="2023-02-26T00:00:00"/>
    <d v="2023-08-25T00:00:00"/>
    <d v="2022-05-02T00:00:00"/>
  </r>
  <r>
    <n v="4073690"/>
    <s v="0700005376"/>
    <s v="C&amp;R PROYECTOS DEL NORTE S.A.C."/>
    <d v="2019-06-01T00:00:00"/>
    <s v="20604136475"/>
    <s v="E"/>
    <s v="NORTE"/>
    <s v="LA LIBERTAD"/>
    <s v="REGION NORTE"/>
    <x v="3"/>
    <s v="DAC TELCO MR"/>
    <x v="2"/>
    <s v="JHONNY CHAU"/>
    <s v="ALIX LU"/>
    <s v="MARCOS LASCHERA"/>
    <d v="2021-09-26T00:00:00"/>
    <d v="2022-03-25T00:00:00"/>
    <d v="2022-03-25T00:00:00"/>
  </r>
  <r>
    <n v="4073692"/>
    <s v="0700005377"/>
    <s v="MORAGATEL S.A.C."/>
    <d v="2019-06-01T00:00:00"/>
    <s v="20604600465"/>
    <s v="E"/>
    <s v="LIMA"/>
    <s v="LIMA"/>
    <s v="JUAN CARLOS HUATAY"/>
    <x v="5"/>
    <s v="DAC TELCO MR"/>
    <x v="2"/>
    <s v="JAIME UBILLUS"/>
    <s v="RAUL CALERO"/>
    <s v="ALEJANDRO DEL RIO BUNSEN"/>
    <d v="2022-07-22T00:00:00"/>
    <d v="2022-09-07T00:00:00"/>
    <d v="2022-09-07T00:00:00"/>
  </r>
  <r>
    <n v="4073696"/>
    <s v="0900027593"/>
    <s v="CLAVETEL S.A.C."/>
    <d v="2019-06-01T00:00:00"/>
    <s v="20566394627"/>
    <s v="E"/>
    <s v="LIMA"/>
    <s v="LIMA"/>
    <s v="WALTER LOPEZ"/>
    <x v="5"/>
    <s v="DAC TELCO MR"/>
    <x v="2"/>
    <s v="JOSHEP GONZALES"/>
    <s v="ROBERTO BELLIDO"/>
    <s v="ROBERTO BELLIDO"/>
    <d v="2020-08-03T00:00:00"/>
    <d v="2020-08-24T00:00:00"/>
    <d v="2020-08-24T00:00:00"/>
  </r>
  <r>
    <n v="4073703"/>
    <s v="0700005399"/>
    <s v="MILLENIUM ASOCIADOS E.I.R.L."/>
    <d v="2019-07-01T00:00:00"/>
    <s v="20604534390"/>
    <s v="E"/>
    <s v="NORTE"/>
    <s v="LAMBAYEQUE"/>
    <s v="REGION NORTE"/>
    <x v="3"/>
    <s v="DAC TELCO MR"/>
    <x v="2"/>
    <s v="FIORELLA FERNANDEZ"/>
    <s v="JORGE VIZCONDE "/>
    <s v="MARCOS LASCHERA"/>
    <d v="2020-07-20T00:00:00"/>
    <d v="2020-10-12T00:00:00"/>
    <d v="2020-10-12T00:00:00"/>
  </r>
  <r>
    <n v="4073715"/>
    <s v="0700005402"/>
    <s v="STECWIC CALL E.I.R.L."/>
    <d v="2019-07-01T00:00:00"/>
    <s v="20604841802"/>
    <s v="E"/>
    <s v="LIMA"/>
    <s v="LIMA"/>
    <s v="WALTER LOPEZ"/>
    <x v="5"/>
    <s v="DAC TELCO MR"/>
    <x v="2"/>
    <s v="RAUL MARCELO"/>
    <s v="RAUL CALERO"/>
    <s v="ALEJANDRO DEL RIO BUNSEN"/>
    <d v="2020-07-17T00:00:00"/>
    <d v="2020-08-04T00:00:00"/>
    <d v="2020-08-04T00:00:00"/>
  </r>
  <r>
    <n v="4073718"/>
    <s v="0700005428"/>
    <s v="LEON DE LA CRUZ FELIPE ALFREDO"/>
    <d v="2019-08-01T00:00:00"/>
    <s v="10451258104"/>
    <s v="E"/>
    <s v="NORTE"/>
    <s v="ANCASH"/>
    <s v="REGION NORTE"/>
    <x v="3"/>
    <s v="DAC TELCO MR"/>
    <x v="1"/>
    <s v="ALFREDO SAUCEDO"/>
    <s v="JULIO ROJAS"/>
    <s v="MARCOS LASCHERA "/>
    <m/>
    <m/>
    <m/>
  </r>
  <r>
    <n v="4073719"/>
    <s v="0700005434"/>
    <s v="BCD ASOCIADOS S.A.C."/>
    <d v="2019-08-01T00:00:00"/>
    <s v="20604930457"/>
    <s v="E"/>
    <s v="NORTE"/>
    <s v="ANCASH"/>
    <s v="REGION NORTE"/>
    <x v="3"/>
    <s v="DAC TELCO MR"/>
    <x v="2"/>
    <s v="ALFREDO SAUCEDO"/>
    <s v="JULIO ROJAS"/>
    <s v="MARCOS LASCHERA "/>
    <d v="2020-08-21T00:00:00"/>
    <d v="2020-10-07T00:00:00"/>
    <d v="2020-10-07T00:00:00"/>
  </r>
  <r>
    <n v="4073722"/>
    <s v="0700005447"/>
    <s v="GRUPO KAIROS L &amp; M E.I.R.L."/>
    <d v="2019-08-01T00:00:00"/>
    <s v="20605023143"/>
    <s v="E"/>
    <s v="CENTRO"/>
    <s v="ICA"/>
    <s v="JUAN CARLOS HUATAY"/>
    <x v="2"/>
    <s v="DAC TELCO MR"/>
    <x v="1"/>
    <s v="JULIO ACUACHE"/>
    <s v="JORGE VELA"/>
    <s v="JAIR YAMASHIRO"/>
    <m/>
    <m/>
    <m/>
  </r>
  <r>
    <n v="4073726"/>
    <s v="0700005405"/>
    <s v="M &amp; M STEL E.I.R.L."/>
    <d v="2019-08-01T00:00:00"/>
    <s v="20604891401"/>
    <s v="E"/>
    <s v="CENTRO"/>
    <s v="ICA"/>
    <s v="DIEGO RODRIGUEZ"/>
    <x v="5"/>
    <s v="DAC TELCO MR"/>
    <x v="2"/>
    <s v="JULIO ACUACHE"/>
    <s v="JORGE VELA"/>
    <s v="JAIR YAMASHIRO"/>
    <d v="2022-10-14T00:00:00"/>
    <d v="2022-11-30T00:00:00"/>
    <d v="2022-11-30T00:00:00"/>
  </r>
  <r>
    <n v="4073745"/>
    <s v="0700005445"/>
    <s v="LIMA CALL ASSISTANT E.I.R.L."/>
    <d v="2019-12-01T00:00:00"/>
    <s v="20604855153"/>
    <s v="E"/>
    <s v="LIMA"/>
    <s v="LIMA"/>
    <s v="JOSE LUIS VALVERDE"/>
    <x v="1"/>
    <s v="DAC TELCO MR"/>
    <x v="4"/>
    <s v="RAUL MARCELO"/>
    <s v="RAUL CALERO"/>
    <s v="ALEJANDRO DEL RIO BUNSEN"/>
    <d v="2021-10-01T00:00:00"/>
    <m/>
    <m/>
  </r>
  <r>
    <n v="4073746"/>
    <s v="0700005462"/>
    <s v="ILIT INTERNATIONAL S.A.C."/>
    <d v="2019-09-01T00:00:00"/>
    <s v="20602956297"/>
    <s v="E"/>
    <s v="LIMA"/>
    <s v="LIMA"/>
    <s v="WALTER LOPEZ"/>
    <x v="5"/>
    <s v="DAC TELCO MR"/>
    <x v="2"/>
    <s v="JOSHEP GONZALES"/>
    <s v="ROBERTO BELLIDO"/>
    <s v="ROBERTO BELLIDO"/>
    <d v="2020-08-03T00:00:00"/>
    <d v="2020-08-24T00:00:00"/>
    <d v="2020-08-24T00:00:00"/>
  </r>
  <r>
    <n v="4073750"/>
    <s v="0700005452"/>
    <s v="TELECOMUNICACIONES Y SERVICIOS CASO S.A.C - TESERCA S.A.C."/>
    <d v="2019-09-01T00:00:00"/>
    <s v="20604711313"/>
    <s v="E"/>
    <s v="SUR"/>
    <s v="MOQUEGUA"/>
    <s v="REGION SUR"/>
    <x v="4"/>
    <s v="DAC TELCO MR"/>
    <x v="2"/>
    <s v="JIZMET DELGADO"/>
    <s v="EDUARDO ZAMBRANO "/>
    <s v="MONICA VELASQUEZ"/>
    <d v="2019-12-30T00:00:00"/>
    <d v="2020-07-07T00:00:00"/>
    <d v="2020-07-07T00:00:00"/>
  </r>
  <r>
    <n v="4073758"/>
    <s v="0700005491"/>
    <s v="TELECOMBCN E.I.R.L"/>
    <d v="2019-10-01T00:00:00"/>
    <s v="20602904751"/>
    <s v="E"/>
    <s v="NORTE"/>
    <s v="LA LIBERTAD"/>
    <s v="REGION NORTE"/>
    <x v="3"/>
    <s v="DAC TELCO MR"/>
    <x v="2"/>
    <s v="PATRICIA PALOMINO"/>
    <s v="ALIX LU"/>
    <s v="MARCOS LASCHERA"/>
    <d v="2021-09-02T00:00:00"/>
    <d v="2021-11-15T00:00:00"/>
    <d v="2021-11-15T00:00:00"/>
  </r>
  <r>
    <n v="4073762"/>
    <s v="0700005486"/>
    <s v="INVERSIONES TELEMI S.A.C."/>
    <d v="2019-10-01T00:00:00"/>
    <s v="20605203982"/>
    <s v="E"/>
    <s v="NORTE"/>
    <s v="ANCASH"/>
    <s v="REGION NORTE"/>
    <x v="3"/>
    <s v="DAC TELCO MR"/>
    <x v="1"/>
    <s v="ALFREDO SAUCEDO"/>
    <s v="JULIO ROJAS"/>
    <s v="MARCOS LASCHERA "/>
    <m/>
    <m/>
    <m/>
  </r>
  <r>
    <n v="4073774"/>
    <s v="0700005490"/>
    <s v="INVERSIONES ENOR S.A.C."/>
    <d v="2019-10-01T00:00:00"/>
    <s v="20565319982"/>
    <s v="E"/>
    <s v="LIMA"/>
    <s v="LIMA"/>
    <s v="HENRY DIAZ"/>
    <x v="5"/>
    <s v="DAC TELCO MR"/>
    <x v="2"/>
    <s v="VICTOR PALOMINO"/>
    <s v="JOSHEP GONZALES"/>
    <s v="ROBERTO BELLIDO"/>
    <d v="2021-06-30T00:00:00"/>
    <d v="2021-12-03T00:00:00"/>
    <d v="2021-12-03T00:00:00"/>
  </r>
  <r>
    <n v="4073775"/>
    <s v="0700005498"/>
    <s v="TELGEST S.A.C."/>
    <d v="2019-10-01T00:00:00"/>
    <s v="20604809542"/>
    <s v="E"/>
    <s v="LIMA"/>
    <s v="LIMA"/>
    <s v="RAQUEL CAYETANO"/>
    <x v="5"/>
    <s v="DAC TELCO MR"/>
    <x v="3"/>
    <s v="OSCAR MEDINA"/>
    <s v="DANTE CHAVEZ"/>
    <s v="ROBERTO BELLIDO"/>
    <d v="2024-04-14T00:00:00"/>
    <d v="2024-10-11T00:00:00"/>
    <m/>
  </r>
  <r>
    <n v="4073778"/>
    <s v="0700005511"/>
    <s v="MULTISERVICIOS AMERICA JD E.I.R.L."/>
    <d v="2019-10-01T00:00:00"/>
    <s v="20605134212"/>
    <s v="E"/>
    <s v="CENTRO"/>
    <s v="ICA"/>
    <s v="JUAN CARLOS HUATAY"/>
    <x v="5"/>
    <s v="DAC TELCO MR"/>
    <x v="2"/>
    <s v="JULIO ACUACHE"/>
    <s v="JORGE VELA"/>
    <s v="JAIR YAMASHIRO"/>
    <d v="2021-07-22T00:00:00"/>
    <d v="2021-09-21T00:00:00"/>
    <d v="2021-09-21T00:00:00"/>
  </r>
  <r>
    <n v="4073781"/>
    <s v="0700005502"/>
    <s v="GRUPO FOPI E.I.R.L."/>
    <d v="2019-10-01T00:00:00"/>
    <s v="20604946248"/>
    <s v="E"/>
    <s v="CENTRO"/>
    <s v="ICA"/>
    <s v="JOSE LUIS VALVERDE"/>
    <x v="5"/>
    <s v="DAC TELCO MR"/>
    <x v="2"/>
    <s v="SIN INFORMACION"/>
    <s v="SIN INFORMACION"/>
    <s v="SIN INFORMACION"/>
    <d v="2022-07-29T00:00:00"/>
    <d v="2022-12-30T00:00:00"/>
    <d v="2022-12-30T00:00:00"/>
  </r>
  <r>
    <n v="4073802"/>
    <s v="0700005546"/>
    <s v="SOLUCIONES INTEGRALES EN COMUNICACIONES S.A.C."/>
    <d v="2019-10-01T00:00:00"/>
    <s v="20605240501"/>
    <s v="E"/>
    <s v="LIMA"/>
    <s v="LIMA"/>
    <s v="HENRY DIAZ"/>
    <x v="1"/>
    <s v="DAC TELCO MR"/>
    <x v="1"/>
    <s v="JAIME UBILLUS"/>
    <s v="RAUL CALERO"/>
    <s v="ALEJANDRO DEL RIO BUNSEN"/>
    <m/>
    <m/>
    <m/>
  </r>
  <r>
    <n v="4073804"/>
    <s v="0700005551"/>
    <s v="HENDABER TELECOMUNICACIONES S.A.C."/>
    <d v="2019-11-01T00:00:00"/>
    <s v="20605179925"/>
    <s v="E"/>
    <s v="LIMA"/>
    <s v="LIMA"/>
    <s v="YOLANDA OLIVA"/>
    <x v="6"/>
    <s v="DAC TELCO MR"/>
    <x v="1"/>
    <s v="JUAN PINEDA"/>
    <s v="RAUL CALERO"/>
    <s v="ALEJANDRO DEL RIO BUNSEN"/>
    <m/>
    <m/>
    <m/>
  </r>
  <r>
    <n v="4073780"/>
    <s v="0700005507"/>
    <s v="LIVAQUE ROSAS PERLA LOURDES"/>
    <d v="2019-10-01T00:00:00"/>
    <s v="10450745621"/>
    <s v="E"/>
    <s v="NORTE"/>
    <s v="CAJAMARCA"/>
    <s v="REGION NORTE"/>
    <x v="3"/>
    <s v="DAC TELCO MR"/>
    <x v="2"/>
    <s v="SIN INFORMACION"/>
    <s v="SIN INFORMACION"/>
    <s v="SIN INFORMACION"/>
    <d v="2022-10-24T00:00:00"/>
    <d v="2023-02-10T00:00:00"/>
    <d v="2023-02-10T00:00:00"/>
  </r>
  <r>
    <n v="5007079"/>
    <s v="0020200510"/>
    <s v="CIA AMERICANA DE MULTISERV DEL PERU SA"/>
    <m/>
    <s v="20126832789"/>
    <s v="E"/>
    <s v="LIMA"/>
    <s v="LIMA"/>
    <s v="YOLANDA OLIVA"/>
    <x v="6"/>
    <s v="DAC TELCO MR"/>
    <x v="4"/>
    <s v="JOSHEP GONZALES"/>
    <s v="ROBERTO BELLIDO"/>
    <s v="ROBERTO BELLIDO"/>
    <d v="2021-10-01T00:00:00"/>
    <m/>
    <m/>
  </r>
  <r>
    <n v="5008993"/>
    <s v="0900026441"/>
    <s v="DESARROLLO INTEGRAL DE REDES SAC"/>
    <m/>
    <s v="20535790605"/>
    <s v="E"/>
    <s v="LIMA"/>
    <s v="LIMA"/>
    <s v="JOSE LUIS VALVERDE"/>
    <x v="5"/>
    <s v="DAC TELCO MR"/>
    <x v="2"/>
    <s v="JOSHEP GONZALES"/>
    <s v="ROBERTO BELLIDO"/>
    <s v="ROBERTO BELLIDO"/>
    <d v="2021-07-13T00:00:00"/>
    <d v="2022-01-07T00:00:00"/>
    <d v="2022-01-07T00:00:00"/>
  </r>
  <r>
    <n v="5011874"/>
    <s v="0700005595"/>
    <s v="DIRECFABEL E.I.R.L."/>
    <d v="2020-01-01T00:00:00"/>
    <s v="20487714241"/>
    <s v="E"/>
    <s v="NORTE"/>
    <s v="AMAZONAS"/>
    <s v="REGION NORTE"/>
    <x v="3"/>
    <s v="DAC TELCO MR"/>
    <x v="2"/>
    <s v="FIORELLA FERNANDEZ"/>
    <s v="JORGE VIZCONDE "/>
    <s v="MARCOS LASCHERA"/>
    <d v="2022-03-06T00:00:00"/>
    <d v="2022-09-20T00:00:00"/>
    <d v="2022-09-20T00:00:00"/>
  </r>
  <r>
    <n v="4073808"/>
    <s v="0700005548"/>
    <s v="CHIPANA FONSECA WELMON"/>
    <d v="2019-11-01T00:00:00"/>
    <s v="10477048043"/>
    <s v="E"/>
    <s v="SUR"/>
    <s v="AREQUIPA"/>
    <s v="REGION SUR"/>
    <x v="4"/>
    <s v="DAC TELCO MR"/>
    <x v="2"/>
    <s v="SIN INFORMACION"/>
    <s v="SIN INFORMACION"/>
    <s v="SIN INFORMACION"/>
    <d v="2021-01-21T00:00:00"/>
    <d v="2021-07-30T00:00:00"/>
    <d v="2021-07-30T00:00:00"/>
  </r>
  <r>
    <n v="5021402"/>
    <s v="0400000375"/>
    <s v="CYMTEL S.A.C."/>
    <m/>
    <s v="20497637431"/>
    <s v="E"/>
    <s v="SUR"/>
    <s v="AREQUIPA"/>
    <s v="REGION SUR"/>
    <x v="4"/>
    <s v="DAC TELCO MR"/>
    <x v="2"/>
    <s v="SIN INFORMACION"/>
    <s v="SIN INFORMACION"/>
    <s v="SIN INFORMACION"/>
    <s v="SIN INFORMACION"/>
    <s v="SIN INFORMACION"/>
    <d v="2021-07-01T00:00:00"/>
  </r>
  <r>
    <n v="4073810"/>
    <s v="0700005561"/>
    <s v="CHAU GUERRERO OSCAR"/>
    <d v="2019-12-01T00:00:00"/>
    <s v="10035747368"/>
    <s v="E"/>
    <s v="NORTE"/>
    <s v="PIURA"/>
    <s v="REGION NORTE"/>
    <x v="3"/>
    <s v="DAC TELCO MR"/>
    <x v="1"/>
    <s v="JHONNY CHAU"/>
    <s v="ALIX LU"/>
    <s v="MARCOS LASCHERA"/>
    <m/>
    <m/>
    <m/>
  </r>
  <r>
    <n v="5027391"/>
    <s v="0700004133"/>
    <s v="VALDISAR SAC"/>
    <m/>
    <s v="20537596539"/>
    <s v="E"/>
    <s v="NORTE"/>
    <s v="LAMBAYEQUE"/>
    <s v="REGION NORTE"/>
    <x v="3"/>
    <s v="DAC TELCO MR"/>
    <x v="2"/>
    <s v="SIN INFORMACION"/>
    <s v="SIN INFORMACION"/>
    <s v="SIN INFORMACION"/>
    <d v="2018-10-11T00:00:00"/>
    <d v="2019-04-19T00:00:00"/>
    <d v="2019-04-19T00:00:00"/>
  </r>
  <r>
    <n v="5035965"/>
    <s v="0700004884"/>
    <s v="GESTION DE COBRANZAS Y RECUPEROS SRL"/>
    <d v="2018-09-01T00:00:00"/>
    <s v="20515536168"/>
    <s v="E"/>
    <s v="LIMA"/>
    <s v="LIMA"/>
    <s v="JOSE LUIS VALVERDE"/>
    <x v="1"/>
    <s v="DAC TELCO MR"/>
    <x v="0"/>
    <s v="JUAN PINEDA"/>
    <s v="RAUL CALERO"/>
    <s v="ALEJANDRO DEL RIO BUNSEN"/>
    <m/>
    <m/>
    <m/>
  </r>
  <r>
    <n v="5058233"/>
    <s v="0700005631"/>
    <s v="DACARTELECOM S.A.C. "/>
    <d v="2019-12-01T00:00:00"/>
    <s v="20535979121"/>
    <s v="E"/>
    <s v="LIMA"/>
    <s v="LIMA"/>
    <s v="HENRY DIAZ"/>
    <x v="5"/>
    <s v="DAC TELCO MR"/>
    <x v="2"/>
    <s v="RICARDO PEREZ"/>
    <s v="JOSHEP GONZALES"/>
    <s v="ROBERTO BELLIDO"/>
    <d v="2022-06-27T00:00:00"/>
    <d v="2022-06-27T00:00:00"/>
    <d v="2022-06-27T00:00:00"/>
  </r>
  <r>
    <n v="5092155"/>
    <s v="0700004026"/>
    <s v="GLM TELECOMUNICACIONES S.A.C."/>
    <m/>
    <s v="20601420636"/>
    <s v="E"/>
    <s v="LIMA"/>
    <s v="LIMA"/>
    <s v="RAQUEL CAYETANO"/>
    <x v="7"/>
    <s v="DAC TELCO MR"/>
    <x v="1"/>
    <s v="PATRICIA DE LA TORRE"/>
    <s v="JOSHEP GONZALES"/>
    <s v="ROBERTO BELLIDO"/>
    <m/>
    <m/>
    <m/>
  </r>
  <r>
    <n v="5108209"/>
    <s v="0700004369"/>
    <s v="PISFIL JARA MERCEDES GUADALUPE"/>
    <m/>
    <s v="10166715976"/>
    <s v="C"/>
    <s v="NORTE"/>
    <s v="LAMBAYEQUE"/>
    <s v="REGION NORTE"/>
    <x v="3"/>
    <s v="DAC TELCO MR"/>
    <x v="2"/>
    <s v="SIN INFORMACION"/>
    <s v="SIN INFORMACION"/>
    <s v="SIN INFORMACION"/>
    <d v="2018-10-08T00:00:00"/>
    <d v="2019-04-16T00:00:00"/>
    <d v="2019-04-16T00:00:00"/>
  </r>
  <r>
    <n v="5117954"/>
    <s v="0700004678"/>
    <s v="SERVICIOS PTCA S.A.C."/>
    <d v="2018-04-02T00:00:00"/>
    <s v="20602498248"/>
    <s v="E"/>
    <s v="LIMA"/>
    <s v="LIMA"/>
    <s v="RAQUEL CAYETANO"/>
    <x v="5"/>
    <s v="DAC TELCO MR"/>
    <x v="2"/>
    <s v="JOSHEP GONZALES"/>
    <s v="ROBERTO BELLIDO"/>
    <s v="ROBERTO BELLIDO"/>
    <d v="2021-09-16T00:00:00"/>
    <d v="2022-03-15T00:00:00"/>
    <d v="2022-03-15T00:00:00"/>
  </r>
  <r>
    <n v="4073861"/>
    <s v="0700005621"/>
    <s v="INVERSIONES ALFITELL E.I.R.L"/>
    <d v="2020-02-01T00:00:00"/>
    <s v="20605639926"/>
    <s v="E"/>
    <s v="NORTE"/>
    <s v="LA LIBERTAD"/>
    <s v="REGION NORTE"/>
    <x v="3"/>
    <s v="DAC TELCO MR"/>
    <x v="2"/>
    <s v="PATRICIA PALOMINO"/>
    <s v="ALIX LU"/>
    <s v="MARCOS LASCHERA"/>
    <d v="2021-10-11T00:00:00"/>
    <d v="2022-04-11T00:00:00"/>
    <d v="2022-04-11T00:00:00"/>
  </r>
  <r>
    <n v="4073863"/>
    <s v="0700005622"/>
    <s v="SOLDECOM INTEGRAL EIRL"/>
    <d v="2020-02-01T00:00:00"/>
    <s v="20605709282"/>
    <s v="E"/>
    <s v="NORTE"/>
    <s v="PIURA"/>
    <s v="REGION NORTE"/>
    <x v="3"/>
    <s v="DAC TELCO MR"/>
    <x v="1"/>
    <s v="HERBERT ZEVALLOS"/>
    <s v="CRISTOFER RAMIREZ"/>
    <s v="MARCOS LASCHERA"/>
    <m/>
    <m/>
    <m/>
  </r>
  <r>
    <n v="5009698"/>
    <s v="0700005711"/>
    <s v="TVOLUTION "/>
    <d v="2020-06-01T00:00:00"/>
    <s v="20543367720"/>
    <s v="E"/>
    <s v="LIMA"/>
    <s v="LIMA"/>
    <s v="DIEGO RODRIGUEZ"/>
    <x v="5"/>
    <s v="DAC TELCO MR"/>
    <x v="2"/>
    <s v="VICTOR PALOMINO"/>
    <s v="DANTE CHAVEZ"/>
    <s v="ROBERTO BELLIDO"/>
    <d v="2022-12-12T00:00:00"/>
    <d v="2023-02-17T00:00:00"/>
    <d v="2023-02-17T00:00:00"/>
  </r>
  <r>
    <n v="5118051"/>
    <s v="0700005635"/>
    <s v="FERTEL CG INGENIEROS EIRL"/>
    <d v="2020-07-01T00:00:00"/>
    <s v="20600653106"/>
    <s v="E"/>
    <s v="NORTE"/>
    <s v="LAMBAYEQUE"/>
    <s v="REGION NORTE"/>
    <x v="3"/>
    <s v="DAC TELCO MR"/>
    <x v="2"/>
    <s v="SIN INFORMACION"/>
    <s v="SIN INFORMACION"/>
    <s v="SIN INFORMACION"/>
    <d v="2020-12-24T00:00:00"/>
    <d v="2021-03-03T00:00:00"/>
    <d v="2021-03-03T00:00:00"/>
  </r>
  <r>
    <n v="4074014"/>
    <s v="0700005840"/>
    <s v="DIGETEL SOLUCIONES S.A.C."/>
    <d v="2020-07-01T00:00:00"/>
    <s v="20603062451"/>
    <s v="E"/>
    <s v="NORTE"/>
    <s v="LA LIBERTAD"/>
    <s v="REGION NORTE"/>
    <x v="3"/>
    <s v="DAC TELCO MR"/>
    <x v="2"/>
    <s v="CHRISTOPHER SAUCEDO"/>
    <s v="PATRICIA PALOMINO"/>
    <s v="PATRICIA PALOMINO"/>
    <d v="2022-05-01T00:00:00"/>
    <d v="2022-07-11T00:00:00"/>
    <d v="2022-07-11T00:00:00"/>
  </r>
  <r>
    <n v="4074094"/>
    <s v="0700005938"/>
    <s v="CALL T1NE S.A.C."/>
    <d v="2020-09-01T00:00:00"/>
    <s v="20604096856"/>
    <s v="E"/>
    <s v="NORTE"/>
    <s v="LA LIBERTAD"/>
    <s v="REGION NORTE"/>
    <x v="3"/>
    <s v="DAC TELCO MR"/>
    <x v="1"/>
    <s v="HERBERT ZEVALLOS"/>
    <s v="PATRICIA PALOMINO"/>
    <s v="LEONARDO ROJAS"/>
    <m/>
    <m/>
    <m/>
  </r>
  <r>
    <n v="5133475"/>
    <s v="0700005725"/>
    <s v="INTEGRATED CONSULTING S.R.L."/>
    <d v="2020-09-01T00:00:00"/>
    <s v="20556528994"/>
    <s v="E"/>
    <s v="LIMA"/>
    <s v="LIMA"/>
    <s v="DIEGO RODRIGUEZ"/>
    <x v="5"/>
    <s v="DAC TELCO MR"/>
    <x v="2"/>
    <s v="JUAN PINEDA"/>
    <s v="JAYSON VELARDE"/>
    <s v="JAYSON VELARDE"/>
    <d v="2022-05-23T00:00:00"/>
    <d v="2022-09-12T00:00:00"/>
    <d v="2022-09-12T00:00:00"/>
  </r>
  <r>
    <n v="4073911"/>
    <s v="0700005683"/>
    <s v="MIDAS SOLUTIONS CENTER E.I.R.L."/>
    <d v="2020-09-01T00:00:00"/>
    <s v="20605357734"/>
    <s v="E"/>
    <s v="NORTE"/>
    <s v="LAMBAYEQUE"/>
    <s v="REGION NORTE"/>
    <x v="3"/>
    <s v="DAC TELCO MR"/>
    <x v="2"/>
    <s v="WILDER LESCANO"/>
    <s v="PATRICIA PALOMINO"/>
    <s v="LEONARDO ROJAS"/>
    <d v="2021-03-13T00:00:00"/>
    <d v="2021-05-06T00:00:00"/>
    <d v="2021-05-06T00:00:00"/>
  </r>
  <r>
    <n v="4074101"/>
    <s v="0700005945"/>
    <s v="G&amp;M ENDLESS COMMUNICATIONS S.A.C."/>
    <d v="2020-09-01T00:00:00"/>
    <s v="20606158492"/>
    <s v="E"/>
    <s v="LIMA"/>
    <s v="LIMA"/>
    <s v="JUAN CARLOS HUATAY"/>
    <x v="5"/>
    <s v="DAC TELCO MR"/>
    <x v="2"/>
    <s v="RICARDO PEREZ"/>
    <s v="JEYSON VELARDE"/>
    <s v="JEYSON VELARDE"/>
    <d v="2021-03-19T00:00:00"/>
    <d v="2021-04-19T00:00:00"/>
    <d v="2021-04-19T00:00:00"/>
  </r>
  <r>
    <n v="4074111"/>
    <s v="0700005977"/>
    <s v="NOR CONNECT S.A.C"/>
    <d v="2020-09-01T00:00:00"/>
    <s v="20606216573"/>
    <s v="E"/>
    <s v="NORTE"/>
    <s v="LA LIBERTAD"/>
    <s v="REGION NORTE"/>
    <x v="3"/>
    <s v="DAC TELCO MR"/>
    <x v="1"/>
    <s v="WILDER LESCANO"/>
    <s v="PATRICIA PALOMINO"/>
    <s v="LEONARDO ROJAS"/>
    <m/>
    <m/>
    <m/>
  </r>
  <r>
    <n v="4073573"/>
    <s v="0700005163"/>
    <s v="SOUTHLINE E.I.R.L."/>
    <d v="2020-09-01T00:00:00"/>
    <s v="20604043027"/>
    <s v="E"/>
    <s v="CENTRO"/>
    <s v="ICA"/>
    <s v="RAQUEL CAYETANO"/>
    <x v="5"/>
    <s v="DAC TELCO MR"/>
    <x v="2"/>
    <s v="JULIO ACUACHE"/>
    <s v="JORGE VELA"/>
    <s v="JAIR YAMASHIRO"/>
    <d v="2021-12-09T00:00:00"/>
    <d v="2022-01-20T00:00:00"/>
    <d v="2022-01-20T00:00:00"/>
  </r>
  <r>
    <n v="4074089"/>
    <s v="0700005919"/>
    <s v="VODATEL S.A.C."/>
    <d v="2020-09-01T00:00:00"/>
    <s v="20606021543"/>
    <s v="E"/>
    <s v="LIMA"/>
    <s v="LIMA"/>
    <s v="JOSE LUIS VALVERDE"/>
    <x v="5"/>
    <s v="DAC TELCO MR"/>
    <x v="2"/>
    <s v="JOSE LUIS HERNANDEZ"/>
    <s v="RAUL CALERO"/>
    <s v="ALEJANDRO DEL RIO BUNSEN"/>
    <d v="2021-07-15T00:00:00"/>
    <d v="2021-08-17T00:00:00"/>
    <d v="2021-08-17T00:00:00"/>
  </r>
  <r>
    <n v="4074117"/>
    <s v="0700005970"/>
    <s v="MAUTINO CRUZ ERWIN WILFREDO"/>
    <d v="2020-09-01T00:00:00"/>
    <s v="10426439056"/>
    <s v="E"/>
    <s v="NORTE"/>
    <s v="LAMBAYEQUE"/>
    <s v="REGION NORTE"/>
    <x v="3"/>
    <s v="DAC TELCO MR"/>
    <x v="2"/>
    <s v="CRISTIAN LIVIA"/>
    <s v="PATRICIA PALOMINO"/>
    <s v="PATRICIA PALOMINO"/>
    <d v="2022-06-23T00:00:00"/>
    <d v="2022-12-20T00:00:00"/>
    <d v="2022-12-26T00:00:00"/>
  </r>
  <r>
    <n v="4074157"/>
    <s v="0700006038"/>
    <s v="IMPULSO CALL CENTER E.I.R.L."/>
    <d v="2020-10-01T00:00:00"/>
    <s v="20606396539"/>
    <s v="E"/>
    <s v="NORTE"/>
    <s v="LA LIBERTAD"/>
    <s v="REGION NORTE"/>
    <x v="3"/>
    <s v="DAC TELCO MR"/>
    <x v="2"/>
    <s v="YAHIRO AVALOS"/>
    <s v="LEONARDO ROJAS"/>
    <s v="LEONARDO ROJAS"/>
    <d v="2023-09-29T00:00:00"/>
    <d v="2024-03-27T00:00:00"/>
    <d v="2024-03-27T00:00:00"/>
  </r>
  <r>
    <n v="4074158"/>
    <s v="0700006035"/>
    <s v="VALIENTE CASTILLO ORLANDO"/>
    <d v="2020-10-01T00:00:00"/>
    <s v="10038314853"/>
    <s v="E"/>
    <s v="NORTE"/>
    <s v="PIURA"/>
    <s v="REGION NORTE"/>
    <x v="3"/>
    <s v="DAC TELCO MR"/>
    <x v="2"/>
    <s v="CRISTIAN LIVIA "/>
    <s v="PATRICIA PALOMINO"/>
    <s v="PATRICIA PALOMINO"/>
    <d v="2023-02-26T00:00:00"/>
    <d v="2023-04-10T00:00:00"/>
    <d v="2023-04-10T00:00:00"/>
  </r>
  <r>
    <n v="4073756"/>
    <s v="0700005457"/>
    <s v="MCORTEZ S.A.C."/>
    <d v="2020-10-01T00:00:00"/>
    <s v="20605167901"/>
    <s v="E"/>
    <s v="LIMA"/>
    <s v="LIMA"/>
    <s v="HENRY DIAZ"/>
    <x v="2"/>
    <s v="DAC TELCO MR"/>
    <x v="1"/>
    <s v="DIANA LOPEZ"/>
    <s v="RAUL CALERO"/>
    <s v="ALEJANDRO DEL RIO BUNSEN"/>
    <m/>
    <m/>
    <m/>
  </r>
  <r>
    <n v="4074187"/>
    <s v="0700006098"/>
    <s v="POTENCIANO JIMENEZ JUAN MARTIN"/>
    <d v="2020-10-01T00:00:00"/>
    <s v="10028164144"/>
    <s v="E"/>
    <s v="NORTE"/>
    <s v="PIURA"/>
    <s v="REGION NORTE"/>
    <x v="3"/>
    <s v="DAC TELCO MR"/>
    <x v="1"/>
    <s v="HERBERT ZEVALLOS"/>
    <s v="PATRICIA PALOMINO"/>
    <s v="PATRICIA PALOMINO"/>
    <m/>
    <m/>
    <m/>
  </r>
  <r>
    <n v="4074211"/>
    <s v="0700006147"/>
    <s v="INNOVA VISION R&amp;D SERVICIOS GENERALES S.A.C. "/>
    <d v="2020-11-01T00:00:00"/>
    <s v="20605837418"/>
    <s v="E"/>
    <s v="SUR"/>
    <s v="AREQUIPA"/>
    <s v="REGION SUR"/>
    <x v="4"/>
    <s v="DAC TELCO MR"/>
    <x v="1"/>
    <s v="CRISTHIAN MORENO"/>
    <s v="MONICA VELASQUEZ"/>
    <s v="MONICA VELASQUEZ"/>
    <m/>
    <m/>
    <m/>
  </r>
  <r>
    <n v="4074188"/>
    <s v="0700006093"/>
    <s v="SERVICIOS GENERALES GAMA PERU E.I.R.L."/>
    <d v="2020-11-01T00:00:00"/>
    <s v="20605008055"/>
    <s v="E"/>
    <s v="NORTE"/>
    <s v="CAJAMARCA"/>
    <s v="REGION NORTE"/>
    <x v="3"/>
    <s v="DAC TELCO MR"/>
    <x v="1"/>
    <s v="LIZBETH MICHAELLA BAZAN"/>
    <s v="PATRICIA PALOMINO"/>
    <s v="PATRICIA PALOMINO"/>
    <m/>
    <m/>
    <m/>
  </r>
  <r>
    <n v="5128571"/>
    <s v="0700006173"/>
    <s v="THE DATA &amp; TECHNOLOGY HUB S.A.C."/>
    <d v="2020-11-01T00:00:00"/>
    <s v="20603570805"/>
    <s v="E"/>
    <s v="NORTE"/>
    <s v="LAMBAYEQUE"/>
    <s v="REGION NORTE"/>
    <x v="3"/>
    <s v="DAC TELCO MR"/>
    <x v="2"/>
    <s v="SHIRLEY ROSS"/>
    <s v="PABLO MONTALVAN"/>
    <s v="PABLO MONTALVAN"/>
    <d v="2021-10-20T00:00:00"/>
    <d v="2022-04-18T00:00:00"/>
    <d v="2022-04-18T00:00:00"/>
  </r>
  <r>
    <n v="4074233"/>
    <s v="0700006155"/>
    <s v="EMPRESA DE COMUNICACIONES EMPEROR BPO S.A.C."/>
    <d v="2020-12-01T00:00:00"/>
    <s v="20606771461"/>
    <s v="E"/>
    <s v="LIMA"/>
    <s v="LIMA"/>
    <s v="JUAN CARLOS HUATAY"/>
    <x v="5"/>
    <s v="DAC TELCO MR"/>
    <x v="2"/>
    <s v="DIANA LOPEZ"/>
    <s v="RAUL CALERO"/>
    <s v="ALEJANDRO DEL RIO BUNSEN"/>
    <d v="2023-02-19T00:00:00"/>
    <d v="2023-03-30T00:00:00"/>
    <d v="2023-03-30T00:00:00"/>
  </r>
  <r>
    <n v="4074220"/>
    <s v="0700006164"/>
    <s v="OCTA S.A.C."/>
    <d v="2020-12-01T00:00:00"/>
    <s v="20602313591"/>
    <s v="E"/>
    <s v="LIMA"/>
    <s v="LIMA"/>
    <s v="DIEGO RODRIGUEZ"/>
    <x v="0"/>
    <s v="DAC TELCO MR"/>
    <x v="0"/>
    <s v="OSCAR MEDINA"/>
    <s v="DANTE CHAVEZ"/>
    <s v="ALEJANDRO DEL RIO BUNSEN"/>
    <m/>
    <m/>
    <m/>
  </r>
  <r>
    <n v="4074241"/>
    <s v="0700006167"/>
    <s v="DEMP GLOBAL S.R.L."/>
    <d v="2020-12-01T00:00:00"/>
    <s v="20606039949"/>
    <s v="E"/>
    <s v="LIMA"/>
    <s v="LIMA"/>
    <s v="HENRY DIAZ"/>
    <x v="5"/>
    <s v="DAC TELCO MR"/>
    <x v="2"/>
    <s v="JOE HERNANDEZ"/>
    <s v="RAUL CALERO"/>
    <s v="ALEJANDRO DEL RIO BUNSEN"/>
    <d v="2022-03-03T00:00:00"/>
    <d v="2022-04-26T00:00:00"/>
    <d v="2022-04-26T00:00:00"/>
  </r>
  <r>
    <n v="4074286"/>
    <s v="0700006267"/>
    <s v="MH VENTAS Y SERVICIOS E.I.R.L."/>
    <d v="2021-02-01T00:00:00"/>
    <s v="20606959703"/>
    <s v="E"/>
    <s v="LIMA"/>
    <s v="LIMA"/>
    <s v="DIEGO RODRIGUEZ"/>
    <x v="0"/>
    <s v="DAC TELCO MR"/>
    <x v="1"/>
    <s v="JAIME UBILLUS"/>
    <s v="RAUL CALERO"/>
    <s v="ALEJANDRO DEL RIO BUNSEN"/>
    <m/>
    <m/>
    <m/>
  </r>
  <r>
    <n v="4074293"/>
    <s v="0700006306"/>
    <s v="TELECENTER S.A.C."/>
    <d v="2021-02-01T00:00:00"/>
    <s v="20306202759"/>
    <s v="E"/>
    <s v="LIMA"/>
    <s v="LIMA"/>
    <s v="JORGE OSORIO"/>
    <x v="5"/>
    <s v="DAC TELCO MR"/>
    <x v="2"/>
    <s v="RICARDO JIMENEZ"/>
    <s v="JAYSON VELARDE"/>
    <s v="JAYSON VELARDE"/>
    <d v="2021-04-29T00:00:00"/>
    <d v="2021-05-28T00:00:00"/>
    <d v="2021-05-28T00:00:00"/>
  </r>
  <r>
    <n v="4074311"/>
    <s v="0700006319"/>
    <s v="A2B TELECOMUNICACIONES PERU S.A.C"/>
    <d v="2021-02-22T00:00:00"/>
    <s v="20607188905"/>
    <s v="E"/>
    <s v="LIMA"/>
    <s v="LIMA"/>
    <s v="YOLANDA OLIVA"/>
    <x v="2"/>
    <s v="DAC TELCO MR"/>
    <x v="1"/>
    <s v="JOE HERNANDEZ"/>
    <s v="RAUL CALERO"/>
    <s v="ALEJANDRO DEL RIO BUNSEN"/>
    <m/>
    <m/>
    <m/>
  </r>
  <r>
    <n v="4074300"/>
    <s v="0700006316"/>
    <s v="CONTACTA PERU CALL E.I.R.L."/>
    <d v="2021-02-25T00:00:00"/>
    <s v="20607089761"/>
    <s v="E"/>
    <s v="LIMA"/>
    <s v="LIMA"/>
    <s v="JOSE LUIS VALVERDE"/>
    <x v="5"/>
    <s v="DAC TELCO MR"/>
    <x v="2"/>
    <s v="DIANA LOPEZ"/>
    <s v="RAUL CALERO"/>
    <s v="ALEJANDRO DEL RIO BUNSEN"/>
    <d v="2023-10-24T00:00:00"/>
    <d v="2024-04-21T00:00:00"/>
    <d v="2024-04-21T00:00:00"/>
  </r>
  <r>
    <n v="4070558"/>
    <s v="0900023798"/>
    <s v="LEONARDO IMANOL E.I.R.L."/>
    <m/>
    <s v="20559228029"/>
    <s v="E"/>
    <s v="SUR"/>
    <s v="AREQUIPA"/>
    <s v="REGION SUR"/>
    <x v="4"/>
    <s v="DAC TELCO MR/INSTALADOR"/>
    <x v="2"/>
    <s v="CHRISTIAN RODRIGUEZ"/>
    <s v="RAFAEL CHAVEZ"/>
    <s v="JUAN DELGADO"/>
    <d v="2022-12-25T00:00:00"/>
    <d v="2023-06-26T00:00:00"/>
    <d v="2023-06-26T00:00:00"/>
  </r>
  <r>
    <n v="4072419"/>
    <s v="0700003331"/>
    <s v="CETEL AQP E.I.R.L."/>
    <m/>
    <s v="20539606264"/>
    <s v="E"/>
    <s v="SUR"/>
    <s v="AREQUIPA"/>
    <s v="REGION SUR"/>
    <x v="4"/>
    <s v="DAC TELCO MR"/>
    <x v="2"/>
    <s v="CRISTHIAN MORENO"/>
    <s v="RAFAEL CHAVEZ"/>
    <s v="JUAN DELGADO"/>
    <d v="2023-08-04T00:00:00"/>
    <d v="2024-02-01T00:00:00"/>
    <d v="2024-02-01T00:00:00"/>
  </r>
  <r>
    <n v="4072955"/>
    <s v="0900029243"/>
    <s v="DIGETEL CONEXIONES S.A.C."/>
    <m/>
    <s v="20566246601"/>
    <s v="D"/>
    <s v="LIMA"/>
    <s v="LIMA"/>
    <s v="JOSE LUIS VALVERDE"/>
    <x v="5"/>
    <s v="DAC TELCO MR/INSTALADOR"/>
    <x v="2"/>
    <s v="JOSHEP GONZALES"/>
    <s v="ROBERTO BELLIDO"/>
    <s v="ROBERTO BELLIDO"/>
    <d v="2021-11-15T00:00:00"/>
    <d v="2022-05-09T00:00:00"/>
    <d v="2022-05-09T00:00:00"/>
  </r>
  <r>
    <n v="4073532"/>
    <s v="0700005095"/>
    <s v="MARTEL COMUNICACIONES S.A.C."/>
    <d v="2019-03-01T00:00:00"/>
    <s v="20601071887"/>
    <s v="E"/>
    <s v="NORTE"/>
    <s v="LAMBAYEQUE"/>
    <s v="REGION NORTE"/>
    <x v="3"/>
    <s v="DAC TELCO MR/INSTALADOR"/>
    <x v="1"/>
    <s v="SUGEY YAHIRO"/>
    <s v="JORGE VIZCONDE "/>
    <s v="MARCOS LASCHERA"/>
    <m/>
    <m/>
    <m/>
  </r>
  <r>
    <n v="4073704"/>
    <s v="0700005400"/>
    <s v="CONECTAR TELECOMUNICACIONES S.A.C."/>
    <d v="2019-07-01T00:00:00"/>
    <s v="20604704147"/>
    <s v="E"/>
    <s v="LIMA"/>
    <s v="LIMA"/>
    <s v="JUAN CARLOS HUATAY"/>
    <x v="2"/>
    <s v="DAC TELCO MR/INSTALADOR"/>
    <x v="1"/>
    <s v="BRENDA LIRA"/>
    <s v="JOSHEP GONZALES "/>
    <s v="ROBERTO BELLIDO"/>
    <m/>
    <m/>
    <m/>
  </r>
  <r>
    <n v="4070020"/>
    <m/>
    <s v="MOVIL S.A.C."/>
    <m/>
    <s v="20516970651"/>
    <s v="E"/>
    <s v="LIMA"/>
    <s v="LIMA"/>
    <s v="WALTER LOPEZ"/>
    <x v="5"/>
    <s v="DACE"/>
    <x v="2"/>
    <s v="SIN INFORMACION"/>
    <s v="SIN INFORMACION"/>
    <s v="SIN INFORMACION"/>
    <s v="SIN INFORMACION"/>
    <s v="SIN INFORMACION"/>
    <d v="2021-07-01T00:00:00"/>
  </r>
  <r>
    <n v="4070028"/>
    <s v="0700002583"/>
    <s v="SISMOL E.I.R.L."/>
    <m/>
    <s v="20454677839"/>
    <s v="E"/>
    <s v="SUR"/>
    <s v="AREQUIPA"/>
    <s v="REGION SUR"/>
    <x v="4"/>
    <s v="DACE"/>
    <x v="2"/>
    <s v="SIN INFORMACION"/>
    <s v="SIN INFORMACION"/>
    <s v="SIN INFORMACION"/>
    <d v="2015-04-08T00:00:00"/>
    <d v="2015-10-05T00:00:00"/>
    <d v="2015-10-05T00:00:00"/>
  </r>
  <r>
    <n v="4070031"/>
    <m/>
    <s v="AIRTEL COMUNICACIONES E.I.R.L."/>
    <m/>
    <s v="20454712847"/>
    <s v="E"/>
    <s v="SUR"/>
    <s v="AREQUIPA"/>
    <s v="REGION SUR"/>
    <x v="4"/>
    <s v="DACE"/>
    <x v="2"/>
    <s v="SIN INFORMACION"/>
    <s v="SIN INFORMACION"/>
    <s v="SIN INFORMACION"/>
    <d v="2011-06-13T00:00:00"/>
    <d v="2011-12-10T00:00:00"/>
    <d v="2011-12-10T00:00:00"/>
  </r>
  <r>
    <n v="4070043"/>
    <m/>
    <s v="AWA PRODUCTOS S.A.C"/>
    <m/>
    <s v="20517215946"/>
    <s v="E"/>
    <s v="LIMA"/>
    <s v="LIMA"/>
    <s v="WALTER LOPEZ"/>
    <x v="5"/>
    <s v="DACE"/>
    <x v="2"/>
    <s v="SIN INFORMACION"/>
    <s v="SIN INFORMACION"/>
    <s v="SIN INFORMACION"/>
    <s v="SIN INFORMACION"/>
    <s v="SIN INFORMACION"/>
    <d v="2021-07-01T00:00:00"/>
  </r>
  <r>
    <n v="4070048"/>
    <m/>
    <s v="CELL SHOP EMPRESAS EIRL"/>
    <m/>
    <s v="20486905132"/>
    <s v="E"/>
    <s v="CENTRO"/>
    <s v="JUNIN"/>
    <s v="WALTER LOPEZ"/>
    <x v="5"/>
    <s v="DACE"/>
    <x v="2"/>
    <s v="SIN INFORMACION"/>
    <s v="SIN INFORMACION"/>
    <s v="SIN INFORMACION"/>
    <s v="SIN INFORMACION"/>
    <s v="SIN INFORMACION"/>
    <d v="2021-07-01T00:00:00"/>
  </r>
  <r>
    <n v="4070050"/>
    <m/>
    <s v="SOLUCIONES INTEGRALES DE COMUNICACI"/>
    <m/>
    <s v="20492547337"/>
    <s v="E"/>
    <s v="LIMA"/>
    <s v="LIMA"/>
    <s v="WALTER LOPEZ"/>
    <x v="5"/>
    <s v="DACE"/>
    <x v="2"/>
    <s v="SIN INFORMACION"/>
    <s v="SIN INFORMACION"/>
    <s v="SIN INFORMACION"/>
    <s v="SIN INFORMACION"/>
    <s v="SIN INFORMACION"/>
    <d v="2021-07-01T00:00:00"/>
  </r>
  <r>
    <n v="4070069"/>
    <s v="0700002463"/>
    <s v="VILCHEZ CHUQUILLANQUI JOSE LUIS"/>
    <m/>
    <s v="10200854719"/>
    <s v="E"/>
    <s v="CENTRO"/>
    <s v="JUNIN"/>
    <s v="WALTER LOPEZ"/>
    <x v="5"/>
    <s v="DACE"/>
    <x v="2"/>
    <s v="SIN INFORMACION"/>
    <s v="SIN INFORMACION"/>
    <s v="SIN INFORMACION"/>
    <s v="SIN INFORMACION"/>
    <s v="SIN INFORMACION"/>
    <d v="2021-07-01T00:00:00"/>
  </r>
  <r>
    <n v="4070073"/>
    <m/>
    <s v="SAENZ DEL AGUILA EMILIO JAVIER"/>
    <m/>
    <s v="10406936746"/>
    <s v="E"/>
    <s v="CENTRO"/>
    <s v="LORETO"/>
    <s v="WALTER LOPEZ"/>
    <x v="5"/>
    <s v="DACE"/>
    <x v="2"/>
    <s v="SIN INFORMACION"/>
    <s v="SIN INFORMACION"/>
    <s v="SIN INFORMACION"/>
    <s v="SIN INFORMACION"/>
    <s v="SIN INFORMACION"/>
    <d v="2021-07-01T00:00:00"/>
  </r>
  <r>
    <n v="4070076"/>
    <s v="0700002973"/>
    <s v="JV NEGOCIOS DEL ORIENTE E.I.R.L."/>
    <m/>
    <s v="20450212548"/>
    <s v="E"/>
    <s v="CENTRO"/>
    <s v="SAN MARTIN"/>
    <s v="WALTER LOPEZ"/>
    <x v="5"/>
    <s v="DACE"/>
    <x v="2"/>
    <s v="SIN INFORMACION"/>
    <s v="SIN INFORMACION"/>
    <s v="SIN INFORMACION"/>
    <d v="2013-11-19T00:00:00"/>
    <d v="2014-05-18T00:00:00"/>
    <d v="2014-05-18T00:00:00"/>
  </r>
  <r>
    <n v="4070077"/>
    <m/>
    <s v="LEMOS MOBILES E.I.R.L."/>
    <m/>
    <s v="20528906169"/>
    <s v="E"/>
    <s v="CENTRO"/>
    <s v="HUANUCO"/>
    <s v="WALTER LOPEZ"/>
    <x v="5"/>
    <s v="DACE"/>
    <x v="2"/>
    <s v="SIN INFORMACION"/>
    <s v="SIN INFORMACION"/>
    <s v="SIN INFORMACION"/>
    <s v="SIN INFORMACION"/>
    <s v="SIN INFORMACION"/>
    <d v="2021-07-01T00:00:00"/>
  </r>
  <r>
    <n v="4070086"/>
    <s v="0700002838"/>
    <s v="BOTTO - LUCIANA"/>
    <m/>
    <s v="10447317589"/>
    <s v="E"/>
    <s v="SUR"/>
    <s v="AREQUIPA"/>
    <s v="REGION SUR"/>
    <x v="4"/>
    <s v="DACE"/>
    <x v="2"/>
    <s v="SIN INFORMACION"/>
    <s v="SIN INFORMACION"/>
    <s v="SIN INFORMACION"/>
    <s v="SIN INFORMACION"/>
    <s v="SIN INFORMACION"/>
    <d v="2021-07-01T00:00:00"/>
  </r>
  <r>
    <n v="4070087"/>
    <s v="0700002606"/>
    <s v="MAITE COMUNICACIONES E.I.R.L."/>
    <m/>
    <s v="20482489932"/>
    <s v="E"/>
    <s v="NORTE"/>
    <s v="LA LIBERTAD"/>
    <s v="REGION NORTE"/>
    <x v="3"/>
    <s v="DACE"/>
    <x v="2"/>
    <s v="SIN INFORMACION"/>
    <s v="SIN INFORMACION"/>
    <s v="SIN INFORMACION"/>
    <d v="2016-11-16T00:00:00"/>
    <d v="2017-05-15T00:00:00"/>
    <d v="2016-12-26T00:00:00"/>
  </r>
  <r>
    <n v="4070104"/>
    <s v="0700002778"/>
    <s v="CONTACTO BUSINESS E.I.R.L."/>
    <m/>
    <s v="20455814112"/>
    <s v="E"/>
    <s v="SUR"/>
    <s v="AREQUIPA"/>
    <s v="REGION SUR"/>
    <x v="4"/>
    <s v="DACE"/>
    <x v="2"/>
    <s v="SIN INFORMACION"/>
    <s v="SIN INFORMACION"/>
    <s v="SIN INFORMACION"/>
    <d v="2018-07-12T00:00:00"/>
    <d v="2019-01-18T00:00:00"/>
    <d v="2019-01-18T00:00:00"/>
  </r>
  <r>
    <n v="4070113"/>
    <m/>
    <s v="AGUSA NEGOCIOS S.A.C."/>
    <m/>
    <s v="20513131861"/>
    <s v="E"/>
    <s v="LIMA"/>
    <s v="LIMA"/>
    <s v="WALTER LOPEZ"/>
    <x v="5"/>
    <s v="DACE"/>
    <x v="2"/>
    <s v="SIN INFORMACION"/>
    <s v="SIN INFORMACION"/>
    <s v="SIN INFORMACION"/>
    <s v="SIN INFORMACION"/>
    <s v="SIN INFORMACION"/>
    <d v="2021-07-01T00:00:00"/>
  </r>
  <r>
    <n v="4070132"/>
    <s v="0700002878"/>
    <s v="CAPA COMUNICACIONES EIRL"/>
    <m/>
    <s v="20477371176"/>
    <s v="E"/>
    <s v="NORTE"/>
    <s v="LA LIBERTAD"/>
    <s v="REGION NORTE"/>
    <x v="3"/>
    <s v="DACE"/>
    <x v="2"/>
    <s v="SIN INFORMACION"/>
    <s v="SIN INFORMACION"/>
    <s v="SIN INFORMACION"/>
    <d v="2012-03-30T00:00:00"/>
    <d v="2012-09-26T00:00:00"/>
    <d v="2012-09-26T00:00:00"/>
  </r>
  <r>
    <n v="4070171"/>
    <s v="0700003183"/>
    <s v="TELCORP S.A.C."/>
    <m/>
    <s v="20559745783"/>
    <s v="E"/>
    <s v="NORTE"/>
    <s v="LA LIBERTAD"/>
    <s v="REGION NORTE"/>
    <x v="3"/>
    <s v="DACE"/>
    <x v="2"/>
    <s v="SIN INFORMACION"/>
    <s v="SIN INFORMACION"/>
    <s v="SIN INFORMACION"/>
    <d v="2016-07-14T00:00:00"/>
    <d v="2017-01-10T00:00:00"/>
    <d v="2017-01-10T00:00:00"/>
  </r>
  <r>
    <n v="4070184"/>
    <s v="0700003156"/>
    <s v="BARRIOS GONZALES HENRY AN"/>
    <m/>
    <s v="10075182789"/>
    <s v="E"/>
    <s v="NORTE"/>
    <s v="ANCASH"/>
    <s v="REGION NORTE"/>
    <x v="3"/>
    <s v="DACE"/>
    <x v="1"/>
    <s v="DANIEL ARAUJO"/>
    <s v="JUAN SANTILLAN"/>
    <s v="WALID AWWAD"/>
    <m/>
    <m/>
    <m/>
  </r>
  <r>
    <n v="4070191"/>
    <s v="0700003188"/>
    <s v="EMPRESA DE COMERCIALIZACION DE PROD"/>
    <m/>
    <s v="20448832016"/>
    <s v="E"/>
    <s v="SUR"/>
    <s v="PUNO"/>
    <s v="REGION SUR"/>
    <x v="4"/>
    <s v="DACE"/>
    <x v="2"/>
    <s v="SIN INFORMACION"/>
    <s v="SIN INFORMACION"/>
    <s v="SIN INFORMACION"/>
    <s v="SIN INFORMACION"/>
    <s v="SIN INFORMACION"/>
    <d v="2021-07-01T00:00:00"/>
  </r>
  <r>
    <n v="4070196"/>
    <s v="0700003313"/>
    <s v="Z &amp; L TELESATEL PERU SRL"/>
    <m/>
    <s v="20525869769"/>
    <s v="E"/>
    <s v="CENTRO"/>
    <s v="UCAYALI"/>
    <s v="WALTER LOPEZ"/>
    <x v="5"/>
    <s v="DACE"/>
    <x v="2"/>
    <s v="SIN INFORMACION"/>
    <s v="SIN INFORMACION"/>
    <s v="SIN INFORMACION"/>
    <d v="2015-03-05T00:00:00"/>
    <d v="2015-09-01T00:00:00"/>
    <d v="2015-09-01T00:00:00"/>
  </r>
  <r>
    <n v="4070197"/>
    <s v="0700003209"/>
    <s v="SEÑALES MOVILES S.A.C."/>
    <m/>
    <s v="20562608380"/>
    <s v="E"/>
    <s v="LIMA"/>
    <s v="LIMA"/>
    <s v="WALTER LOPEZ"/>
    <x v="5"/>
    <s v="DACE"/>
    <x v="2"/>
    <s v="SIN INFORMACION"/>
    <s v="SIN INFORMACION"/>
    <s v="SIN INFORMACION"/>
    <d v="2016-08-01T00:00:00"/>
    <d v="2017-01-28T00:00:00"/>
    <d v="2017-01-28T00:00:00"/>
  </r>
  <r>
    <n v="4070213"/>
    <s v="0900023795"/>
    <s v="GRUPO RTP SAC"/>
    <m/>
    <s v="20539069072"/>
    <s v="E"/>
    <s v="NORTE"/>
    <s v="LAMBAYEQUE"/>
    <s v="REGION NORTE"/>
    <x v="3"/>
    <s v="DACE"/>
    <x v="2"/>
    <s v="LUIS ALVARADO"/>
    <s v="JUAN SANTILLAN"/>
    <s v="WALID AWWAD"/>
    <d v="2018-07-05T00:00:00"/>
    <d v="2019-01-11T00:00:00"/>
    <d v="2019-01-11T00:00:00"/>
  </r>
  <r>
    <n v="4070219"/>
    <s v="0900023901"/>
    <s v="SERVICIOS GENERALES DORA S.A.C."/>
    <m/>
    <s v="20533275088"/>
    <s v="E"/>
    <s v="SUR"/>
    <s v="TACNA"/>
    <s v="REGION SUR"/>
    <x v="4"/>
    <s v="DACE"/>
    <x v="2"/>
    <s v="SIN INFORMACION"/>
    <s v="SIN INFORMACION"/>
    <s v="SIN INFORMACION"/>
    <d v="2015-04-17T00:00:00"/>
    <d v="2015-10-14T00:00:00"/>
    <d v="2015-10-14T00:00:00"/>
  </r>
  <r>
    <n v="4070245"/>
    <s v="0700003325"/>
    <s v="SERVICIOS GENERALES ALEJANDRO E.I.R"/>
    <m/>
    <s v="20480172401"/>
    <s v="E"/>
    <s v="NORTE"/>
    <s v="LAMBAYEQUE"/>
    <s v="REGION NORTE"/>
    <x v="3"/>
    <s v="DACE"/>
    <x v="2"/>
    <s v="SIN INFORMACION"/>
    <s v="SIN INFORMACION"/>
    <s v="SIN INFORMACION"/>
    <s v="SIN INFORMACION"/>
    <s v="SIN INFORMACION"/>
    <d v="2021-07-01T00:00:00"/>
  </r>
  <r>
    <n v="4070288"/>
    <s v="0700003110"/>
    <s v="VI CONNECTIONS AND CONSULTING S.A.C."/>
    <m/>
    <s v="20551181082"/>
    <s v="E"/>
    <s v="LIMA"/>
    <s v="LIMA"/>
    <s v="WALTER LOPEZ"/>
    <x v="5"/>
    <s v="DACE"/>
    <x v="2"/>
    <s v="SIN INFORMACION"/>
    <s v="SIN INFORMACION"/>
    <s v="SIN INFORMACION"/>
    <d v="2017-04-06T00:00:00"/>
    <d v="2017-10-03T00:00:00"/>
    <d v="2017-10-03T00:00:00"/>
  </r>
  <r>
    <n v="4070292"/>
    <s v="0700003142"/>
    <s v="TH GROUP EIRL"/>
    <m/>
    <s v="20553053316"/>
    <s v="E"/>
    <s v="LIMA"/>
    <s v="LIMA"/>
    <s v="WALTER LOPEZ"/>
    <x v="5"/>
    <s v="DACE"/>
    <x v="2"/>
    <s v="SIN INFORMACION"/>
    <s v="SIN INFORMACION"/>
    <s v="SIN INFORMACION"/>
    <s v="SIN INFORMACION"/>
    <s v="SIN INFORMACION"/>
    <d v="2021-07-01T00:00:00"/>
  </r>
  <r>
    <n v="4070319"/>
    <s v="0900028649"/>
    <s v="T-UNE SAC"/>
    <m/>
    <s v="20600123409"/>
    <s v="E"/>
    <s v="LIMA"/>
    <s v="LIMA"/>
    <s v="WALTER LOPEZ"/>
    <x v="5"/>
    <s v="DACE"/>
    <x v="2"/>
    <s v="SIN INFORMACION"/>
    <s v="SIN INFORMACION"/>
    <s v="SIN INFORMACION"/>
    <s v="SIN INFORMACION"/>
    <s v="SIN INFORMACION"/>
    <d v="2021-07-01T00:00:00"/>
  </r>
  <r>
    <n v="4070323"/>
    <s v="0900023821"/>
    <s v="DISTRIBUCIONES M. OLANO SAC"/>
    <m/>
    <s v="20479378411"/>
    <s v="E"/>
    <s v="NORTE"/>
    <s v="CAJAMARCA"/>
    <s v="REGION NORTE"/>
    <x v="3"/>
    <s v="DACE"/>
    <x v="2"/>
    <s v="SIN INFORMACION"/>
    <s v="SIN INFORMACION"/>
    <s v="SIN INFORMACION"/>
    <d v="2015-11-12T00:00:00"/>
    <d v="2016-05-10T00:00:00"/>
    <d v="2016-05-10T00:00:00"/>
  </r>
  <r>
    <n v="4070325"/>
    <s v="0700003452"/>
    <s v="C Y F BETA E.I.R.L."/>
    <m/>
    <s v="20574783659"/>
    <s v="E"/>
    <s v="CENTRO"/>
    <s v="AYACUCHO"/>
    <s v="WALTER LOPEZ"/>
    <x v="5"/>
    <s v="DACE"/>
    <x v="2"/>
    <s v="SIN INFORMACION"/>
    <s v="SIN INFORMACION"/>
    <s v="SIN INFORMACION"/>
    <d v="2016-09-03T00:00:00"/>
    <d v="2017-03-02T00:00:00"/>
    <d v="2017-03-02T00:00:00"/>
  </r>
  <r>
    <n v="4070342"/>
    <s v="0700002561"/>
    <s v="BUSINESS LINE S.A.C."/>
    <m/>
    <s v="20509479471"/>
    <s v="E"/>
    <s v="LIMA"/>
    <s v="LIMA"/>
    <s v="WALTER LOPEZ"/>
    <x v="5"/>
    <s v="DACE"/>
    <x v="2"/>
    <s v="SIN INFORMACION"/>
    <s v="SIN INFORMACION"/>
    <s v="SIN INFORMACION"/>
    <s v="SIN INFORMACION"/>
    <s v="SIN INFORMACION"/>
    <d v="2021-07-01T00:00:00"/>
  </r>
  <r>
    <n v="4070365"/>
    <m/>
    <s v="JUAN CARLOS RUCOBA MONTALVAN"/>
    <m/>
    <s v="10418836623"/>
    <s v="E"/>
    <s v="CENTRO"/>
    <s v="UCAYALI"/>
    <s v="WALTER LOPEZ"/>
    <x v="5"/>
    <s v="DACE"/>
    <x v="2"/>
    <s v="SIN INFORMACION"/>
    <s v="SIN INFORMACION"/>
    <s v="SIN INFORMACION"/>
    <s v="SIN INFORMACION"/>
    <s v="SIN INFORMACION"/>
    <d v="2021-07-01T00:00:00"/>
  </r>
  <r>
    <n v="4070399"/>
    <s v="0700002723"/>
    <s v="DC&amp;J BUSINESS SAC"/>
    <m/>
    <s v="20450609421"/>
    <s v="E"/>
    <s v="SUR"/>
    <s v="CUSCO"/>
    <s v="REGION SUR"/>
    <x v="4"/>
    <s v="DACE"/>
    <x v="2"/>
    <s v="SIN INFORMACION"/>
    <s v="SIN INFORMACION"/>
    <s v="SIN INFORMACION"/>
    <d v="2017-06-06T00:00:00"/>
    <d v="2017-12-03T00:00:00"/>
    <d v="2017-12-03T00:00:00"/>
  </r>
  <r>
    <n v="4070406"/>
    <m/>
    <s v="ENTERPRISE TELEPHONES E.I.R.L."/>
    <m/>
    <s v="20486911531"/>
    <s v="E"/>
    <s v="CENTRO"/>
    <s v="JUNIN"/>
    <s v="WALTER LOPEZ"/>
    <x v="5"/>
    <s v="DACE"/>
    <x v="2"/>
    <s v="SIN INFORMACION"/>
    <s v="SIN INFORMACION"/>
    <s v="SIN INFORMACION"/>
    <s v="SIN INFORMACION"/>
    <s v="SIN INFORMACION"/>
    <d v="2021-07-01T00:00:00"/>
  </r>
  <r>
    <n v="4070421"/>
    <s v="0700002601"/>
    <s v="JD &amp; FL S.R.L."/>
    <m/>
    <s v="20522522709"/>
    <s v="E"/>
    <s v="LIMA"/>
    <s v="LIMA"/>
    <s v="WALTER LOPEZ"/>
    <x v="5"/>
    <s v="DACE"/>
    <x v="2"/>
    <s v="SIN INFORMACION"/>
    <s v="SIN INFORMACION"/>
    <s v="SIN INFORMACION"/>
    <s v="SIN INFORMACION"/>
    <s v="SIN INFORMACION"/>
    <d v="2021-07-01T00:00:00"/>
  </r>
  <r>
    <n v="4070423"/>
    <s v="0700002477"/>
    <s v="TMK BUSINESS S.A.C."/>
    <m/>
    <s v="20518937511"/>
    <s v="E"/>
    <s v="LIMA"/>
    <s v="LIMA"/>
    <s v="WALTER LOPEZ"/>
    <x v="5"/>
    <s v="DACE"/>
    <x v="2"/>
    <s v="SIN INFORMACION"/>
    <s v="SIN INFORMACION"/>
    <s v="SIN INFORMACION"/>
    <s v="SIN INFORMACION"/>
    <s v="SIN INFORMACION"/>
    <d v="2021-07-01T00:00:00"/>
  </r>
  <r>
    <n v="4070432"/>
    <m/>
    <s v="MARSHALL TELECOMUNICACIONES S.R.L."/>
    <m/>
    <s v="20524516129"/>
    <s v="E"/>
    <s v="LIMA"/>
    <s v="LIMA"/>
    <s v="WALTER LOPEZ"/>
    <x v="5"/>
    <s v="DACE"/>
    <x v="2"/>
    <s v="SIN INFORMACION"/>
    <s v="SIN INFORMACION"/>
    <s v="SIN INFORMACION"/>
    <s v="SIN INFORMACION"/>
    <s v="SIN INFORMACION"/>
    <d v="2021-07-01T00:00:00"/>
  </r>
  <r>
    <n v="4070452"/>
    <s v="0700002115"/>
    <s v="GLOBAL TRADE CONSULTING S.A.C."/>
    <m/>
    <s v="20524772982"/>
    <s v="E"/>
    <s v="LIMA"/>
    <s v="LIMA"/>
    <s v="WALTER LOPEZ"/>
    <x v="5"/>
    <s v="DACE"/>
    <x v="2"/>
    <s v="SIN INFORMACION"/>
    <s v="SIN INFORMACION"/>
    <s v="SIN INFORMACION"/>
    <d v="2014-09-20T00:00:00"/>
    <d v="2015-03-19T00:00:00"/>
    <d v="2015-03-19T00:00:00"/>
  </r>
  <r>
    <n v="4070527"/>
    <s v="0700003208"/>
    <s v="EDUCACION Y COMUNICACION SAC"/>
    <m/>
    <s v="20450150844"/>
    <s v="E"/>
    <s v="CENTRO"/>
    <s v="SAN MARTIN"/>
    <s v="WALTER LOPEZ"/>
    <x v="5"/>
    <s v="DACE"/>
    <x v="2"/>
    <s v="SIN INFORMACION"/>
    <s v="SIN INFORMACION"/>
    <s v="SIN INFORMACION"/>
    <d v="2015-02-10T00:00:00"/>
    <d v="2015-08-09T00:00:00"/>
    <d v="2015-08-09T00:00:00"/>
  </r>
  <r>
    <n v="4070534"/>
    <s v="0700002941"/>
    <s v="MEGA CONSTRUCCIONES CORPORACION PISCIS E.I.R.L."/>
    <m/>
    <s v="20574768340"/>
    <s v="E"/>
    <s v="CENTRO"/>
    <s v="AYACUCHO"/>
    <s v="WALTER LOPEZ"/>
    <x v="5"/>
    <s v="DACE"/>
    <x v="2"/>
    <s v="SIN INFORMACION"/>
    <s v="SIN INFORMACION"/>
    <s v="SIN INFORMACION"/>
    <s v="SIN INFORMACION"/>
    <s v="SIN INFORMACION"/>
    <d v="2021-07-01T00:00:00"/>
  </r>
  <r>
    <n v="4070536"/>
    <s v="0700003274"/>
    <s v="GO INVESTMENTS PERU S.A.C."/>
    <m/>
    <s v="20555723211"/>
    <s v="E"/>
    <s v="LIMA"/>
    <s v="LIMA"/>
    <s v="WALTER LOPEZ"/>
    <x v="5"/>
    <s v="DACE"/>
    <x v="2"/>
    <s v="JAIME MINAYA"/>
    <s v="WILMER PURIZAGA"/>
    <s v="RODRIGO PEREZ"/>
    <d v="2018-12-07T00:00:00"/>
    <d v="2019-06-15T00:00:00"/>
    <d v="2019-06-15T00:00:00"/>
  </r>
  <r>
    <n v="4070542"/>
    <s v="0700003407"/>
    <s v="MASTER MOBILE &amp; SERVICES SAC"/>
    <m/>
    <s v="20564481361"/>
    <s v="E"/>
    <s v="SUR"/>
    <s v="CUSCO"/>
    <s v="REGION SUR"/>
    <x v="4"/>
    <s v="DACE"/>
    <x v="2"/>
    <s v="SIN INFORMACION"/>
    <s v="SIN INFORMACION"/>
    <s v="SIN INFORMACION"/>
    <s v="SIN INFORMACION"/>
    <s v="SIN INFORMACION"/>
    <d v="2021-07-01T00:00:00"/>
  </r>
  <r>
    <n v="4070553"/>
    <s v="0700002343"/>
    <s v="LILMAT SERVICIOS CORPORATIVOS S.A.C."/>
    <m/>
    <s v="20524951640"/>
    <s v="E"/>
    <s v="LIMA"/>
    <s v="LIMA"/>
    <s v="WALTER LOPEZ"/>
    <x v="5"/>
    <s v="DACE"/>
    <x v="2"/>
    <s v="SIN INFORMACION"/>
    <s v="SIN INFORMACION"/>
    <s v="SIN INFORMACION"/>
    <s v="SIN INFORMACION"/>
    <s v="SIN INFORMACION"/>
    <d v="2021-07-01T00:00:00"/>
  </r>
  <r>
    <n v="4070557"/>
    <s v="0900024189"/>
    <s v="M B SOLUCIONES SAC"/>
    <m/>
    <s v="20559243419"/>
    <s v="E"/>
    <s v="SUR"/>
    <s v="AREQUIPA"/>
    <s v="REGION SUR"/>
    <x v="4"/>
    <s v="DACE"/>
    <x v="2"/>
    <s v="SIN INFORMACION"/>
    <s v="SIN INFORMACION"/>
    <s v="SIN INFORMACION"/>
    <s v="SIN INFORMACION"/>
    <s v="SIN INFORMACION"/>
    <d v="2021-07-01T00:00:00"/>
  </r>
  <r>
    <n v="4070576"/>
    <s v="0700003240"/>
    <s v="PLK COMUNICACIONES S.A.C."/>
    <m/>
    <s v="20548344540"/>
    <s v="E"/>
    <s v="LIMA"/>
    <s v="LIMA"/>
    <s v="WALTER LOPEZ"/>
    <x v="5"/>
    <s v="DACE"/>
    <x v="2"/>
    <s v="SIN INFORMACION"/>
    <s v="SIN INFORMACION"/>
    <s v="SIN INFORMACION"/>
    <d v="2014-01-09T00:00:00"/>
    <d v="2014-07-08T00:00:00"/>
    <d v="2014-07-08T00:00:00"/>
  </r>
  <r>
    <n v="4070601"/>
    <s v="0700003326"/>
    <s v="AGAL COMUNICACIONES S.A.C"/>
    <m/>
    <s v="20548607907"/>
    <s v="E"/>
    <s v="LIMA"/>
    <s v="LIMA"/>
    <s v="WALTER LOPEZ"/>
    <x v="5"/>
    <s v="DACE"/>
    <x v="2"/>
    <s v="SIN INFORMACION"/>
    <s v="SIN INFORMACION"/>
    <s v="SIN INFORMACION"/>
    <d v="2014-04-11T00:00:00"/>
    <d v="2014-10-08T00:00:00"/>
    <d v="2014-10-08T00:00:00"/>
  </r>
  <r>
    <n v="4070607"/>
    <s v="0700002884"/>
    <s v="DL SERTEL SAC"/>
    <m/>
    <s v="20547451334"/>
    <s v="E"/>
    <s v="LIMA"/>
    <s v="LIMA"/>
    <s v="WALTER LOPEZ"/>
    <x v="5"/>
    <s v="DACE"/>
    <x v="2"/>
    <s v="SIN INFORMACION"/>
    <s v="SIN INFORMACION"/>
    <s v="SIN INFORMACION"/>
    <s v="SIN INFORMACION"/>
    <s v="SIN INFORMACION"/>
    <d v="2021-07-01T00:00:00"/>
  </r>
  <r>
    <n v="4070614"/>
    <s v="0700002891"/>
    <s v="METALPLAST IMPORTADORA S.A.C."/>
    <m/>
    <s v="20547472927"/>
    <s v="E"/>
    <s v="LIMA"/>
    <s v="LIMA"/>
    <s v="WALTER LOPEZ"/>
    <x v="5"/>
    <s v="DACE"/>
    <x v="2"/>
    <s v="JOSE FIGUEROA"/>
    <s v="ROGER OJEDA"/>
    <s v="RODRIGO PEREZ"/>
    <s v="SIN INFORMACION"/>
    <s v="SIN INFORMACION"/>
    <d v="2021-07-01T00:00:00"/>
  </r>
  <r>
    <n v="4070619"/>
    <s v="0700003243"/>
    <s v="CENTRO DE CAPC. E INV. PARA EL DES."/>
    <m/>
    <s v="20399833389"/>
    <s v="E"/>
    <s v="SUR"/>
    <s v="CUSCO"/>
    <s v="REGION SUR"/>
    <x v="4"/>
    <s v="DACE"/>
    <x v="2"/>
    <s v="SIN INFORMACION"/>
    <s v="SIN INFORMACION"/>
    <s v="SIN INFORMACION"/>
    <s v="SIN INFORMACION"/>
    <s v="SIN INFORMACION"/>
    <d v="2021-07-01T00:00:00"/>
  </r>
  <r>
    <n v="4070632"/>
    <s v="0700003328"/>
    <s v="CTL ROOP E.I.R.L."/>
    <m/>
    <s v="20548840369"/>
    <s v="D"/>
    <s v="LIMA"/>
    <s v="LIMA"/>
    <s v="WALTER LOPEZ"/>
    <x v="5"/>
    <s v="DACE"/>
    <x v="2"/>
    <s v="WILMER PURIZAGA"/>
    <s v="RAFAEL TORRES"/>
    <s v="RODRIGO PEREZ"/>
    <d v="2019-05-13T00:00:00"/>
    <d v="2019-11-19T00:00:00"/>
    <d v="2019-11-19T00:00:00"/>
  </r>
  <r>
    <n v="4070638"/>
    <s v="0700002885"/>
    <s v="PIU GLOBALE S.A.C"/>
    <m/>
    <s v="20536660195"/>
    <s v="E"/>
    <s v="LIMA"/>
    <s v="LIMA"/>
    <s v="WALTER LOPEZ"/>
    <x v="5"/>
    <s v="DACE"/>
    <x v="2"/>
    <s v="SIN INFORMACION"/>
    <s v="SIN INFORMACION"/>
    <s v="SIN INFORMACION"/>
    <d v="2017-01-12T00:00:00"/>
    <d v="2017-07-11T00:00:00"/>
    <d v="2017-07-11T00:00:00"/>
  </r>
  <r>
    <n v="4070654"/>
    <s v="0700003108"/>
    <s v="FULL PROJECTS S.A.C."/>
    <m/>
    <s v="20551143661"/>
    <s v="E"/>
    <s v="LIMA"/>
    <s v="LIMA"/>
    <s v="WALTER LOPEZ"/>
    <x v="5"/>
    <s v="DACE"/>
    <x v="2"/>
    <s v="SIN INFORMACION"/>
    <s v="SIN INFORMACION"/>
    <s v="SIN INFORMACION"/>
    <d v="2014-04-13T00:00:00"/>
    <d v="2014-10-10T00:00:00"/>
    <d v="2014-10-10T00:00:00"/>
  </r>
  <r>
    <n v="4070655"/>
    <s v="0700003107"/>
    <s v="PACIFIC NEGOCIOS E.I.R.L."/>
    <m/>
    <s v="20548401365"/>
    <s v="E"/>
    <s v="LIMA"/>
    <s v="LIMA"/>
    <s v="WALTER LOPEZ"/>
    <x v="5"/>
    <s v="DACE"/>
    <x v="2"/>
    <s v="SIN INFORMACION"/>
    <s v="SIN INFORMACION"/>
    <s v="SIN INFORMACION"/>
    <d v="2019-05-23T00:00:00"/>
    <d v="2019-11-29T00:00:00"/>
    <d v="2019-11-29T00:00:00"/>
  </r>
  <r>
    <n v="4070657"/>
    <s v="0700003082"/>
    <s v="GIULIANO DIAZ EIRL"/>
    <m/>
    <s v="20542211777"/>
    <s v="D"/>
    <s v="CENTRO"/>
    <s v="SAN MARTIN"/>
    <s v="JOSE LUIS VALVERDE"/>
    <x v="1"/>
    <s v="DACE"/>
    <x v="1"/>
    <s v="EDWIN CARRUITERO"/>
    <s v="JAVIER AVILEZ"/>
    <s v="JAVIER AVILEZ"/>
    <m/>
    <m/>
    <m/>
  </r>
  <r>
    <n v="4070684"/>
    <s v="0900023574"/>
    <s v="VENTAS DIRECCIONADAS S.A.C."/>
    <m/>
    <s v="20600076443"/>
    <s v="E"/>
    <s v="LIMA"/>
    <s v="LIMA"/>
    <s v="WALTER LOPEZ"/>
    <x v="5"/>
    <s v="DACE"/>
    <x v="2"/>
    <s v="SIN INFORMACION"/>
    <s v="SIN INFORMACION"/>
    <s v="SIN INFORMACION"/>
    <d v="2017-05-01T00:00:00"/>
    <d v="2017-10-28T00:00:00"/>
    <d v="2017-10-28T00:00:00"/>
  </r>
  <r>
    <n v="4070687"/>
    <s v="0900024516"/>
    <s v="INVERSIONES BENBEC E.I.R.L."/>
    <m/>
    <s v="20600277759"/>
    <s v="E"/>
    <s v="NORTE"/>
    <s v="LA LIBERTAD"/>
    <s v="REGION NORTE"/>
    <x v="3"/>
    <s v="DACE"/>
    <x v="2"/>
    <s v="SIN INFORMACION"/>
    <s v="SIN INFORMACION"/>
    <s v="SIN INFORMACION"/>
    <d v="2017-09-02T00:00:00"/>
    <d v="2018-03-01T00:00:00"/>
    <d v="2018-03-01T00:00:00"/>
  </r>
  <r>
    <n v="4070689"/>
    <s v="0700003457"/>
    <s v="MULTISERVICIOS AMELY COMUNICACIONES E.I.R.L."/>
    <m/>
    <s v="20600279441"/>
    <s v="E"/>
    <s v="CENTRO"/>
    <s v="AYACUCHO"/>
    <s v="WALTER LOPEZ"/>
    <x v="5"/>
    <s v="DACE"/>
    <x v="2"/>
    <s v="SIN INFORMACION"/>
    <s v="SIN INFORMACION"/>
    <s v="SIN INFORMACION"/>
    <d v="2017-02-11T00:00:00"/>
    <d v="2017-08-10T00:00:00"/>
    <d v="2017-08-10T00:00:00"/>
  </r>
  <r>
    <n v="4070690"/>
    <s v="0700003458"/>
    <s v="CRESCUNT GROUP S.A.C."/>
    <m/>
    <s v="20600330552"/>
    <s v="E"/>
    <s v="LIMA"/>
    <s v="LIMA"/>
    <s v="WALTER LOPEZ"/>
    <x v="5"/>
    <s v="DACE"/>
    <x v="2"/>
    <s v="YULY TORRES"/>
    <s v="RAFAEL TORRES"/>
    <s v="RODRIGO PEREZ"/>
    <d v="2020-03-23T00:00:00"/>
    <d v="2020-04-14T00:00:00"/>
    <d v="2020-04-14T00:00:00"/>
  </r>
  <r>
    <n v="4070736"/>
    <m/>
    <s v="BAUER SANCHEZ RICHARD FRITZ"/>
    <m/>
    <s v="10255666504"/>
    <s v="E"/>
    <s v="CENTRO"/>
    <s v="HUANUCO"/>
    <s v="WALTER LOPEZ"/>
    <x v="5"/>
    <s v="DACE"/>
    <x v="2"/>
    <s v="SIN INFORMACION"/>
    <s v="SIN INFORMACION"/>
    <s v="SIN INFORMACION"/>
    <s v="SIN INFORMACION"/>
    <s v="SIN INFORMACION"/>
    <d v="2021-07-01T00:00:00"/>
  </r>
  <r>
    <n v="4070739"/>
    <m/>
    <s v="CLARA MAGDALENA GARCIA RODRIGUEZ"/>
    <m/>
    <s v="10204066642"/>
    <s v="E"/>
    <s v="CENTRO"/>
    <s v="JUNIN"/>
    <s v="WALTER LOPEZ"/>
    <x v="5"/>
    <s v="DACE"/>
    <x v="2"/>
    <s v="SIN INFORMACION"/>
    <s v="SIN INFORMACION"/>
    <s v="SIN INFORMACION"/>
    <s v="SIN INFORMACION"/>
    <s v="SIN INFORMACION"/>
    <d v="2021-07-01T00:00:00"/>
  </r>
  <r>
    <n v="4070740"/>
    <m/>
    <s v="VISUAL IMPACT S.A.C."/>
    <m/>
    <s v="20467225155"/>
    <s v="E"/>
    <s v="LIMA"/>
    <s v="LIMA"/>
    <s v="WALTER LOPEZ"/>
    <x v="5"/>
    <s v="DACE"/>
    <x v="2"/>
    <s v="SIN INFORMACION"/>
    <s v="SIN INFORMACION"/>
    <s v="SIN INFORMACION"/>
    <s v="SIN INFORMACION"/>
    <s v="SIN INFORMACION"/>
    <d v="2021-07-01T00:00:00"/>
  </r>
  <r>
    <n v="4070764"/>
    <m/>
    <s v="LIMAY S.A.C"/>
    <m/>
    <s v="20492505685"/>
    <s v="E"/>
    <s v="LIMA"/>
    <s v="LIMA"/>
    <s v="WALTER LOPEZ"/>
    <x v="5"/>
    <s v="DACE"/>
    <x v="2"/>
    <s v="SIN INFORMACION"/>
    <s v="SIN INFORMACION"/>
    <s v="SIN INFORMACION"/>
    <s v="SIN INFORMACION"/>
    <s v="SIN INFORMACION"/>
    <d v="2021-07-01T00:00:00"/>
  </r>
  <r>
    <n v="4070765"/>
    <m/>
    <s v="DELTEL COMUNICACIONES S.A.C"/>
    <m/>
    <s v="20505790422"/>
    <s v="E"/>
    <s v="LIMA"/>
    <s v="LIMA"/>
    <s v="WALTER LOPEZ"/>
    <x v="5"/>
    <s v="DACE"/>
    <x v="2"/>
    <s v="SIN INFORMACION"/>
    <s v="SIN INFORMACION"/>
    <s v="SIN INFORMACION"/>
    <s v="SIN INFORMACION"/>
    <s v="SIN INFORMACION"/>
    <d v="2021-07-01T00:00:00"/>
  </r>
  <r>
    <n v="4070785"/>
    <m/>
    <s v="BUSSINESS &amp; MORE S.A.C."/>
    <m/>
    <s v="20455221642"/>
    <s v="E"/>
    <s v="SUR"/>
    <s v="AREQUIPA"/>
    <s v="REGION SUR"/>
    <x v="4"/>
    <s v="DACE"/>
    <x v="2"/>
    <s v="SIN INFORMACION"/>
    <s v="SIN INFORMACION"/>
    <s v="SIN INFORMACION"/>
    <s v="SIN INFORMACION"/>
    <s v="SIN INFORMACION"/>
    <d v="2021-07-01T00:00:00"/>
  </r>
  <r>
    <n v="4070789"/>
    <s v="0700002857"/>
    <s v="NETCOM MOVILES &amp; ASOCIADOS S.A.C."/>
    <m/>
    <s v="20522797805"/>
    <s v="E"/>
    <s v="LIMA"/>
    <s v="LIMA"/>
    <s v="WALTER LOPEZ"/>
    <x v="5"/>
    <s v="DACE"/>
    <x v="2"/>
    <s v="SIN INFORMACION"/>
    <s v="SIN INFORMACION"/>
    <s v="SIN INFORMACION"/>
    <d v="2012-05-01T00:00:00"/>
    <d v="2012-10-28T00:00:00"/>
    <d v="2012-10-28T00:00:00"/>
  </r>
  <r>
    <n v="4070792"/>
    <s v="0700002744"/>
    <s v="WORLD CONNECT E.I.R.L."/>
    <m/>
    <s v="20450713750"/>
    <s v="E"/>
    <s v="SUR"/>
    <s v="CUSCO"/>
    <s v="REGION SUR"/>
    <x v="4"/>
    <s v="DACE"/>
    <x v="1"/>
    <s v="RENZO FIGUEROA"/>
    <s v="CESAR AGUAYO"/>
    <s v="WILLY VELARDE"/>
    <m/>
    <m/>
    <m/>
  </r>
  <r>
    <n v="4070798"/>
    <m/>
    <s v="C&amp;CYH COMUNICACIONES GLOBALES S.A.C"/>
    <m/>
    <s v="20521767945"/>
    <s v="E"/>
    <s v="LIMA"/>
    <s v="LIMA"/>
    <s v="WALTER LOPEZ"/>
    <x v="5"/>
    <s v="DACE"/>
    <x v="2"/>
    <s v="SIN INFORMACION"/>
    <s v="SIN INFORMACION"/>
    <s v="SIN INFORMACION"/>
    <s v="SIN INFORMACION"/>
    <s v="SIN INFORMACION"/>
    <d v="2021-07-01T00:00:00"/>
  </r>
  <r>
    <n v="4070810"/>
    <s v="0900028176"/>
    <s v="VIA LOGISTICA S.A."/>
    <m/>
    <s v="20511447080"/>
    <s v="E"/>
    <s v="LIMA"/>
    <s v="LIMA"/>
    <s v="WALTER LOPEZ"/>
    <x v="5"/>
    <s v="DACE"/>
    <x v="2"/>
    <s v="SIN INFORMACION"/>
    <s v="SIN INFORMACION"/>
    <s v="SIN INFORMACION"/>
    <d v="2011-04-22T00:00:00"/>
    <d v="2011-10-19T00:00:00"/>
    <d v="2011-10-19T00:00:00"/>
  </r>
  <r>
    <n v="4070917"/>
    <s v="0700003216"/>
    <s v="OBOO S.A.C."/>
    <m/>
    <s v="20530230962"/>
    <s v="E"/>
    <s v="NORTE"/>
    <s v="PIURA"/>
    <s v="REGION NORTE"/>
    <x v="3"/>
    <s v="DACE"/>
    <x v="2"/>
    <s v="SIN INFORMACION"/>
    <s v="SIN INFORMACION"/>
    <s v="SIN INFORMACION"/>
    <d v="2016-01-26T00:00:00"/>
    <d v="2016-07-24T00:00:00"/>
    <d v="2016-06-02T00:00:00"/>
  </r>
  <r>
    <n v="4070921"/>
    <s v="0700003190"/>
    <s v="DISTRIBUCIONES TECNOLOGICAS CAYSO S"/>
    <m/>
    <s v="20555749792"/>
    <s v="E"/>
    <s v="LIMA"/>
    <s v="LIMA"/>
    <s v="WALTER LOPEZ"/>
    <x v="5"/>
    <s v="DACE"/>
    <x v="2"/>
    <s v="LUIS OTOYA"/>
    <s v="ROGER OJEDA"/>
    <s v="RODRIGO PEREZ"/>
    <s v="SIN INFORMACION"/>
    <s v="SIN INFORMACION"/>
    <d v="2021-07-01T00:00:00"/>
  </r>
  <r>
    <n v="4070938"/>
    <s v="0700003343"/>
    <s v="GLOBAL TALK S.A.C."/>
    <m/>
    <s v="20552126271"/>
    <s v="E"/>
    <s v="LIMA"/>
    <s v="LIMA"/>
    <s v="WALTER LOPEZ"/>
    <x v="5"/>
    <s v="DACE"/>
    <x v="2"/>
    <s v="SIN INFORMACION"/>
    <s v="SIN INFORMACION"/>
    <s v="SIN INFORMACION"/>
    <d v="2020-10-09T00:00:00"/>
    <d v="2021-04-13T00:00:00"/>
    <d v="2021-04-13T00:00:00"/>
  </r>
  <r>
    <n v="4070949"/>
    <s v="0700003271"/>
    <s v="MEDRAPERU S.A.C."/>
    <m/>
    <s v="20558144221"/>
    <s v="E"/>
    <s v="SUR"/>
    <s v="AREQUIPA"/>
    <s v="REGION SUR"/>
    <x v="4"/>
    <s v="DACE"/>
    <x v="2"/>
    <s v="JORGE GONZALES"/>
    <s v="JULIO LOAYZA"/>
    <s v="WILLY VELARDE"/>
    <d v="2018-03-27T00:00:00"/>
    <d v="2018-10-03T00:00:00"/>
    <d v="2018-10-03T00:00:00"/>
  </r>
  <r>
    <n v="4070951"/>
    <s v="0700003198"/>
    <s v="IDEMART SERVICIOS GENERALES EIRL"/>
    <m/>
    <s v="20570709781"/>
    <s v="E"/>
    <s v="NORTE"/>
    <s v="CAJAMARCA"/>
    <s v="REGION NORTE"/>
    <x v="3"/>
    <s v="DACE"/>
    <x v="2"/>
    <s v="ALEJANDRO MOREIRA"/>
    <s v="JUAN SANTILLAN"/>
    <s v="WALID AWWAD"/>
    <d v="2018-10-05T00:00:00"/>
    <d v="2019-04-13T00:00:00"/>
    <d v="2019-04-13T00:00:00"/>
  </r>
  <r>
    <n v="4070960"/>
    <s v="0700002935"/>
    <s v="GRUPO PALMIRA S.A.C."/>
    <m/>
    <s v="20450778452"/>
    <s v="E"/>
    <s v="SUR"/>
    <s v="CUSCO"/>
    <s v="REGION SUR"/>
    <x v="4"/>
    <s v="DACE"/>
    <x v="2"/>
    <s v="SIN INFORMACION"/>
    <s v="SIN INFORMACION"/>
    <s v="SIN INFORMACION"/>
    <d v="2015-11-19T00:00:00"/>
    <d v="2016-05-17T00:00:00"/>
    <d v="2016-05-17T00:00:00"/>
  </r>
  <r>
    <n v="4070976"/>
    <s v="0700003128"/>
    <s v="SYSTEMBASE TELECOMUNICACIONES E.I.R"/>
    <m/>
    <s v="20551526161"/>
    <s v="E"/>
    <s v="LIMA"/>
    <s v="LIMA"/>
    <s v="WALTER LOPEZ"/>
    <x v="5"/>
    <s v="DACE"/>
    <x v="2"/>
    <s v="SIN INFORMACION"/>
    <s v="SIN INFORMACION"/>
    <s v="SIN INFORMACION"/>
    <s v="SIN INFORMACION"/>
    <s v="SIN INFORMACION"/>
    <d v="2021-07-01T00:00:00"/>
  </r>
  <r>
    <n v="4071016"/>
    <m/>
    <s v="SERCORP PERU S.A.C."/>
    <m/>
    <s v="20551276971"/>
    <s v="E"/>
    <s v="LIMA"/>
    <s v="LIMA"/>
    <s v="WALTER LOPEZ"/>
    <x v="5"/>
    <s v="DACE"/>
    <x v="2"/>
    <s v="SIN INFORMACION"/>
    <s v="SIN INFORMACION"/>
    <s v="SIN INFORMACION"/>
    <s v="SIN INFORMACION"/>
    <s v="SIN INFORMACION"/>
    <d v="2021-07-01T00:00:00"/>
  </r>
  <r>
    <n v="4071025"/>
    <s v="0700002788"/>
    <s v="GS TELECOM E INVERSIONES S.A.C."/>
    <m/>
    <s v="20537154862"/>
    <s v="E"/>
    <s v="LIMA"/>
    <s v="LIMA"/>
    <s v="WALTER LOPEZ"/>
    <x v="5"/>
    <s v="DACE"/>
    <x v="2"/>
    <s v="SIN INFORMACION"/>
    <s v="SIN INFORMACION"/>
    <s v="SIN INFORMACION"/>
    <s v="SIN INFORMACION"/>
    <s v="SIN INFORMACION"/>
    <d v="2021-07-01T00:00:00"/>
  </r>
  <r>
    <n v="4071037"/>
    <s v="0700003353"/>
    <s v="SISTEMAS ILO E.I.R.L."/>
    <m/>
    <s v="20535381691"/>
    <s v="E"/>
    <s v="SUR"/>
    <s v="MOQUEGUA"/>
    <s v="REGION SUR"/>
    <x v="4"/>
    <s v="DACE"/>
    <x v="2"/>
    <s v="SIN INFORMACION"/>
    <s v="SIN INFORMACION"/>
    <s v="SIN INFORMACION"/>
    <d v="2018-01-11T00:00:00"/>
    <d v="2018-07-20T00:00:00"/>
    <d v="2018-07-20T00:00:00"/>
  </r>
  <r>
    <n v="4071051"/>
    <s v="0700003115"/>
    <s v="CORPORACION ESUR SAC"/>
    <m/>
    <s v="20539043278"/>
    <s v="E"/>
    <s v="NORTE"/>
    <s v="LAMBAYEQUE"/>
    <s v="REGION NORTE"/>
    <x v="3"/>
    <s v="DACE"/>
    <x v="2"/>
    <s v="SIN INFORMACION"/>
    <s v="SIN INFORMACION"/>
    <s v="SIN INFORMACION"/>
    <s v="SIN INFORMACION"/>
    <s v="SIN INFORMACION"/>
    <d v="2021-07-01T00:00:00"/>
  </r>
  <r>
    <n v="4071058"/>
    <s v="0900023454"/>
    <s v="INVERSIONES GRANDEZ Y SERVICIOS GEN"/>
    <m/>
    <s v="20600090781"/>
    <s v="E"/>
    <s v="LIMA"/>
    <s v="LIMA"/>
    <s v="WALTER LOPEZ"/>
    <x v="5"/>
    <s v="DACE"/>
    <x v="2"/>
    <s v="JAIME MINAYA"/>
    <s v="WILMER PURIZAGA"/>
    <s v="RODRIGO PEREZ"/>
    <d v="2019-05-23T00:00:00"/>
    <d v="2019-11-29T00:00:00"/>
    <d v="2019-11-29T00:00:00"/>
  </r>
  <r>
    <n v="4071065"/>
    <s v="0700003460"/>
    <s v="ANGEL COMUNICACIONES E.I.R.L."/>
    <m/>
    <s v="20600337298"/>
    <s v="E"/>
    <s v="CENTRO"/>
    <s v="UCAYALI"/>
    <s v="WALTER LOPEZ"/>
    <x v="5"/>
    <s v="DACE"/>
    <x v="2"/>
    <s v="FELIX BAUTISTA"/>
    <s v="JAVIER AVILEZ"/>
    <s v="JAVIER AVILEZ"/>
    <d v="2018-09-23T00:00:00"/>
    <d v="2019-04-01T00:00:00"/>
    <d v="2019-04-01T00:00:00"/>
  </r>
  <r>
    <n v="4071069"/>
    <s v="0700003453"/>
    <s v="MULTISERVICIOS FRAMIJP E.I.R.L."/>
    <m/>
    <s v="20600116925"/>
    <s v="E"/>
    <s v="NORTE"/>
    <s v="ANCASH"/>
    <s v="REGION NORTE"/>
    <x v="3"/>
    <s v="DACE"/>
    <x v="2"/>
    <s v="SIN INFORMACION"/>
    <s v="SIN INFORMACION"/>
    <s v="SIN INFORMACION"/>
    <d v="2016-09-05T00:00:00"/>
    <d v="2017-03-04T00:00:00"/>
    <d v="2017-03-04T00:00:00"/>
  </r>
  <r>
    <n v="4071095"/>
    <m/>
    <s v="COMUNICACIONES MOVILES CAJAMARCA SA"/>
    <m/>
    <s v="20496012632"/>
    <s v="E"/>
    <s v="NORTE"/>
    <s v="CAJAMARCA"/>
    <s v="REGION NORTE"/>
    <x v="3"/>
    <s v="DACE"/>
    <x v="2"/>
    <s v="SIN INFORMACION"/>
    <s v="SIN INFORMACION"/>
    <s v="SIN INFORMACION"/>
    <s v="SIN INFORMACION"/>
    <s v="SIN INFORMACION"/>
    <d v="2021-07-01T00:00:00"/>
  </r>
  <r>
    <n v="4071099"/>
    <s v="0700002585"/>
    <s v="ARMADDI E.I.R.L."/>
    <m/>
    <s v="20447704235"/>
    <s v="E"/>
    <s v="SUR"/>
    <s v="PUNO"/>
    <s v="REGION SUR"/>
    <x v="4"/>
    <s v="DACE"/>
    <x v="2"/>
    <s v="SIN INFORMACION"/>
    <s v="SIN INFORMACION"/>
    <s v="SIN INFORMACION"/>
    <d v="2016-12-14T00:00:00"/>
    <d v="2017-06-12T00:00:00"/>
    <d v="2017-06-12T00:00:00"/>
  </r>
  <r>
    <n v="4071105"/>
    <s v="0700002708"/>
    <s v="LUEB S.A.C."/>
    <m/>
    <s v="20528098861"/>
    <s v="E"/>
    <s v="SUR"/>
    <s v="CUSCO"/>
    <s v="REGION SUR"/>
    <x v="4"/>
    <s v="DACE"/>
    <x v="2"/>
    <s v="SIN INFORMACION"/>
    <s v="SIN INFORMACION"/>
    <s v="SIN INFORMACION"/>
    <d v="2013-05-17T00:00:00"/>
    <d v="2013-11-13T00:00:00"/>
    <d v="2013-11-13T00:00:00"/>
  </r>
  <r>
    <n v="4071116"/>
    <m/>
    <s v="USATEL S.A.C."/>
    <m/>
    <s v="20515190270"/>
    <s v="E"/>
    <s v="LIMA"/>
    <s v="LIMA"/>
    <s v="WALTER LOPEZ"/>
    <x v="5"/>
    <s v="DACE"/>
    <x v="2"/>
    <s v="SIN INFORMACION"/>
    <s v="SIN INFORMACION"/>
    <s v="SIN INFORMACION"/>
    <s v="SIN INFORMACION"/>
    <s v="SIN INFORMACION"/>
    <d v="2021-07-01T00:00:00"/>
  </r>
  <r>
    <n v="4071145"/>
    <m/>
    <s v="MAXNET S.A.C."/>
    <m/>
    <s v="20478066075"/>
    <s v="E"/>
    <s v="LIMA"/>
    <s v="LIMA"/>
    <s v="WALTER LOPEZ"/>
    <x v="5"/>
    <s v="DACE"/>
    <x v="2"/>
    <s v="SIN INFORMACION"/>
    <s v="SIN INFORMACION"/>
    <s v="SIN INFORMACION"/>
    <s v="SIN INFORMACION"/>
    <s v="SIN INFORMACION"/>
    <d v="2021-07-01T00:00:00"/>
  </r>
  <r>
    <n v="4071146"/>
    <m/>
    <s v="SUDAMERICA MOVILES S.A.C."/>
    <m/>
    <s v="20520596586"/>
    <s v="E"/>
    <s v="LIMA"/>
    <s v="LIMA"/>
    <s v="WALTER LOPEZ"/>
    <x v="5"/>
    <s v="DACE"/>
    <x v="2"/>
    <s v="SIN INFORMACION"/>
    <s v="SIN INFORMACION"/>
    <s v="SIN INFORMACION"/>
    <s v="SIN INFORMACION"/>
    <s v="SIN INFORMACION"/>
    <d v="2021-07-01T00:00:00"/>
  </r>
  <r>
    <n v="4071148"/>
    <s v="0700002470"/>
    <s v="BUSINESS &amp; BUSINESS E.I.R.L."/>
    <m/>
    <s v="20525847285"/>
    <s v="E"/>
    <s v="NORTE"/>
    <s v="PIURA"/>
    <s v="REGION NORTE"/>
    <x v="3"/>
    <s v="DACE"/>
    <x v="2"/>
    <s v="SIN INFORMACION"/>
    <s v="SIN INFORMACION"/>
    <s v="SIN INFORMACION"/>
    <s v="SIN INFORMACION"/>
    <s v="SIN INFORMACION"/>
    <d v="2021-07-01T00:00:00"/>
  </r>
  <r>
    <n v="4071157"/>
    <m/>
    <s v="ALISTEL S.A.C."/>
    <m/>
    <s v="20521421054"/>
    <s v="E"/>
    <s v="LIMA"/>
    <s v="LIMA"/>
    <s v="WALTER LOPEZ"/>
    <x v="5"/>
    <s v="DACE"/>
    <x v="2"/>
    <s v="SIN INFORMACION"/>
    <s v="SIN INFORMACION"/>
    <s v="SIN INFORMACION"/>
    <s v="SIN INFORMACION"/>
    <s v="SIN INFORMACION"/>
    <d v="2021-07-01T00:00:00"/>
  </r>
  <r>
    <n v="4071179"/>
    <s v="0700002771"/>
    <s v="CONSULTORIA Y COMUNICACIONES POOLSE"/>
    <m/>
    <s v="20537246121"/>
    <s v="E"/>
    <s v="LIMA"/>
    <s v="LIMA"/>
    <s v="DIEGO RODRIGUEZ"/>
    <x v="5"/>
    <s v="DACE"/>
    <x v="2"/>
    <s v="LUIS CUADROS"/>
    <s v="ROGER OJEDA"/>
    <s v="GONZALO TALI"/>
    <d v="2022-07-01T00:00:00"/>
    <d v="2022-12-28T00:00:00"/>
    <d v="2022-12-28T00:00:00"/>
  </r>
  <r>
    <n v="4071208"/>
    <s v="0700003022"/>
    <s v="TELECOMUNICACIONES SEDANO S.R.L."/>
    <m/>
    <s v="20568075782"/>
    <s v="E"/>
    <s v="CENTRO"/>
    <s v="JUNIN"/>
    <s v="WALTER LOPEZ"/>
    <x v="5"/>
    <s v="DACE"/>
    <x v="2"/>
    <s v="SIN INFORMACION"/>
    <s v="SIN INFORMACION"/>
    <s v="SIN INFORMACION"/>
    <s v="SIN INFORMACION"/>
    <s v="SIN INFORMACION"/>
    <d v="2021-07-01T00:00:00"/>
  </r>
  <r>
    <n v="4071230"/>
    <s v="0700003046"/>
    <s v="M&amp;T COMUNICACIONES GENERALES SAC"/>
    <m/>
    <s v="20519226465"/>
    <s v="E"/>
    <s v="NORTE"/>
    <s v="LA LIBERTAD"/>
    <s v="REGION NORTE"/>
    <x v="3"/>
    <s v="DACE"/>
    <x v="2"/>
    <s v="SIN INFORMACION"/>
    <s v="SIN INFORMACION"/>
    <s v="SIN INFORMACION"/>
    <s v="SIN INFORMACION"/>
    <s v="SIN INFORMACION"/>
    <d v="2021-07-01T00:00:00"/>
  </r>
  <r>
    <n v="4071238"/>
    <s v="0900029045"/>
    <s v="M&amp;S LOGISTI - K SRL."/>
    <m/>
    <s v="20480755414"/>
    <s v="E"/>
    <s v="NORTE"/>
    <s v="LAMBAYEQUE"/>
    <s v="REGION NORTE"/>
    <x v="3"/>
    <s v="DACE"/>
    <x v="2"/>
    <s v="SIN INFORMACION"/>
    <s v="SIN INFORMACION"/>
    <s v="SIN INFORMACION"/>
    <d v="2017-07-18T00:00:00"/>
    <d v="2018-01-14T00:00:00"/>
    <d v="2018-01-14T00:00:00"/>
  </r>
  <r>
    <n v="4071244"/>
    <s v="0700002922"/>
    <s v="V&amp;L TELECOMUNICACIONES S.R.L."/>
    <m/>
    <s v="20574657785"/>
    <s v="E"/>
    <s v="CENTRO"/>
    <s v="AYACUCHO"/>
    <s v="WALTER LOPEZ"/>
    <x v="5"/>
    <s v="DACE"/>
    <x v="2"/>
    <s v="SIN INFORMACION"/>
    <s v="SIN INFORMACION"/>
    <s v="SIN INFORMACION"/>
    <d v="2017-02-11T00:00:00"/>
    <d v="2017-08-10T00:00:00"/>
    <d v="2017-08-10T00:00:00"/>
  </r>
  <r>
    <n v="4071257"/>
    <s v="0700002375"/>
    <s v="FABITEL S.A.C."/>
    <m/>
    <s v="20571599288"/>
    <s v="E"/>
    <s v="LIMA"/>
    <s v="LIMA"/>
    <s v="WALTER LOPEZ"/>
    <x v="5"/>
    <s v="DACE"/>
    <x v="2"/>
    <s v="SIN INFORMACION"/>
    <s v="SIN INFORMACION"/>
    <s v="SIN INFORMACION"/>
    <d v="2015-11-13T00:00:00"/>
    <d v="2016-05-11T00:00:00"/>
    <d v="2016-05-11T00:00:00"/>
  </r>
  <r>
    <n v="4071282"/>
    <s v="0700003194"/>
    <s v="GRUPO SJS S.A.C."/>
    <m/>
    <s v="20559800806"/>
    <s v="E"/>
    <s v="NORTE"/>
    <s v="LA LIBERTAD"/>
    <s v="REGION NORTE"/>
    <x v="3"/>
    <s v="DACE"/>
    <x v="2"/>
    <s v="SIN INFORMACION"/>
    <s v="SIN INFORMACION"/>
    <s v="SIN INFORMACION"/>
    <d v="2016-11-26T00:00:00"/>
    <d v="2017-05-25T00:00:00"/>
    <d v="2017-05-25T00:00:00"/>
  </r>
  <r>
    <n v="4071283"/>
    <s v="0700003275"/>
    <s v="CORPORACION SOLTECH S.A.C."/>
    <m/>
    <s v="20559774619"/>
    <s v="E"/>
    <s v="NORTE"/>
    <s v="LA LIBERTAD"/>
    <s v="REGION NORTE"/>
    <x v="3"/>
    <s v="DACE"/>
    <x v="2"/>
    <s v="SIN INFORMACION"/>
    <s v="SIN INFORMACION"/>
    <s v="SIN INFORMACION"/>
    <d v="2016-06-10T00:00:00"/>
    <d v="2016-12-07T00:00:00"/>
    <d v="2016-07-20T00:00:00"/>
  </r>
  <r>
    <n v="4071337"/>
    <s v="0700003091"/>
    <s v="RIMACH &amp; SANCHEZ NEGOCIOS S.R.L."/>
    <m/>
    <s v="20542234807"/>
    <s v="D"/>
    <s v="CENTRO"/>
    <s v="SAN MARTIN"/>
    <s v="WALTER LOPEZ"/>
    <x v="5"/>
    <s v="DACE"/>
    <x v="2"/>
    <s v="EDWIN CARRUITERO"/>
    <s v="JAVIER AVILEZ"/>
    <s v="JAVIER AVILEZ"/>
    <d v="2019-08-28T00:00:00"/>
    <d v="2020-03-05T00:00:00"/>
    <d v="2020-03-05T00:00:00"/>
  </r>
  <r>
    <n v="4071344"/>
    <s v="0700003097"/>
    <s v="MBR MOVILES S.A.C."/>
    <m/>
    <s v="20550183596"/>
    <s v="E"/>
    <s v="LIMA"/>
    <s v="LIMA"/>
    <s v="WALTER LOPEZ"/>
    <x v="5"/>
    <s v="DACE"/>
    <x v="2"/>
    <s v="SIN INFORMACION"/>
    <s v="SIN INFORMACION"/>
    <s v="SIN INFORMACION"/>
    <d v="2015-06-06T00:00:00"/>
    <d v="2015-12-03T00:00:00"/>
    <d v="2015-12-03T00:00:00"/>
  </r>
  <r>
    <n v="4071359"/>
    <s v="0700003056"/>
    <s v="COMUNICATOR PERU E.I.R.L"/>
    <m/>
    <s v="20546177981"/>
    <s v="E"/>
    <s v="LIMA"/>
    <s v="LIMA"/>
    <s v="YOLANDA OLIVA"/>
    <x v="6"/>
    <s v="DACE"/>
    <x v="1"/>
    <s v="SOFIA CONDORI"/>
    <s v="RAFAEL TORRES"/>
    <s v="GONZALO TALI"/>
    <m/>
    <m/>
    <m/>
  </r>
  <r>
    <n v="4071384"/>
    <s v="0700002910"/>
    <s v="CORPORACION MARXTELCOM S.A.C."/>
    <m/>
    <s v="20552693869"/>
    <s v="E"/>
    <s v="LIMA"/>
    <s v="LIMA"/>
    <s v="WALTER LOPEZ"/>
    <x v="5"/>
    <s v="DACE"/>
    <x v="2"/>
    <s v="SIN INFORMACION"/>
    <s v="SIN INFORMACION"/>
    <s v="SIN INFORMACION"/>
    <s v="SIN INFORMACION"/>
    <s v="SIN INFORMACION"/>
    <d v="2021-07-01T00:00:00"/>
  </r>
  <r>
    <n v="4071390"/>
    <s v="0700002908"/>
    <s v="CORPORACION LUNSA SOCIEDAD ANONIMA CERRADA"/>
    <m/>
    <s v="20546372171"/>
    <s v="E"/>
    <s v="LIMA"/>
    <s v="LIMA"/>
    <s v="WALTER LOPEZ"/>
    <x v="5"/>
    <s v="DACE"/>
    <x v="2"/>
    <s v="SIN INFORMACION"/>
    <s v="SIN INFORMACION"/>
    <s v="SIN INFORMACION"/>
    <s v="SIN INFORMACION"/>
    <s v="SIN INFORMACION"/>
    <d v="2021-07-01T00:00:00"/>
  </r>
  <r>
    <n v="4071393"/>
    <s v="0700003141"/>
    <s v="JORSA INVESTMENT &amp; BUSINESS SAC"/>
    <m/>
    <s v="20553016542"/>
    <s v="E"/>
    <s v="LIMA"/>
    <s v="LIMA"/>
    <s v="WALTER LOPEZ"/>
    <x v="5"/>
    <s v="DACE"/>
    <x v="2"/>
    <s v="SIN INFORMACION"/>
    <s v="SIN INFORMACION"/>
    <s v="SIN INFORMACION"/>
    <d v="2015-02-16T00:00:00"/>
    <d v="2015-08-15T00:00:00"/>
    <d v="2015-08-15T00:00:00"/>
  </r>
  <r>
    <n v="4071403"/>
    <s v="0700002555"/>
    <s v="ARAUJO VASQUEZ ALFREDO RONALD"/>
    <m/>
    <s v="10435317818"/>
    <s v="E"/>
    <s v="NORTE"/>
    <s v="CAJAMARCA"/>
    <s v="REGION NORTE"/>
    <x v="3"/>
    <s v="DACE"/>
    <x v="2"/>
    <s v="SIN INFORMACION"/>
    <s v="SIN INFORMACION"/>
    <s v="SIN INFORMACION"/>
    <d v="2016-01-26T00:00:00"/>
    <d v="2016-07-24T00:00:00"/>
    <d v="2016-07-24T00:00:00"/>
  </r>
  <r>
    <n v="4071419"/>
    <s v="0900024553"/>
    <s v="PROFITS CONSULTORES S.A.C"/>
    <m/>
    <s v="20600193253"/>
    <s v="E"/>
    <s v="LIMA"/>
    <s v="LIMA"/>
    <s v="WALTER LOPEZ"/>
    <x v="5"/>
    <s v="DACE"/>
    <x v="2"/>
    <s v="SIN INFORMACION"/>
    <s v="SIN INFORMACION"/>
    <s v="SIN INFORMACION"/>
    <d v="2015-10-18T00:00:00"/>
    <d v="2016-04-15T00:00:00"/>
    <d v="2016-04-15T00:00:00"/>
  </r>
  <r>
    <n v="4071421"/>
    <s v="0700003459"/>
    <s v="AMERICAN TELECOM NETWORKS S.A.C."/>
    <m/>
    <s v="20600331494"/>
    <s v="E"/>
    <s v="LIMA"/>
    <s v="LIMA"/>
    <s v="WALTER LOPEZ"/>
    <x v="5"/>
    <s v="DACE"/>
    <x v="2"/>
    <s v="SIN INFORMACION"/>
    <s v="SIN INFORMACION"/>
    <s v="SIN INFORMACION"/>
    <s v="SIN INFORMACION"/>
    <s v="SIN INFORMACION"/>
    <d v="2021-07-01T00:00:00"/>
  </r>
  <r>
    <n v="4071422"/>
    <s v="0700003464"/>
    <s v="FAVA TELECOMUNICACIONES Y MULTISERVICIOS GENERALES S.R.L."/>
    <m/>
    <s v="20600376994"/>
    <s v="E"/>
    <s v="CENTRO"/>
    <s v="AYACUCHO"/>
    <s v="WALTER LOPEZ"/>
    <x v="5"/>
    <s v="DACE"/>
    <x v="2"/>
    <s v="JONATHAN FELICES"/>
    <s v="JAVIER AVILEZ"/>
    <s v="JAVIER AVILEZ"/>
    <d v="2018-04-06T00:00:00"/>
    <d v="2018-10-13T00:00:00"/>
    <d v="2018-10-13T00:00:00"/>
  </r>
  <r>
    <n v="4071471"/>
    <s v="0700002591"/>
    <s v="VENTAS Y SERVICIOS JOWI SCRL"/>
    <m/>
    <s v="20525711383"/>
    <s v="E"/>
    <s v="NORTE"/>
    <s v="PIURA"/>
    <s v="REGION NORTE"/>
    <x v="3"/>
    <s v="DACE"/>
    <x v="2"/>
    <s v="SIN INFORMACION"/>
    <s v="SIN INFORMACION"/>
    <s v="SIN INFORMACION"/>
    <s v="SIN INFORMACION"/>
    <s v="SIN INFORMACION"/>
    <d v="2021-07-01T00:00:00"/>
  </r>
  <r>
    <n v="4071484"/>
    <s v="0700002721"/>
    <s v="SERVIMOVIL EIRL"/>
    <m/>
    <s v="20481935793"/>
    <s v="E"/>
    <s v="NORTE"/>
    <s v="LA LIBERTAD"/>
    <s v="REGION NORTE"/>
    <x v="3"/>
    <s v="DACE"/>
    <x v="2"/>
    <s v="SIN INFORMACION"/>
    <s v="SIN INFORMACION"/>
    <s v="SIN INFORMACION"/>
    <s v="SIN INFORMACION"/>
    <s v="SIN INFORMACION"/>
    <d v="2021-07-01T00:00:00"/>
  </r>
  <r>
    <n v="4071487"/>
    <m/>
    <s v="SERVICIOS GLOBALES CORPORATIVOS SAC"/>
    <m/>
    <s v="20509830054"/>
    <s v="E"/>
    <s v="LIMA"/>
    <s v="LIMA"/>
    <s v="WALTER LOPEZ"/>
    <x v="5"/>
    <s v="DACE"/>
    <x v="2"/>
    <s v="SIN INFORMACION"/>
    <s v="SIN INFORMACION"/>
    <s v="SIN INFORMACION"/>
    <s v="SIN INFORMACION"/>
    <s v="SIN INFORMACION"/>
    <d v="2021-07-01T00:00:00"/>
  </r>
  <r>
    <n v="4071492"/>
    <s v="0700003290"/>
    <s v="SKY LINES E.I.R.L"/>
    <m/>
    <s v="20489324441"/>
    <s v="E"/>
    <s v="CENTRO"/>
    <s v="HUANUCO"/>
    <s v="WALTER LOPEZ"/>
    <x v="5"/>
    <s v="DACE"/>
    <x v="2"/>
    <s v="SIN INFORMACION"/>
    <s v="SIN INFORMACION"/>
    <s v="SIN INFORMACION"/>
    <d v="2015-02-24T00:00:00"/>
    <d v="2015-08-23T00:00:00"/>
    <d v="2015-08-23T00:00:00"/>
  </r>
  <r>
    <n v="4071497"/>
    <m/>
    <s v="CALIDAD &amp; EFICIENCIA EMPRESARIAL S."/>
    <m/>
    <s v="20514366528"/>
    <s v="E"/>
    <s v="LIMA"/>
    <s v="LIMA"/>
    <s v="WALTER LOPEZ"/>
    <x v="5"/>
    <s v="DACE"/>
    <x v="2"/>
    <s v="SIN INFORMACION"/>
    <s v="SIN INFORMACION"/>
    <s v="SIN INFORMACION"/>
    <s v="SIN INFORMACION"/>
    <s v="SIN INFORMACION"/>
    <d v="2021-07-01T00:00:00"/>
  </r>
  <r>
    <n v="4071518"/>
    <s v="0700002764"/>
    <s v="NEGOCIOS Y SERVICIOS S &amp; B EIRL"/>
    <m/>
    <s v="20487353982"/>
    <s v="E"/>
    <s v="NORTE"/>
    <s v="LAMBAYEQUE"/>
    <s v="REGION NORTE"/>
    <x v="3"/>
    <s v="DACE"/>
    <x v="2"/>
    <s v="SIN INFORMACION"/>
    <s v="SIN INFORMACION"/>
    <s v="SIN INFORMACION"/>
    <s v="SIN INFORMACION"/>
    <s v="SIN INFORMACION"/>
    <d v="2021-07-01T00:00:00"/>
  </r>
  <r>
    <n v="4071521"/>
    <s v="0700002497"/>
    <s v="MACTEL ELECTRONICA E.I.R.L"/>
    <m/>
    <s v="20509224995"/>
    <s v="E"/>
    <s v="LIMA"/>
    <s v="LIMA"/>
    <s v="WALTER LOPEZ"/>
    <x v="5"/>
    <s v="DACE"/>
    <x v="2"/>
    <s v="SIN INFORMACION"/>
    <s v="SIN INFORMACION"/>
    <s v="SIN INFORMACION"/>
    <s v="SIN INFORMACION"/>
    <s v="SIN INFORMACION"/>
    <d v="2021-07-01T00:00:00"/>
  </r>
  <r>
    <n v="4071543"/>
    <s v="0900025156"/>
    <s v="BLACK LINE STUDIOS S.A.C"/>
    <m/>
    <s v="20521103516"/>
    <s v="E"/>
    <s v="LIMA"/>
    <s v="LIMA"/>
    <s v="WALTER LOPEZ"/>
    <x v="5"/>
    <s v="DACE"/>
    <x v="2"/>
    <s v="SIN INFORMACION"/>
    <s v="SIN INFORMACION"/>
    <s v="SIN INFORMACION"/>
    <d v="2013-07-13T00:00:00"/>
    <d v="2014-01-09T00:00:00"/>
    <d v="2014-01-09T00:00:00"/>
  </r>
  <r>
    <n v="4071552"/>
    <s v="0700002783"/>
    <s v="LINE OF COMPUTING &amp; SERVICES SAC"/>
    <m/>
    <s v="20517653030"/>
    <s v="E"/>
    <s v="LIMA"/>
    <s v="LIMA"/>
    <s v="WALTER LOPEZ"/>
    <x v="5"/>
    <s v="DACE"/>
    <x v="2"/>
    <s v="SIN INFORMACION"/>
    <s v="SIN INFORMACION"/>
    <s v="SIN INFORMACION"/>
    <d v="2013-09-30T00:00:00"/>
    <d v="2014-03-29T00:00:00"/>
    <d v="2014-03-29T00:00:00"/>
  </r>
  <r>
    <n v="4071571"/>
    <s v="0700003317"/>
    <s v="JK CONNECTING BUSINESS EIRL"/>
    <m/>
    <s v="20490646591"/>
    <s v="E"/>
    <s v="SUR"/>
    <s v="CUSCO"/>
    <s v="REGION SUR"/>
    <x v="4"/>
    <s v="DACE"/>
    <x v="2"/>
    <s v="SIN INFORMACION"/>
    <s v="SIN INFORMACION"/>
    <s v="SIN INFORMACION"/>
    <d v="2014-02-21T00:00:00"/>
    <d v="2014-08-20T00:00:00"/>
    <d v="2014-08-20T00:00:00"/>
  </r>
  <r>
    <n v="4071573"/>
    <s v="0700003030"/>
    <s v="TAPIA RABINES MICHELL ANGELO"/>
    <m/>
    <s v="10181673546"/>
    <s v="E"/>
    <s v="NORTE"/>
    <s v="LA LIBERTAD"/>
    <s v="REGION NORTE"/>
    <x v="3"/>
    <s v="DACE"/>
    <x v="2"/>
    <s v="SIN INFORMACION"/>
    <s v="SIN INFORMACION"/>
    <s v="SIN INFORMACION"/>
    <d v="2013-03-04T00:00:00"/>
    <d v="2013-08-31T00:00:00"/>
    <d v="2013-08-31T00:00:00"/>
  </r>
  <r>
    <n v="4071583"/>
    <s v="0900029089"/>
    <s v="RAPITEL PERU S.A.C."/>
    <m/>
    <s v="20600051319"/>
    <s v="E"/>
    <s v="LIMA"/>
    <s v="LIMA"/>
    <s v="WALTER LOPEZ"/>
    <x v="5"/>
    <s v="DACE"/>
    <x v="2"/>
    <s v="SIN INFORMACION"/>
    <s v="SIN INFORMACION"/>
    <s v="SIN INFORMACION"/>
    <d v="2015-12-11T00:00:00"/>
    <d v="2016-06-08T00:00:00"/>
    <d v="2016-06-08T00:00:00"/>
  </r>
  <r>
    <n v="4071599"/>
    <s v="0700002937"/>
    <s v="ABCELL TELECOMUNICACIONES S.A.C"/>
    <m/>
    <s v="20557214594"/>
    <s v="E"/>
    <s v="LIMA"/>
    <s v="LIMA"/>
    <s v="WALTER LOPEZ"/>
    <x v="5"/>
    <s v="DACE"/>
    <x v="2"/>
    <s v="LUIS CUADROS"/>
    <s v="ROGER OJEDA"/>
    <s v="RODRIGO PEREZ"/>
    <d v="2020-07-14T00:00:00"/>
    <d v="2020-08-24T00:00:00"/>
    <d v="2020-08-24T00:00:00"/>
  </r>
  <r>
    <n v="4071607"/>
    <s v="0700003336"/>
    <s v="K Y B COMUNICACIONES SAC"/>
    <m/>
    <s v="20558318075"/>
    <s v="E"/>
    <s v="SUR"/>
    <s v="AREQUIPA"/>
    <s v="REGION SUR"/>
    <x v="4"/>
    <s v="DACE"/>
    <x v="2"/>
    <s v="SIN INFORMACION"/>
    <s v="SIN INFORMACION"/>
    <s v="SIN INFORMACION"/>
    <s v="SIN INFORMACION"/>
    <s v="SIN INFORMACION"/>
    <d v="2021-07-01T00:00:00"/>
  </r>
  <r>
    <n v="4071608"/>
    <s v="0700003337"/>
    <s v="GEESEBE  S.R.L."/>
    <m/>
    <s v="20453972977"/>
    <s v="E"/>
    <s v="SUR"/>
    <s v="AREQUIPA"/>
    <s v="REGION SUR"/>
    <x v="4"/>
    <s v="DACE"/>
    <x v="1"/>
    <s v="ANDREA PASTRANA"/>
    <s v="CARLA RIVERA"/>
    <s v="WILLY VELARDE"/>
    <d v="2022-09-08T00:00:00"/>
    <m/>
    <m/>
  </r>
  <r>
    <n v="4071610"/>
    <s v="0700003268"/>
    <s v="SNKT E.I.R.L."/>
    <m/>
    <s v="20553867496"/>
    <s v="D"/>
    <s v="LIMA"/>
    <s v="LIMA"/>
    <s v="JUAN CARLOS HUATAY"/>
    <x v="5"/>
    <s v="DACE"/>
    <x v="2"/>
    <s v="LUIS OTOYA"/>
    <s v="ROGER OJEDA"/>
    <s v="RODRIGO PEREZ"/>
    <d v="2022-04-01T00:00:00"/>
    <d v="2022-04-28T00:00:00"/>
    <d v="2022-04-28T00:00:00"/>
  </r>
  <r>
    <n v="4071612"/>
    <s v="0700003202"/>
    <s v="FRIDA MOVIL EIRL"/>
    <m/>
    <s v="20573245891"/>
    <s v="E"/>
    <s v="CENTRO"/>
    <s v="HUANUCO"/>
    <s v="WALTER LOPEZ"/>
    <x v="5"/>
    <s v="DACE"/>
    <x v="2"/>
    <s v="SIN INFORMACION"/>
    <s v="SIN INFORMACION"/>
    <s v="SIN INFORMACION"/>
    <s v="SIN INFORMACION"/>
    <s v="SIN INFORMACION"/>
    <d v="2021-07-01T00:00:00"/>
  </r>
  <r>
    <n v="4071621"/>
    <s v="0900028890"/>
    <s v="CHICOMA BAZAN ELIZABETH"/>
    <m/>
    <s v="10266253368"/>
    <s v="E"/>
    <s v="NORTE"/>
    <s v="CAJAMARCA"/>
    <s v="REGION NORTE"/>
    <x v="3"/>
    <s v="DACE"/>
    <x v="2"/>
    <s v="SIN INFORMACION"/>
    <s v="SIN INFORMACION"/>
    <s v="SIN INFORMACION"/>
    <d v="2016-05-25T00:00:00"/>
    <d v="2016-11-21T00:00:00"/>
    <d v="2016-11-21T00:00:00"/>
  </r>
  <r>
    <n v="4071622"/>
    <s v="0700002340"/>
    <s v="TELSISTEMCORP S.A.C."/>
    <m/>
    <s v="20565789512"/>
    <s v="D"/>
    <s v="LIMA"/>
    <s v="LIMA"/>
    <s v="WALTER LOPEZ"/>
    <x v="5"/>
    <s v="DACE"/>
    <x v="2"/>
    <s v="YULY TORRES"/>
    <s v="RAFAEL TORRES"/>
    <s v="RODRIGO PEREZ"/>
    <d v="2019-09-02T00:00:00"/>
    <d v="2020-03-10T00:00:00"/>
    <d v="2020-03-10T00:00:00"/>
  </r>
  <r>
    <n v="4071639"/>
    <s v="0700003342"/>
    <s v="CORPORACION M &amp; J COMUNICACIONES S.R.L."/>
    <m/>
    <s v="20558689642"/>
    <s v="E"/>
    <s v="SUR"/>
    <s v="AREQUIPA"/>
    <s v="REGION SUR"/>
    <x v="4"/>
    <s v="DACE"/>
    <x v="2"/>
    <s v="ZARELA REYNOSO"/>
    <s v="CARLA RIVERA"/>
    <s v="WILLY VELARDE"/>
    <d v="2019-06-02T00:00:00"/>
    <d v="2019-12-09T00:00:00"/>
    <d v="2019-12-09T00:00:00"/>
  </r>
  <r>
    <n v="4071662"/>
    <s v="0900027219"/>
    <s v="SERVICIOS DE TELEFONIA GLOBALES E.I.R.L."/>
    <m/>
    <s v="20560033479"/>
    <s v="E"/>
    <s v="NORTE"/>
    <s v="LA LIBERTAD"/>
    <s v="REGION NORTE"/>
    <x v="3"/>
    <s v="DACE"/>
    <x v="2"/>
    <s v="SIN INFORMACION"/>
    <s v="SIN INFORMACION"/>
    <s v="SIN INFORMACION"/>
    <d v="2016-02-29T00:00:00"/>
    <d v="2016-08-27T00:00:00"/>
    <d v="2016-08-27T00:00:00"/>
  </r>
  <r>
    <n v="4071667"/>
    <s v="0700003127"/>
    <s v="I &amp; R VASQUEZ OCHOA S.A.C."/>
    <m/>
    <s v="20523485289"/>
    <s v="E"/>
    <s v="LIMA"/>
    <s v="LIMA"/>
    <s v="WALTER LOPEZ"/>
    <x v="5"/>
    <s v="DACE"/>
    <x v="2"/>
    <s v="SIN INFORMACION"/>
    <s v="SIN INFORMACION"/>
    <s v="SIN INFORMACION"/>
    <s v="SIN INFORMACION"/>
    <s v="SIN INFORMACION"/>
    <d v="2021-07-01T00:00:00"/>
  </r>
  <r>
    <n v="4071690"/>
    <s v="0700003092"/>
    <s v="SANMARLU E.I.R.L."/>
    <m/>
    <s v="20456124811"/>
    <s v="E"/>
    <s v="SUR"/>
    <s v="AREQUIPA"/>
    <s v="REGION SUR"/>
    <x v="4"/>
    <s v="DACE"/>
    <x v="2"/>
    <s v="SIN INFORMACION"/>
    <s v="SIN INFORMACION"/>
    <s v="SIN INFORMACION"/>
    <d v="2016-02-25T00:00:00"/>
    <d v="2016-08-23T00:00:00"/>
    <d v="2016-08-23T00:00:00"/>
  </r>
  <r>
    <n v="4071736"/>
    <s v="0700003106"/>
    <s v="CORPORACION FOXTEL DEL PERU S.A.C."/>
    <m/>
    <s v="20545699398"/>
    <s v="C"/>
    <s v="LIMA"/>
    <s v="LIMA"/>
    <s v="WALTER LOPEZ"/>
    <x v="5"/>
    <s v="DACE"/>
    <x v="2"/>
    <s v="OMAR MELOFIRO"/>
    <s v="ROGER OJEDA"/>
    <s v="RODRIGO PEREZ"/>
    <d v="2018-12-27T00:00:00"/>
    <d v="2019-07-05T00:00:00"/>
    <d v="2019-07-05T00:00:00"/>
  </r>
  <r>
    <n v="4071737"/>
    <s v="0700003129"/>
    <s v="ABSOLUCOM S.A.C"/>
    <m/>
    <s v="20552619545"/>
    <s v="E"/>
    <s v="LIMA"/>
    <s v="LIMA"/>
    <s v="WALTER LOPEZ"/>
    <x v="5"/>
    <s v="DACE"/>
    <x v="2"/>
    <s v="SIN INFORMACION"/>
    <s v="SIN INFORMACION"/>
    <s v="SIN INFORMACION"/>
    <s v="SIN INFORMACION"/>
    <s v="SIN INFORMACION"/>
    <d v="2021-07-01T00:00:00"/>
  </r>
  <r>
    <n v="4071738"/>
    <s v="0700003137"/>
    <s v="CIX PHONE SAC"/>
    <m/>
    <s v="20552864850"/>
    <s v="E"/>
    <s v="LIMA"/>
    <s v="LIMA"/>
    <s v="WALTER LOPEZ"/>
    <x v="5"/>
    <s v="DACE"/>
    <x v="2"/>
    <s v="SIN INFORMACION"/>
    <s v="SIN INFORMACION"/>
    <s v="SIN INFORMACION"/>
    <d v="2015-02-16T00:00:00"/>
    <d v="2015-08-15T00:00:00"/>
    <d v="2015-08-15T00:00:00"/>
  </r>
  <r>
    <n v="4071747"/>
    <s v="0700003356"/>
    <s v="K &amp; A COMUNICATIONS SAC"/>
    <m/>
    <s v="20538964302"/>
    <s v="E"/>
    <s v="NORTE"/>
    <s v="LAMBAYEQUE"/>
    <s v="REGION NORTE"/>
    <x v="3"/>
    <s v="DACE"/>
    <x v="2"/>
    <s v="SIN INFORMACION"/>
    <s v="SIN INFORMACION"/>
    <s v="SIN INFORMACION"/>
    <s v="SIN INFORMACION"/>
    <s v="SIN INFORMACION"/>
    <d v="2021-07-01T00:00:00"/>
  </r>
  <r>
    <n v="4071750"/>
    <s v="0700003087"/>
    <s v="T &amp; S TELECOMUNICACIONES Y SERVICIO"/>
    <m/>
    <s v="20549669621"/>
    <s v="E"/>
    <s v="LIMA"/>
    <s v="LIMA"/>
    <s v="WALTER LOPEZ"/>
    <x v="5"/>
    <s v="DACE"/>
    <x v="2"/>
    <s v="SIN INFORMACION"/>
    <s v="SIN INFORMACION"/>
    <s v="SIN INFORMACION"/>
    <s v="SIN INFORMACION"/>
    <s v="SIN INFORMACION"/>
    <d v="2021-07-01T00:00:00"/>
  </r>
  <r>
    <n v="4071752"/>
    <s v="0700002906"/>
    <s v="GLCOM E.I.R.L"/>
    <m/>
    <s v="20491189887"/>
    <s v="E"/>
    <s v="SUR"/>
    <s v="CUSCO"/>
    <s v="REGION SUR"/>
    <x v="4"/>
    <s v="DACE"/>
    <x v="2"/>
    <s v="SIN INFORMACION"/>
    <s v="SIN INFORMACION"/>
    <s v="SIN INFORMACION"/>
    <d v="2015-08-03T00:00:00"/>
    <d v="2016-01-30T00:00:00"/>
    <d v="2016-01-30T00:00:00"/>
  </r>
  <r>
    <n v="4071766"/>
    <s v="0700003116"/>
    <s v="CORPORATEL GROUP PERU EIRL"/>
    <m/>
    <s v="20529624710"/>
    <s v="E"/>
    <s v="NORTE"/>
    <s v="CAJAMARCA"/>
    <s v="REGION NORTE"/>
    <x v="3"/>
    <s v="DACE"/>
    <x v="2"/>
    <s v="SIN INFORMACION"/>
    <s v="SIN INFORMACION"/>
    <s v="SIN INFORMACION"/>
    <s v="SIN INFORMACION"/>
    <s v="SIN INFORMACION"/>
    <d v="2021-07-01T00:00:00"/>
  </r>
  <r>
    <n v="4071775"/>
    <s v="0900024410"/>
    <s v="GRUPO CORPORACION CONNECTION S.A.C."/>
    <m/>
    <s v="20553228647"/>
    <s v="D"/>
    <s v="LIMA"/>
    <s v="LIMA"/>
    <s v="DIEGO RODRIGUEZ"/>
    <x v="5"/>
    <s v="DACE"/>
    <x v="2"/>
    <s v="NORBERT BLAS"/>
    <s v="RAFAEL TORRES"/>
    <s v="GONZALO TALI"/>
    <d v="2022-08-29T00:00:00"/>
    <d v="2023-02-20T00:00:00"/>
    <d v="2023-02-20T00:00:00"/>
  </r>
  <r>
    <n v="4071799"/>
    <m/>
    <s v="SOLUCIONES GLOBALES EMPRESARIALES E"/>
    <m/>
    <s v="20496030452"/>
    <s v="E"/>
    <s v="NORTE"/>
    <s v="CAJAMARCA"/>
    <s v="REGION NORTE"/>
    <x v="3"/>
    <s v="DACE"/>
    <x v="2"/>
    <s v="SIN INFORMACION"/>
    <s v="SIN INFORMACION"/>
    <s v="SIN INFORMACION"/>
    <s v="SIN INFORMACION"/>
    <s v="SIN INFORMACION"/>
    <d v="2021-07-01T00:00:00"/>
  </r>
  <r>
    <n v="4071822"/>
    <m/>
    <s v="GELOMAR S.R.L."/>
    <m/>
    <s v="20494508851"/>
    <s v="E"/>
    <s v="CENTRO"/>
    <s v="AYACUCHO"/>
    <s v="WALTER LOPEZ"/>
    <x v="5"/>
    <s v="DACE"/>
    <x v="2"/>
    <s v="SIN INFORMACION"/>
    <s v="SIN INFORMACION"/>
    <s v="SIN INFORMACION"/>
    <s v="SIN INFORMACION"/>
    <s v="SIN INFORMACION"/>
    <d v="2021-07-01T00:00:00"/>
  </r>
  <r>
    <n v="4071823"/>
    <m/>
    <s v="MW SERVICES SRL"/>
    <m/>
    <s v="20451370155"/>
    <s v="E"/>
    <s v="CENTRO"/>
    <s v="LORETO"/>
    <s v="WALTER LOPEZ"/>
    <x v="5"/>
    <s v="DACE"/>
    <x v="2"/>
    <s v="SIN INFORMACION"/>
    <s v="SIN INFORMACION"/>
    <s v="SIN INFORMACION"/>
    <s v="SIN INFORMACION"/>
    <s v="SIN INFORMACION"/>
    <d v="2021-07-01T00:00:00"/>
  </r>
  <r>
    <n v="4071829"/>
    <m/>
    <s v="KM DATA S.A.C."/>
    <m/>
    <s v="20113696266"/>
    <s v="E"/>
    <s v="NORTE"/>
    <s v="LAMBAYEQUE"/>
    <s v="REGION NORTE"/>
    <x v="3"/>
    <s v="DACE"/>
    <x v="2"/>
    <s v="SIN INFORMACION"/>
    <s v="SIN INFORMACION"/>
    <s v="SIN INFORMACION"/>
    <s v="SIN INFORMACION"/>
    <s v="SIN INFORMACION"/>
    <d v="2021-07-01T00:00:00"/>
  </r>
  <r>
    <n v="4071837"/>
    <m/>
    <s v="DASE E.I.R.L."/>
    <m/>
    <s v="20455102554"/>
    <s v="E"/>
    <s v="SUR"/>
    <s v="AREQUIPA"/>
    <s v="REGION SUR"/>
    <x v="4"/>
    <s v="DACE"/>
    <x v="2"/>
    <s v="SIN INFORMACION"/>
    <s v="SIN INFORMACION"/>
    <s v="SIN INFORMACION"/>
    <s v="SIN INFORMACION"/>
    <s v="SIN INFORMACION"/>
    <d v="2021-07-01T00:00:00"/>
  </r>
  <r>
    <n v="4071840"/>
    <m/>
    <s v="COMUNICACIONES Y MAS E.I.R.L."/>
    <m/>
    <s v="20532318026"/>
    <s v="E"/>
    <s v="SUR"/>
    <s v="TACNA"/>
    <s v="REGION SUR"/>
    <x v="4"/>
    <s v="DACE"/>
    <x v="2"/>
    <s v="SIN INFORMACION"/>
    <s v="SIN INFORMACION"/>
    <s v="SIN INFORMACION"/>
    <s v="SIN INFORMACION"/>
    <s v="SIN INFORMACION"/>
    <d v="2021-07-01T00:00:00"/>
  </r>
  <r>
    <n v="4071861"/>
    <s v="0700002493"/>
    <s v="CUADRA LEZAMA ALAIN KARL"/>
    <m/>
    <s v="10409353571"/>
    <s v="E"/>
    <s v="NORTE"/>
    <s v="CAJAMARCA"/>
    <s v="REGION NORTE"/>
    <x v="3"/>
    <s v="DACE"/>
    <x v="2"/>
    <s v="SIN INFORMACION"/>
    <s v="SIN INFORMACION"/>
    <s v="SIN INFORMACION"/>
    <s v="SIN INFORMACION"/>
    <s v="SIN INFORMACION"/>
    <d v="2021-07-01T00:00:00"/>
  </r>
  <r>
    <n v="4071864"/>
    <s v="0700003297"/>
    <s v="CONEXION PERU S.A.C"/>
    <m/>
    <s v="20523849663"/>
    <s v="E"/>
    <s v="LIMA"/>
    <s v="LIMA"/>
    <s v="WALTER LOPEZ"/>
    <x v="5"/>
    <s v="DACE"/>
    <x v="2"/>
    <s v="SIN INFORMACION"/>
    <s v="SIN INFORMACION"/>
    <s v="SIN INFORMACION"/>
    <d v="2014-02-21T00:00:00"/>
    <d v="2014-08-20T00:00:00"/>
    <d v="2014-08-20T00:00:00"/>
  </r>
  <r>
    <n v="4071866"/>
    <s v="0700002987"/>
    <s v="W &amp; R BUSINESS E.I.R.L."/>
    <m/>
    <s v="20490097041"/>
    <s v="E"/>
    <s v="SUR"/>
    <s v="CUSCO"/>
    <s v="REGION SUR"/>
    <x v="4"/>
    <s v="DACE"/>
    <x v="2"/>
    <s v="RENZO FIGUEROA"/>
    <s v="CESAR AGUAYO"/>
    <s v="WILLY VELARDE"/>
    <d v="2018-05-08T00:00:00"/>
    <d v="2018-06-19T00:00:00"/>
    <d v="2018-06-19T00:00:00"/>
  </r>
  <r>
    <n v="4071892"/>
    <s v="0700003012"/>
    <s v="EMPRESA DE SERVICIOS MOVILES S.A.C."/>
    <m/>
    <s v="20543799867"/>
    <s v="D"/>
    <s v="LIMA"/>
    <s v="LIMA"/>
    <s v="YOLANDA OLIVA"/>
    <x v="5"/>
    <s v="DACE"/>
    <x v="2"/>
    <s v="YULY TORRES"/>
    <s v="RAFAEL TORRES"/>
    <s v="RODRIGO PEREZ"/>
    <d v="2022-02-08T00:00:00"/>
    <d v="2022-03-25T00:00:00"/>
    <d v="2022-03-25T00:00:00"/>
  </r>
  <r>
    <n v="4071924"/>
    <s v="0900023452"/>
    <s v="J &amp; K TELECOMUNICACIONES E.I.R.L."/>
    <m/>
    <s v="20573309881"/>
    <s v="E"/>
    <s v="CENTRO"/>
    <s v="HUANUCO"/>
    <s v="WALTER LOPEZ"/>
    <x v="5"/>
    <s v="DACE"/>
    <x v="2"/>
    <s v="SIN INFORMACION"/>
    <s v="SIN INFORMACION"/>
    <s v="SIN INFORMACION"/>
    <d v="2016-10-28T00:00:00"/>
    <d v="2017-04-26T00:00:00"/>
    <d v="2017-04-26T00:00:00"/>
  </r>
  <r>
    <n v="4071926"/>
    <s v="0700003199"/>
    <s v="CORPORACION TELECENTER EIRL"/>
    <m/>
    <s v="20573238096"/>
    <s v="E"/>
    <s v="CENTRO"/>
    <s v="HUANUCO"/>
    <s v="WALTER LOPEZ"/>
    <x v="5"/>
    <s v="DACE"/>
    <x v="2"/>
    <s v="LIMBERTH BRAVO"/>
    <s v="JAVIER AVILEZ"/>
    <s v="JAVIER AVILEZ"/>
    <d v="2018-03-02T00:00:00"/>
    <d v="2018-09-08T00:00:00"/>
    <d v="2018-09-08T00:00:00"/>
  </r>
  <r>
    <n v="4071928"/>
    <s v="0700003180"/>
    <s v="G &amp; F PERU GROUP SAC"/>
    <m/>
    <s v="20521981947"/>
    <s v="D"/>
    <s v="CENTRO"/>
    <s v="JUNIN"/>
    <s v="DIEGO RODRIGUEZ"/>
    <x v="5"/>
    <s v="DACE"/>
    <x v="2"/>
    <s v="GABRIELA SEGURA"/>
    <s v="JAVIER AVILEZ"/>
    <s v="JAVIER AVILEZ"/>
    <d v="2022-10-07T00:00:00"/>
    <d v="2022-11-14T00:00:00"/>
    <d v="2022-11-14T00:00:00"/>
  </r>
  <r>
    <n v="4071933"/>
    <s v="0700003151"/>
    <s v="ZTEL SOLUTIONS E.I.R.L."/>
    <m/>
    <s v="20529974966"/>
    <s v="E"/>
    <s v="NORTE"/>
    <s v="PIURA"/>
    <s v="REGION NORTE"/>
    <x v="3"/>
    <s v="DACE"/>
    <x v="1"/>
    <s v="BRUNO HEREDIA"/>
    <s v="JUAN SANTILLAN"/>
    <s v="WALID AWWAD"/>
    <m/>
    <m/>
    <m/>
  </r>
  <r>
    <n v="4071939"/>
    <s v="0700003246"/>
    <s v="C&amp;P TELECOMUNICACIONES E.I.R.L."/>
    <m/>
    <s v="20535114901"/>
    <s v="E"/>
    <s v="CENTRO"/>
    <s v="ICA"/>
    <s v="WALTER LOPEZ"/>
    <x v="5"/>
    <s v="DACE"/>
    <x v="2"/>
    <s v="NELSON QUISPE"/>
    <s v="JAVIER AVILEZ"/>
    <s v="JAVIER AVILEZ"/>
    <d v="2018-02-25T00:00:00"/>
    <d v="2018-09-03T00:00:00"/>
    <d v="2018-09-03T00:00:00"/>
  </r>
  <r>
    <n v="4071940"/>
    <s v="0700003346"/>
    <s v="CONTACT MARKETING S.A.C."/>
    <m/>
    <s v="20555434457"/>
    <s v="E"/>
    <s v="LIMA"/>
    <s v="LIMA"/>
    <s v="WALTER LOPEZ"/>
    <x v="5"/>
    <s v="DACE"/>
    <x v="2"/>
    <s v="SIN INFORMACION"/>
    <s v="SIN INFORMACION"/>
    <s v="SIN INFORMACION"/>
    <d v="2016-06-23T00:00:00"/>
    <d v="2016-12-20T00:00:00"/>
    <d v="2016-12-20T00:00:00"/>
  </r>
  <r>
    <n v="4071951"/>
    <s v="0700003338"/>
    <s v="CORPORACIÓN TELPLUS S.A.C"/>
    <m/>
    <s v="20553655553"/>
    <s v="E"/>
    <s v="LIMA"/>
    <s v="LIMA"/>
    <s v="WALTER LOPEZ"/>
    <x v="5"/>
    <s v="DACE"/>
    <x v="2"/>
    <s v="SIN INFORMACION"/>
    <s v="SIN INFORMACION"/>
    <s v="SIN INFORMACION"/>
    <s v="SIN INFORMACION"/>
    <s v="SIN INFORMACION"/>
    <d v="2021-07-01T00:00:00"/>
  </r>
  <r>
    <n v="4071952"/>
    <s v="0700003155"/>
    <s v="DATADEL S.A.C."/>
    <m/>
    <s v="20549223371"/>
    <s v="E"/>
    <s v="LIMA"/>
    <s v="LIMA"/>
    <s v="WALTER LOPEZ"/>
    <x v="5"/>
    <s v="DACE"/>
    <x v="2"/>
    <s v="SIN INFORMACION"/>
    <s v="SIN INFORMACION"/>
    <s v="SIN INFORMACION"/>
    <s v="SIN INFORMACION"/>
    <s v="SIN INFORMACION"/>
    <d v="2021-07-01T00:00:00"/>
  </r>
  <r>
    <n v="4071982"/>
    <s v="0700003416"/>
    <s v="GRUPO ALTEL S.A.C."/>
    <m/>
    <s v="20566034680"/>
    <s v="E"/>
    <s v="LIMA"/>
    <s v="LIMA"/>
    <s v="WALTER LOPEZ"/>
    <x v="5"/>
    <s v="DACE"/>
    <x v="2"/>
    <s v="SIN INFORMACION"/>
    <s v="SIN INFORMACION"/>
    <s v="SIN INFORMACION"/>
    <d v="2015-07-24T00:00:00"/>
    <d v="2016-01-20T00:00:00"/>
    <d v="2016-01-20T00:00:00"/>
  </r>
  <r>
    <n v="4072061"/>
    <m/>
    <s v="TELE CORP SAC"/>
    <m/>
    <s v="20549527834"/>
    <s v="E"/>
    <s v="LIMA"/>
    <s v="LIMA"/>
    <s v="WALTER LOPEZ"/>
    <x v="5"/>
    <s v="DACE"/>
    <x v="2"/>
    <s v="SIN INFORMACION"/>
    <s v="SIN INFORMACION"/>
    <s v="SIN INFORMACION"/>
    <s v="SIN INFORMACION"/>
    <s v="SIN INFORMACION"/>
    <d v="2021-07-01T00:00:00"/>
  </r>
  <r>
    <n v="4072063"/>
    <s v="0700003281"/>
    <s v="GS PROYECTOS SAC - GSPSAC"/>
    <m/>
    <s v="20551292747"/>
    <s v="E"/>
    <s v="LIMA"/>
    <s v="LIMA"/>
    <s v="WALTER LOPEZ"/>
    <x v="5"/>
    <s v="DACE"/>
    <x v="2"/>
    <s v="SIN INFORMACION"/>
    <s v="SIN INFORMACION"/>
    <s v="SIN INFORMACION"/>
    <s v="SIN INFORMACION"/>
    <s v="SIN INFORMACION"/>
    <d v="2021-07-01T00:00:00"/>
  </r>
  <r>
    <n v="4072073"/>
    <s v="0700003265"/>
    <s v="INDRA TELECOMUNICACIONES SAC"/>
    <m/>
    <s v="20551204040"/>
    <s v="E"/>
    <s v="LIMA"/>
    <s v="LIMA"/>
    <s v="WALTER LOPEZ"/>
    <x v="5"/>
    <s v="DACE"/>
    <x v="2"/>
    <s v="SIN INFORMACION"/>
    <s v="SIN INFORMACION"/>
    <s v="SIN INFORMACION"/>
    <d v="2014-01-05T00:00:00"/>
    <d v="2014-07-04T00:00:00"/>
    <d v="2014-07-04T00:00:00"/>
  </r>
  <r>
    <n v="4072084"/>
    <s v="0900024416"/>
    <s v="JUNIOR Y EMANUEL TELECOMUNICACIONES"/>
    <m/>
    <s v="20600129571"/>
    <s v="E"/>
    <s v="NORTE"/>
    <s v="LA LIBERTAD"/>
    <s v="REGION NORTE"/>
    <x v="3"/>
    <s v="DACE"/>
    <x v="2"/>
    <s v="SIN INFORMACION"/>
    <s v="SIN INFORMACION"/>
    <s v="SIN INFORMACION"/>
    <s v="SIN INFORMACION"/>
    <s v="SIN INFORMACION"/>
    <d v="2021-07-01T00:00:00"/>
  </r>
  <r>
    <n v="4072088"/>
    <s v="0700003442"/>
    <s v="TELECOMUNICACIONES CUPOTEL S.A.C."/>
    <m/>
    <s v="20434852707"/>
    <s v="E"/>
    <s v="SUR"/>
    <s v="AREQUIPA"/>
    <s v="REGION SUR"/>
    <x v="4"/>
    <s v="DACE"/>
    <x v="2"/>
    <s v="SIN INFORMACION"/>
    <s v="SIN INFORMACION"/>
    <s v="SIN INFORMACION"/>
    <d v="2016-11-19T00:00:00"/>
    <d v="2017-05-18T00:00:00"/>
    <d v="2017-05-18T00:00:00"/>
  </r>
  <r>
    <n v="4072116"/>
    <m/>
    <s v="TRAVEX SAC"/>
    <m/>
    <s v="20481260141"/>
    <s v="E"/>
    <s v="NORTE"/>
    <s v="LA LIBERTAD"/>
    <s v="REGION NORTE"/>
    <x v="3"/>
    <s v="DACE"/>
    <x v="2"/>
    <s v="SIN INFORMACION"/>
    <s v="SIN INFORMACION"/>
    <s v="SIN INFORMACION"/>
    <s v="SIN INFORMACION"/>
    <s v="SIN INFORMACION"/>
    <d v="2021-07-01T00:00:00"/>
  </r>
  <r>
    <n v="4072119"/>
    <m/>
    <s v="BUSINESS &amp; SERVICES GENERALS SRL"/>
    <m/>
    <s v="20484068403"/>
    <s v="E"/>
    <s v="NORTE"/>
    <s v="PIURA"/>
    <s v="REGION NORTE"/>
    <x v="3"/>
    <s v="DACE"/>
    <x v="2"/>
    <s v="SIN INFORMACION"/>
    <s v="SIN INFORMACION"/>
    <s v="SIN INFORMACION"/>
    <s v="SIN INFORMACION"/>
    <s v="SIN INFORMACION"/>
    <d v="2021-07-01T00:00:00"/>
  </r>
  <r>
    <n v="4072131"/>
    <m/>
    <s v="CORPORACION L &amp; G EIRL"/>
    <m/>
    <s v="20447939208"/>
    <s v="E"/>
    <s v="SUR"/>
    <s v="AREQUIPA"/>
    <s v="REGION SUR"/>
    <x v="4"/>
    <s v="DACE"/>
    <x v="2"/>
    <s v="SIN INFORMACION"/>
    <s v="SIN INFORMACION"/>
    <s v="SIN INFORMACION"/>
    <s v="SIN INFORMACION"/>
    <s v="SIN INFORMACION"/>
    <d v="2021-07-01T00:00:00"/>
  </r>
  <r>
    <n v="4072133"/>
    <m/>
    <s v="SAGITEL SERVICIOS GENERALES S.R.L."/>
    <m/>
    <s v="20496057067"/>
    <s v="E"/>
    <s v="NORTE"/>
    <s v="CAJAMARCA"/>
    <s v="REGION NORTE"/>
    <x v="3"/>
    <s v="DACE"/>
    <x v="2"/>
    <s v="SIN INFORMACION"/>
    <s v="SIN INFORMACION"/>
    <s v="SIN INFORMACION"/>
    <s v="SIN INFORMACION"/>
    <s v="SIN INFORMACION"/>
    <d v="2021-07-01T00:00:00"/>
  </r>
  <r>
    <n v="4072135"/>
    <m/>
    <s v="PM IMPEX S.A.C."/>
    <m/>
    <s v="20507517243"/>
    <s v="E"/>
    <s v="LIMA"/>
    <s v="LIMA"/>
    <s v="WALTER LOPEZ"/>
    <x v="5"/>
    <s v="DACE"/>
    <x v="2"/>
    <s v="SIN INFORMACION"/>
    <s v="SIN INFORMACION"/>
    <s v="SIN INFORMACION"/>
    <s v="SIN INFORMACION"/>
    <s v="SIN INFORMACION"/>
    <d v="2021-07-01T00:00:00"/>
  </r>
  <r>
    <n v="4072140"/>
    <m/>
    <s v="ACCESO MOVIL SAC"/>
    <m/>
    <s v="20481951721"/>
    <s v="E"/>
    <s v="NORTE"/>
    <s v="LA LIBERTAD"/>
    <s v="REGION NORTE"/>
    <x v="3"/>
    <s v="DACE"/>
    <x v="2"/>
    <s v="SIN INFORMACION"/>
    <s v="SIN INFORMACION"/>
    <s v="SIN INFORMACION"/>
    <s v="SIN INFORMACION"/>
    <s v="SIN INFORMACION"/>
    <d v="2021-07-01T00:00:00"/>
  </r>
  <r>
    <n v="4072160"/>
    <s v="0700002825"/>
    <s v="GAMARRA PALOMINO INES FRANCISCA"/>
    <m/>
    <s v="10238576861"/>
    <s v="E"/>
    <s v="SUR"/>
    <s v="MADRE DE DIOS"/>
    <s v="REGION SUR"/>
    <x v="4"/>
    <s v="DACE"/>
    <x v="2"/>
    <s v="SIN INFORMACION"/>
    <s v="SIN INFORMACION"/>
    <s v="SIN INFORMACION"/>
    <d v="2021-08-07T00:00:00"/>
    <d v="2022-02-03T00:00:00"/>
    <d v="2022-02-08T00:00:00"/>
  </r>
  <r>
    <n v="4072173"/>
    <m/>
    <s v="INVERSIONES X-TEL E.I.R.L."/>
    <m/>
    <s v="20489535140"/>
    <s v="E"/>
    <s v="CENTRO"/>
    <s v="HUANUCO"/>
    <s v="WALTER LOPEZ"/>
    <x v="5"/>
    <s v="DACE"/>
    <x v="2"/>
    <s v="SIN INFORMACION"/>
    <s v="SIN INFORMACION"/>
    <s v="SIN INFORMACION"/>
    <s v="SIN INFORMACION"/>
    <s v="SIN INFORMACION"/>
    <d v="2021-07-01T00:00:00"/>
  </r>
  <r>
    <n v="4072188"/>
    <s v="0700002772"/>
    <s v="A.B.E.D. RED CLARO BUSINESS TO CONS"/>
    <m/>
    <s v="20482679987"/>
    <s v="D"/>
    <s v="NORTE"/>
    <s v="LA LIBERTAD"/>
    <s v="REGION NORTE"/>
    <x v="3"/>
    <s v="DACE"/>
    <x v="1"/>
    <s v="PAULO LEZAMETA"/>
    <s v="JUAN SANTILLAN"/>
    <s v="WALID AWWAD"/>
    <m/>
    <m/>
    <m/>
  </r>
  <r>
    <n v="4072223"/>
    <s v="0700002871"/>
    <s v="TELSOLUTIONS S.A.C."/>
    <m/>
    <s v="20480337841"/>
    <s v="E"/>
    <s v="NORTE"/>
    <s v="LAMBAYEQUE"/>
    <s v="REGION NORTE"/>
    <x v="3"/>
    <s v="DACE"/>
    <x v="2"/>
    <s v="SIN INFORMACION"/>
    <s v="SIN INFORMACION"/>
    <s v="SIN INFORMACION"/>
    <d v="2013-03-25T00:00:00"/>
    <d v="2013-09-21T00:00:00"/>
    <d v="2013-09-21T00:00:00"/>
  </r>
  <r>
    <n v="4072248"/>
    <s v="0700003179"/>
    <s v="SERVICIOS &amp; BENEFICIOS DATACOM E.I."/>
    <m/>
    <s v="20567123643"/>
    <s v="E"/>
    <s v="CENTRO"/>
    <s v="LORETO"/>
    <s v="WALTER LOPEZ"/>
    <x v="5"/>
    <s v="DACE"/>
    <x v="2"/>
    <s v="SIN INFORMACION"/>
    <s v="SIN INFORMACION"/>
    <s v="SIN INFORMACION"/>
    <s v="SIN INFORMACION"/>
    <s v="SIN INFORMACION"/>
    <d v="2021-07-01T00:00:00"/>
  </r>
  <r>
    <n v="4072257"/>
    <s v="0700002122"/>
    <s v="NORTE BLANCO R &amp; M EIRL"/>
    <m/>
    <s v="20539274679"/>
    <s v="E"/>
    <s v="NORTE"/>
    <s v="LAMBAYEQUE"/>
    <s v="REGION NORTE"/>
    <x v="3"/>
    <s v="DACE"/>
    <x v="2"/>
    <s v="SIN INFORMACION"/>
    <s v="SIN INFORMACION"/>
    <s v="SIN INFORMACION"/>
    <s v="SIN INFORMACION"/>
    <s v="SIN INFORMACION"/>
    <d v="2021-07-01T00:00:00"/>
  </r>
  <r>
    <n v="4072285"/>
    <s v="0700003203"/>
    <s v="CORPORACION FORCELL EIRL"/>
    <m/>
    <s v="20569019223"/>
    <s v="D"/>
    <s v="CENTRO"/>
    <s v="PASCO"/>
    <s v="HENRY DIAZ"/>
    <x v="5"/>
    <s v="DACE"/>
    <x v="2"/>
    <s v="LIMBERTH BRAVO"/>
    <s v="JAVIER AVILEZ"/>
    <s v="JAVIER AVILEZ"/>
    <d v="2021-05-31T00:00:00"/>
    <d v="2021-11-27T00:00:00"/>
    <d v="2021-11-27T00:00:00"/>
  </r>
  <r>
    <n v="4072289"/>
    <s v="0700002926"/>
    <s v="TELECOMUNICACIONES SEDASA S.A.C."/>
    <m/>
    <s v="20555519363"/>
    <s v="E"/>
    <s v="LIMA"/>
    <s v="LIMA"/>
    <s v="WALTER LOPEZ"/>
    <x v="5"/>
    <s v="DACE"/>
    <x v="2"/>
    <s v="SIN INFORMACION"/>
    <s v="SIN INFORMACION"/>
    <s v="SIN INFORMACION"/>
    <d v="2015-01-09T00:00:00"/>
    <d v="2015-07-08T00:00:00"/>
    <d v="2015-07-08T00:00:00"/>
  </r>
  <r>
    <n v="4072290"/>
    <s v="0700003270"/>
    <s v="B &amp; V CONSULTING GROUP S.A.C."/>
    <m/>
    <s v="20553760004"/>
    <s v="E"/>
    <s v="LIMA"/>
    <s v="LIMA"/>
    <s v="WALTER LOPEZ"/>
    <x v="5"/>
    <s v="DACE"/>
    <x v="2"/>
    <s v="LUIS OTOYA"/>
    <s v="ROGER OJEDA"/>
    <s v="RODRIGO PEREZ"/>
    <d v="2018-06-24T00:00:00"/>
    <d v="2018-12-31T00:00:00"/>
    <d v="2018-12-31T00:00:00"/>
  </r>
  <r>
    <n v="4072291"/>
    <s v="0700002342"/>
    <s v="FULL DINAMICA S.R.L."/>
    <m/>
    <s v="20568953534"/>
    <s v="E"/>
    <s v="CENTRO"/>
    <s v="JUNIN"/>
    <s v="WALTER LOPEZ"/>
    <x v="5"/>
    <s v="DACE"/>
    <x v="2"/>
    <s v="SIN INFORMACION"/>
    <s v="SIN INFORMACION"/>
    <s v="SIN INFORMACION"/>
    <d v="2016-12-11T00:00:00"/>
    <d v="2017-06-09T00:00:00"/>
    <d v="2017-06-09T00:00:00"/>
  </r>
  <r>
    <n v="4072318"/>
    <s v="0700003167"/>
    <s v="CLARONET MOVIL SOCIEDAD ANONIMA CER"/>
    <m/>
    <s v="20448727492"/>
    <s v="E"/>
    <s v="SUR"/>
    <s v="PUNO"/>
    <s v="REGION SUR"/>
    <x v="4"/>
    <s v="DACE"/>
    <x v="2"/>
    <s v="JORGE GONZALES"/>
    <s v="JULIO LOAYZA"/>
    <s v="WILLY VELARDE"/>
    <d v="2021-07-16T00:00:00"/>
    <d v="2021-12-27T00:00:00"/>
    <d v="2021-12-27T00:00:00"/>
  </r>
  <r>
    <n v="4072338"/>
    <s v="0700003117"/>
    <s v="INVERSIONES MOVILNET SAC"/>
    <m/>
    <s v="20549141308"/>
    <s v="E"/>
    <s v="LIMA"/>
    <s v="LIMA"/>
    <s v="JOSE LUIS VALVERDE"/>
    <x v="5"/>
    <s v="DACE"/>
    <x v="2"/>
    <s v="CARLOS MIRANDA"/>
    <s v="ROGER OJEDA"/>
    <s v="RODRIGO PEREZ"/>
    <d v="2022-07-19T00:00:00"/>
    <d v="2023-01-15T00:00:00"/>
    <d v="2023-01-16T00:00:00"/>
  </r>
  <r>
    <n v="4072359"/>
    <m/>
    <s v="CYBERCITY CONSTRUCTOR S.A.C."/>
    <m/>
    <s v="20529456744"/>
    <s v="E"/>
    <s v="NORTE"/>
    <s v="CAJAMARCA"/>
    <s v="REGION NORTE"/>
    <x v="3"/>
    <s v="DACE"/>
    <x v="2"/>
    <s v="SIN INFORMACION"/>
    <s v="SIN INFORMACION"/>
    <s v="SIN INFORMACION"/>
    <d v="2013-03-25T00:00:00"/>
    <d v="2013-09-21T00:00:00"/>
    <d v="2013-09-21T00:00:00"/>
  </r>
  <r>
    <n v="4072363"/>
    <m/>
    <s v="ENLACE BUSSINES CORPORATIVO E.I.R.L"/>
    <m/>
    <s v="20526559780"/>
    <s v="E"/>
    <s v="NORTE"/>
    <s v="PIURA"/>
    <s v="REGION NORTE"/>
    <x v="3"/>
    <s v="DACE"/>
    <x v="0"/>
    <s v="SIN INFORMACION"/>
    <s v="SIN INFORMACION"/>
    <s v="SIN INFORMACION"/>
    <m/>
    <m/>
    <m/>
  </r>
  <r>
    <n v="4072379"/>
    <s v="0700003015"/>
    <s v="DISTRIBUCIONES Y COMUNICACIONES S.A"/>
    <m/>
    <s v="20487559335"/>
    <s v="D"/>
    <s v="NORTE"/>
    <s v="LAMBAYEQUE"/>
    <s v="REGION NORTE"/>
    <x v="3"/>
    <s v="DACE"/>
    <x v="2"/>
    <s v="HUGO GAITAN"/>
    <s v="JUAN SANTILLAN"/>
    <s v="WALID AWWAD"/>
    <d v="2019-04-05T00:00:00"/>
    <d v="2019-10-12T00:00:00"/>
    <d v="2019-10-12T00:00:00"/>
  </r>
  <r>
    <n v="4072409"/>
    <m/>
    <s v="GRUPO NIJAMA E.I.R.L."/>
    <m/>
    <s v="20448502491"/>
    <s v="E"/>
    <s v="SUR"/>
    <s v="PUNO"/>
    <s v="REGION SUR"/>
    <x v="4"/>
    <s v="DACE"/>
    <x v="2"/>
    <s v="SIN INFORMACION"/>
    <s v="SIN INFORMACION"/>
    <s v="SIN INFORMACION"/>
    <d v="2013-04-19T00:00:00"/>
    <d v="2013-10-16T00:00:00"/>
    <d v="2013-10-16T00:00:00"/>
  </r>
  <r>
    <n v="4072415"/>
    <s v="0700002362"/>
    <s v="LIMA CELULAR S.A.C"/>
    <m/>
    <s v="20503026792"/>
    <s v="C"/>
    <s v="LIMA"/>
    <s v="LIMA"/>
    <s v="WALTER LOPEZ"/>
    <x v="5"/>
    <s v="DACE"/>
    <x v="2"/>
    <s v="SOFIA CONDORI"/>
    <s v="RAFAEL TORRES"/>
    <s v="RODRIGO PEREZ"/>
    <d v="2019-07-04T00:00:00"/>
    <d v="2020-01-10T00:00:00"/>
    <d v="2020-01-10T00:00:00"/>
  </r>
  <r>
    <n v="4072455"/>
    <m/>
    <s v="COYOTE COMUNICACIONES E.I.R.L."/>
    <m/>
    <s v="20454623585"/>
    <s v="E"/>
    <s v="SUR"/>
    <s v="AREQUIPA"/>
    <s v="REGION SUR"/>
    <x v="4"/>
    <s v="DACE"/>
    <x v="2"/>
    <s v="SIN INFORMACION"/>
    <s v="SIN INFORMACION"/>
    <s v="SIN INFORMACION"/>
    <s v="SIN INFORMACION"/>
    <s v="SIN INFORMACION"/>
    <d v="2009-11-01T00:00:00"/>
  </r>
  <r>
    <n v="4072461"/>
    <m/>
    <s v="GSM BUSINESS TECNOLOGY EIRL"/>
    <m/>
    <s v="20528018344"/>
    <s v="E"/>
    <s v="SUR"/>
    <s v="CUSCO"/>
    <s v="REGION SUR"/>
    <x v="4"/>
    <s v="DACE"/>
    <x v="2"/>
    <s v="SIN INFORMACION"/>
    <s v="SIN INFORMACION"/>
    <s v="SIN INFORMACION"/>
    <s v="SIN INFORMACION"/>
    <s v="SIN INFORMACION"/>
    <d v="2021-07-01T00:00:00"/>
  </r>
  <r>
    <n v="4072463"/>
    <s v="0700002704"/>
    <s v="INV. Y SERV. PRANEX EIRL"/>
    <m/>
    <s v="20525359213"/>
    <s v="E"/>
    <s v="NORTE"/>
    <s v="LA LIBERTAD"/>
    <s v="REGION NORTE"/>
    <x v="3"/>
    <s v="DACE"/>
    <x v="2"/>
    <s v="SIN INFORMACION"/>
    <s v="SIN INFORMACION"/>
    <s v="SIN INFORMACION"/>
    <s v="SIN INFORMACION"/>
    <s v="SIN INFORMACION"/>
    <d v="2021-07-01T00:00:00"/>
  </r>
  <r>
    <n v="4072472"/>
    <m/>
    <s v="COMUNICACIONES D'ELITE S.A.C."/>
    <m/>
    <s v="20486829878"/>
    <s v="E"/>
    <s v="CENTRO"/>
    <s v="JUNIN"/>
    <s v="WALTER LOPEZ"/>
    <x v="5"/>
    <s v="DACE"/>
    <x v="2"/>
    <s v="SIN INFORMACION"/>
    <s v="SIN INFORMACION"/>
    <s v="SIN INFORMACION"/>
    <s v="SIN INFORMACION"/>
    <s v="SIN INFORMACION"/>
    <d v="2021-07-01T00:00:00"/>
  </r>
  <r>
    <n v="4072485"/>
    <m/>
    <s v="COMUNI - K - T E.I.R.L."/>
    <m/>
    <s v="20525744630"/>
    <s v="E"/>
    <s v="NORTE"/>
    <s v="PIURA"/>
    <s v="REGION NORTE"/>
    <x v="3"/>
    <s v="DACE"/>
    <x v="2"/>
    <s v="SIN INFORMACION"/>
    <s v="SIN INFORMACION"/>
    <s v="SIN INFORMACION"/>
    <s v="SIN INFORMACION"/>
    <s v="SIN INFORMACION"/>
    <d v="2021-07-01T00:00:00"/>
  </r>
  <r>
    <n v="4072492"/>
    <m/>
    <s v="PRODUCTOS Y SERVICIOS E.I.R.L."/>
    <m/>
    <s v="20482015396"/>
    <s v="E"/>
    <s v="NORTE"/>
    <s v="LA LIBERTAD"/>
    <s v="REGION NORTE"/>
    <x v="3"/>
    <s v="DACE"/>
    <x v="2"/>
    <s v="SIN INFORMACION"/>
    <s v="SIN INFORMACION"/>
    <s v="SIN INFORMACION"/>
    <s v="SIN INFORMACION"/>
    <s v="SIN INFORMACION"/>
    <d v="2021-07-01T00:00:00"/>
  </r>
  <r>
    <n v="4072505"/>
    <s v="0700003295"/>
    <s v="JOFECEL E.I.R.L."/>
    <m/>
    <s v="20482237887"/>
    <s v="E"/>
    <s v="NORTE"/>
    <s v="LA LIBERTAD"/>
    <s v="REGION NORTE"/>
    <x v="3"/>
    <s v="DACE"/>
    <x v="1"/>
    <s v="OMAR MELOFIRO"/>
    <s v="ROGER OJEDA"/>
    <s v="GONZALO TALI"/>
    <m/>
    <m/>
    <m/>
  </r>
  <r>
    <n v="4072512"/>
    <m/>
    <s v="BKTEL S.A.C."/>
    <m/>
    <s v="20536149571"/>
    <s v="E"/>
    <s v="LIMA"/>
    <s v="LIMA"/>
    <s v="WALTER LOPEZ"/>
    <x v="5"/>
    <s v="DACE"/>
    <x v="2"/>
    <s v="SIN INFORMACION"/>
    <s v="SIN INFORMACION"/>
    <s v="SIN INFORMACION"/>
    <d v="2011-04-22T00:00:00"/>
    <d v="2011-10-19T00:00:00"/>
    <d v="2011-10-19T00:00:00"/>
  </r>
  <r>
    <n v="4072553"/>
    <s v="0700002784"/>
    <s v="XG ACCESS SAC"/>
    <m/>
    <s v="20543481263"/>
    <s v="E"/>
    <s v="LIMA"/>
    <s v="LIMA"/>
    <s v="WALTER LOPEZ"/>
    <x v="5"/>
    <s v="DACE"/>
    <x v="2"/>
    <s v="LUIS OTOYA"/>
    <s v="ROGER OJEDA"/>
    <s v="RODRIGO PEREZ"/>
    <s v="SIN INFORMACION"/>
    <s v="SIN INFORMACION"/>
    <d v="2021-07-01T00:00:00"/>
  </r>
  <r>
    <n v="4072595"/>
    <s v="0700003182"/>
    <s v="EVEX COMUNICACIONES S.A.C."/>
    <m/>
    <s v="20558047705"/>
    <s v="E"/>
    <s v="SUR"/>
    <s v="AREQUIPA"/>
    <s v="REGION SUR"/>
    <x v="4"/>
    <s v="DACE"/>
    <x v="2"/>
    <s v="SIN INFORMACION"/>
    <s v="SIN INFORMACION"/>
    <s v="SIN INFORMACION"/>
    <d v="2014-11-21T00:00:00"/>
    <d v="2015-05-20T00:00:00"/>
    <d v="2015-05-20T00:00:00"/>
  </r>
  <r>
    <n v="4072607"/>
    <s v="0700003212"/>
    <s v="MARGARITA Y OCTAVIO COMUNICACIONES E.I.R.L."/>
    <m/>
    <s v="20540701017"/>
    <s v="E"/>
    <s v="CENTRO"/>
    <s v="ICA"/>
    <s v="WALTER LOPEZ"/>
    <x v="5"/>
    <s v="DACE"/>
    <x v="2"/>
    <s v="SIN INFORMACION"/>
    <s v="SIN INFORMACION"/>
    <s v="SIN INFORMACION"/>
    <d v="2017-02-06T00:00:00"/>
    <d v="2017-08-05T00:00:00"/>
    <d v="2017-08-05T00:00:00"/>
  </r>
  <r>
    <n v="4072618"/>
    <s v="0700003187"/>
    <s v="EMPRESA KOMUNIKT S.R.L"/>
    <m/>
    <s v="20573183259"/>
    <s v="E"/>
    <s v="CENTRO"/>
    <s v="HUANUCO"/>
    <s v="WALTER LOPEZ"/>
    <x v="5"/>
    <s v="DACE"/>
    <x v="2"/>
    <s v="SIN INFORMACION"/>
    <s v="SIN INFORMACION"/>
    <s v="SIN INFORMACION"/>
    <d v="2015-09-28T00:00:00"/>
    <d v="2016-03-26T00:00:00"/>
    <d v="2016-03-26T00:00:00"/>
  </r>
  <r>
    <n v="4072636"/>
    <s v="0700003341"/>
    <s v="BIZWARE S.A.C."/>
    <m/>
    <s v="20555339543"/>
    <s v="E"/>
    <s v="LIMA"/>
    <s v="LIMA"/>
    <s v="WALTER LOPEZ"/>
    <x v="5"/>
    <s v="DACE"/>
    <x v="2"/>
    <s v="SIN INFORMACION"/>
    <s v="SIN INFORMACION"/>
    <s v="SIN INFORMACION"/>
    <d v="2016-01-04T00:00:00"/>
    <d v="2016-07-02T00:00:00"/>
    <d v="2016-07-02T00:00:00"/>
  </r>
  <r>
    <n v="4072640"/>
    <s v="0900029268"/>
    <s v="MATERIALES Y SERVICIOS DEL SUR EIRL"/>
    <m/>
    <s v="20449267096"/>
    <s v="E"/>
    <s v="SUR"/>
    <s v="TACNA"/>
    <s v="REGION SUR"/>
    <x v="4"/>
    <s v="DACE"/>
    <x v="2"/>
    <s v="MICHAEL NAVARRETE"/>
    <s v="ANA CECILIA MAC LEAN"/>
    <s v="WILLY VELARDE"/>
    <d v="2018-12-27T00:00:00"/>
    <d v="2019-07-05T00:00:00"/>
    <d v="2019-07-05T00:00:00"/>
  </r>
  <r>
    <n v="4072659"/>
    <s v="0700003344"/>
    <s v="RAFTEL S.A.C."/>
    <m/>
    <s v="20556637343"/>
    <s v="E"/>
    <s v="LIMA"/>
    <s v="LIMA"/>
    <s v="WALTER LOPEZ"/>
    <x v="5"/>
    <s v="DACE"/>
    <x v="2"/>
    <s v="SIN INFORMACION"/>
    <s v="SIN INFORMACION"/>
    <s v="SIN INFORMACION"/>
    <d v="2017-05-01T00:00:00"/>
    <d v="2017-10-28T00:00:00"/>
    <d v="2017-10-28T00:00:00"/>
  </r>
  <r>
    <n v="4072669"/>
    <s v="0700003173"/>
    <s v="CARRETERO PELAEZ PATRICIA MARIA"/>
    <m/>
    <s v="10327342334"/>
    <s v="D"/>
    <s v="NORTE"/>
    <s v="ANCASH"/>
    <s v="REGION NORTE"/>
    <x v="3"/>
    <s v="DACE"/>
    <x v="2"/>
    <s v="DANIEL ARAUJO"/>
    <s v="JUAN SANTILLAN"/>
    <s v="WALID AWWAD"/>
    <d v="2019-05-12T00:00:00"/>
    <d v="2019-11-18T00:00:00"/>
    <d v="2019-11-18T00:00:00"/>
  </r>
  <r>
    <n v="4072672"/>
    <s v="0700002344"/>
    <s v="V&amp;C SOUTH S.R.L."/>
    <m/>
    <s v="20564524868"/>
    <s v="E"/>
    <s v="SUR"/>
    <s v="CUSCO"/>
    <s v="REGION SUR"/>
    <x v="4"/>
    <s v="DACE"/>
    <x v="2"/>
    <s v="KATHERINE ZARATE"/>
    <s v="CESAR AGUAYO"/>
    <s v="WILLY VELARDE"/>
    <d v="2019-01-26T00:00:00"/>
    <d v="2019-08-04T00:00:00"/>
    <d v="2019-08-04T00:00:00"/>
  </r>
  <r>
    <n v="4072697"/>
    <s v="0700002119"/>
    <s v="RED MOVIL PERU SRL"/>
    <m/>
    <s v="20538939456"/>
    <s v="E"/>
    <s v="NORTE"/>
    <s v="AMAZONAS"/>
    <s v="REGION NORTE"/>
    <x v="3"/>
    <s v="DACE"/>
    <x v="2"/>
    <s v="SIN INFORMACION"/>
    <s v="SIN INFORMACION"/>
    <s v="SIN INFORMACION"/>
    <s v="SIN INFORMACION"/>
    <s v="SIN INFORMACION"/>
    <d v="2021-07-01T00:00:00"/>
  </r>
  <r>
    <n v="4072700"/>
    <s v="0700003330"/>
    <s v="ANTEL PERU S.A.C. ANDINA DE TELECOM"/>
    <m/>
    <s v="20549919163"/>
    <s v="E"/>
    <s v="LIMA"/>
    <s v="LIMA"/>
    <s v="WALTER LOPEZ"/>
    <x v="5"/>
    <s v="DACE"/>
    <x v="2"/>
    <s v="SIN INFORMACION"/>
    <s v="SIN INFORMACION"/>
    <s v="SIN INFORMACION"/>
    <s v="SIN INFORMACION"/>
    <s v="SIN INFORMACION"/>
    <d v="2021-07-01T00:00:00"/>
  </r>
  <r>
    <n v="4072701"/>
    <s v="0700003131"/>
    <s v="NETWORK COMMUNICATIONS SUPPORT &amp; SE"/>
    <m/>
    <s v="20552060661"/>
    <s v="D"/>
    <s v="LIMA"/>
    <s v="LIMA"/>
    <s v="WALTER LOPEZ"/>
    <x v="5"/>
    <s v="DACE"/>
    <x v="2"/>
    <s v="LUIS OTOYA"/>
    <s v="ROGER OJEDA"/>
    <s v="RODRIGO PEREZ"/>
    <d v="2019-02-04T00:00:00"/>
    <d v="2019-08-13T00:00:00"/>
    <d v="2019-08-13T00:00:00"/>
  </r>
  <r>
    <n v="4072711"/>
    <m/>
    <s v="ALVA VASQUEZ JACKELINE ELIZABETH"/>
    <m/>
    <s v="10181807798"/>
    <s v="E"/>
    <s v="NORTE"/>
    <s v="LA LIBERTAD"/>
    <s v="REGION NORTE"/>
    <x v="3"/>
    <s v="DACE"/>
    <x v="2"/>
    <s v="SIN INFORMACION"/>
    <s v="SIN INFORMACION"/>
    <s v="SIN INFORMACION"/>
    <s v="SIN INFORMACION"/>
    <s v="SIN INFORMACION"/>
    <d v="2021-07-01T00:00:00"/>
  </r>
  <r>
    <n v="4072716"/>
    <s v="0700003055"/>
    <s v="T CONEXA EIRL"/>
    <m/>
    <s v="20477679979"/>
    <s v="D"/>
    <s v="NORTE"/>
    <s v="LA LIBERTAD"/>
    <s v="REGION NORTE"/>
    <x v="3"/>
    <s v="DACE"/>
    <x v="1"/>
    <s v="SOFIA CONDORI"/>
    <s v="RAFAEL TORRES"/>
    <s v="GONZALO TALI"/>
    <m/>
    <m/>
    <m/>
  </r>
  <r>
    <n v="4072734"/>
    <s v="0700002902"/>
    <s v="M.Q.B. GESTION SAC"/>
    <m/>
    <s v="20551200567"/>
    <s v="E"/>
    <s v="LIMA"/>
    <s v="LIMA"/>
    <s v="WALTER LOPEZ"/>
    <x v="5"/>
    <s v="DACE"/>
    <x v="2"/>
    <s v="SIN INFORMACION"/>
    <s v="SIN INFORMACION"/>
    <s v="SIN INFORMACION"/>
    <d v="2014-10-17T00:00:00"/>
    <d v="2015-04-15T00:00:00"/>
    <d v="2015-04-15T00:00:00"/>
  </r>
  <r>
    <n v="4072735"/>
    <m/>
    <s v="E &amp; M BUSINESS E.I.R.L."/>
    <m/>
    <s v="20533013989"/>
    <s v="E"/>
    <s v="SUR"/>
    <s v="TACNA"/>
    <s v="REGION SUR"/>
    <x v="4"/>
    <s v="DACE"/>
    <x v="2"/>
    <s v="SIN INFORMACION"/>
    <s v="SIN INFORMACION"/>
    <s v="SIN INFORMACION"/>
    <s v="SIN INFORMACION"/>
    <s v="SIN INFORMACION"/>
    <d v="2021-07-01T00:00:00"/>
  </r>
  <r>
    <n v="4072742"/>
    <s v="0700003358"/>
    <s v="COMUNICACIONES NETMOVIL PUNO E.I.R."/>
    <m/>
    <s v="20448704875"/>
    <s v="E"/>
    <s v="SUR"/>
    <s v="PUNO"/>
    <s v="REGION SUR"/>
    <x v="4"/>
    <s v="DACE"/>
    <x v="2"/>
    <s v="SIN INFORMACION"/>
    <s v="SIN INFORMACION"/>
    <s v="SIN INFORMACION"/>
    <d v="2014-06-17T00:00:00"/>
    <d v="2014-12-14T00:00:00"/>
    <d v="2014-12-14T00:00:00"/>
  </r>
  <r>
    <n v="4072771"/>
    <s v="0700003446"/>
    <s v="JC VAL VEL EIRL"/>
    <m/>
    <s v="20542581515"/>
    <s v="E"/>
    <s v="CENTRO"/>
    <s v="HUANUCO"/>
    <s v="WALTER LOPEZ"/>
    <x v="5"/>
    <s v="DACE"/>
    <x v="2"/>
    <s v="LIMBERTH BRAVO"/>
    <s v="JAVIER AVILEZ"/>
    <s v="JAVIER AVILEZ"/>
    <d v="2018-09-18T00:00:00"/>
    <d v="2019-03-27T00:00:00"/>
    <d v="2019-03-27T00:00:00"/>
  </r>
  <r>
    <n v="4072787"/>
    <s v="0700003483"/>
    <s v="BARCATEL INVERSIONES E.I.R.L."/>
    <m/>
    <s v="20600460693"/>
    <s v="D"/>
    <s v="NORTE"/>
    <s v="ANCASH"/>
    <s v="REGION NORTE"/>
    <x v="3"/>
    <s v="DACE"/>
    <x v="2"/>
    <s v="DANIEL ARAUJO"/>
    <s v="JUAN SANTILLAN"/>
    <s v="WALID AWWAD"/>
    <d v="2018-07-13T00:00:00"/>
    <d v="2019-01-19T00:00:00"/>
    <d v="2019-01-19T00:00:00"/>
  </r>
  <r>
    <n v="4072790"/>
    <s v="0700003480"/>
    <s v="BUSINESS SOLUTIONS COMUNICACIONES S.A.C."/>
    <m/>
    <s v="20600486684"/>
    <s v="E"/>
    <s v="CENTRO"/>
    <s v="ICA"/>
    <s v="WALTER LOPEZ"/>
    <x v="5"/>
    <s v="DACE"/>
    <x v="2"/>
    <s v="SIN INFORMACION"/>
    <s v="SIN INFORMACION"/>
    <s v="SIN INFORMACION"/>
    <d v="2017-02-18T00:00:00"/>
    <d v="2017-08-17T00:00:00"/>
    <d v="2017-08-17T00:00:00"/>
  </r>
  <r>
    <n v="4072838"/>
    <s v="0700002226"/>
    <s v="FEDCOM S.A.C."/>
    <m/>
    <s v="20600748492"/>
    <s v="D"/>
    <s v="LIMA"/>
    <s v="LIMA"/>
    <s v="JUAN CARLOS HUATAY"/>
    <x v="5"/>
    <s v="DACE"/>
    <x v="2"/>
    <s v="NORBERT BLAS"/>
    <s v="RAFAEL TORRES"/>
    <s v="RODRIGO PEREZ"/>
    <d v="2021-08-23T00:00:00"/>
    <d v="2022-02-18T00:00:00"/>
    <d v="2022-02-18T00:00:00"/>
  </r>
  <r>
    <n v="4072854"/>
    <s v="0700002232"/>
    <s v="ZETA NETWORK S.A.C."/>
    <m/>
    <s v="20600495721"/>
    <s v="E"/>
    <s v="LIMA"/>
    <s v="LIMA"/>
    <s v="WALTER LOPEZ"/>
    <x v="5"/>
    <s v="DACE"/>
    <x v="2"/>
    <s v="NORBERT BLAS"/>
    <s v="RAFAEL TORRES"/>
    <s v="RODRIGO PEREZ"/>
    <d v="2019-05-23T00:00:00"/>
    <d v="2019-11-29T00:00:00"/>
    <d v="2019-11-29T00:00:00"/>
  </r>
  <r>
    <n v="4072880"/>
    <s v="0700002292"/>
    <s v="INVERSIONES INTEGRALES JAS S.A.C."/>
    <m/>
    <s v="20482397574"/>
    <s v="E"/>
    <s v="NORTE"/>
    <s v="LA LIBERTAD"/>
    <s v="REGION NORTE"/>
    <x v="3"/>
    <s v="DACE"/>
    <x v="2"/>
    <s v="DAVID RONCEROS"/>
    <s v="JUAN SANTILLAN"/>
    <s v="WALID AWWAD"/>
    <d v="2021-08-02T00:00:00"/>
    <d v="2021-10-19T00:00:00"/>
    <d v="2021-10-19T00:00:00"/>
  </r>
  <r>
    <n v="4072881"/>
    <s v="0700002289"/>
    <s v="NETKOM COMUNICACIONES S.A.C."/>
    <m/>
    <s v="20600951301"/>
    <s v="E"/>
    <s v="CENTRO"/>
    <s v="AYACUCHO"/>
    <s v="WALTER LOPEZ"/>
    <x v="5"/>
    <s v="DACE"/>
    <x v="2"/>
    <s v="SIN INFORMACION"/>
    <s v="SIN INFORMACION"/>
    <s v="SIN INFORMACION"/>
    <d v="2018-09-23T00:00:00"/>
    <d v="2019-04-01T00:00:00"/>
    <d v="2019-04-01T00:00:00"/>
  </r>
  <r>
    <n v="4072885"/>
    <s v="0700002295"/>
    <s v="MALAGA COMUNICACIONES EIRL"/>
    <m/>
    <s v="20600996267"/>
    <s v="E"/>
    <s v="SUR"/>
    <s v="AREQUIPA"/>
    <s v="REGION SUR"/>
    <x v="4"/>
    <s v="DACE"/>
    <x v="1"/>
    <s v="SOFIA CONDORI"/>
    <s v="RAFAEL TORRES"/>
    <s v="GONZALO TALI"/>
    <m/>
    <m/>
    <m/>
  </r>
  <r>
    <n v="4072887"/>
    <s v="0700002302"/>
    <s v="CEPTEL COMUNICACIONES E.I.R.L."/>
    <m/>
    <s v="20600824385"/>
    <s v="E"/>
    <s v="CENTRO"/>
    <s v="ICA"/>
    <s v="WALTER LOPEZ"/>
    <x v="5"/>
    <s v="DACE"/>
    <x v="2"/>
    <s v="SIN INFORMACION"/>
    <s v="SIN INFORMACION"/>
    <s v="SIN INFORMACION"/>
    <d v="2017-10-01T00:00:00"/>
    <d v="2018-03-30T00:00:00"/>
    <d v="2018-03-30T00:00:00"/>
  </r>
  <r>
    <n v="4072897"/>
    <s v="0700003712"/>
    <s v="M.C.M. SERVICIOS TOTALES E.I.R.L."/>
    <m/>
    <s v="20518750101"/>
    <s v="D"/>
    <s v="LIMA"/>
    <s v="LIMA"/>
    <s v="WALTER LOPEZ"/>
    <x v="5"/>
    <s v="DACE"/>
    <x v="2"/>
    <s v="SOFIA CONDORI"/>
    <s v="RAFAEL TORRES"/>
    <s v="RODRIGO PEREZ"/>
    <d v="2019-09-09T00:00:00"/>
    <d v="2020-03-17T00:00:00"/>
    <d v="2020-03-17T00:00:00"/>
  </r>
  <r>
    <n v="4072899"/>
    <s v="0700003756"/>
    <s v="COMUNICACIONES ODALI´S S.A.C"/>
    <m/>
    <s v="20600931548"/>
    <s v="E"/>
    <s v="CENTRO"/>
    <s v="JUNIN"/>
    <s v="WALTER LOPEZ"/>
    <x v="5"/>
    <s v="DACE"/>
    <x v="2"/>
    <s v="GABRIELA SEGURA"/>
    <s v="JAVIER AVILEZ"/>
    <s v="JAVIER AVILEZ"/>
    <d v="2018-09-24T00:00:00"/>
    <d v="2019-04-02T00:00:00"/>
    <d v="2019-04-02T00:00:00"/>
  </r>
  <r>
    <n v="4072905"/>
    <s v="0700003702"/>
    <s v="SOLUCION CORPORATIVA DE REDES DE COMUNICACION S.A.C."/>
    <m/>
    <s v="20601079543"/>
    <s v="E"/>
    <s v="LIMA"/>
    <s v="LIMA"/>
    <s v="WALTER LOPEZ"/>
    <x v="5"/>
    <s v="DACE"/>
    <x v="2"/>
    <s v="ALEX CELIS"/>
    <s v="JAVIER AVILEZ"/>
    <s v="JAVIER AVILEZ"/>
    <d v="2019-11-04T00:00:00"/>
    <d v="2020-05-12T00:00:00"/>
    <d v="2020-05-12T00:00:00"/>
  </r>
  <r>
    <n v="4072906"/>
    <s v="0700003713"/>
    <s v="AZAÑERO ALCALDE CRHISTIAN RUBEN "/>
    <m/>
    <s v="10410507752"/>
    <s v="E"/>
    <s v="NORTE"/>
    <s v="CAJAMARCA"/>
    <s v="REGION NORTE"/>
    <x v="3"/>
    <s v="DACE"/>
    <x v="2"/>
    <s v="SIN INFORMACION"/>
    <s v="SIN INFORMACION"/>
    <s v="SIN INFORMACION"/>
    <d v="2017-05-10T00:00:00"/>
    <d v="2017-11-06T00:00:00"/>
    <d v="2017-11-06T00:00:00"/>
  </r>
  <r>
    <n v="4072912"/>
    <s v="0700003771"/>
    <s v="L&amp;L AGENCIA DE PUBLICIDAD Y SERVICIOS GENERALES E.I.R.L."/>
    <m/>
    <s v="20600449622"/>
    <s v="E"/>
    <s v="SUR"/>
    <s v="AREQUIPA"/>
    <s v="REGION SUR"/>
    <x v="4"/>
    <s v="DACE"/>
    <x v="1"/>
    <s v="ANDREE PASTRANA AYALA"/>
    <s v="JULIO LOAYZA"/>
    <s v="WILLY VELARDE"/>
    <m/>
    <m/>
    <m/>
  </r>
  <r>
    <n v="4072919"/>
    <s v="0700003764"/>
    <s v="TECCEL SERVICIOS CORPORATIVOS S.A.C."/>
    <m/>
    <s v="20601142121"/>
    <s v="D"/>
    <s v="LIMA"/>
    <s v="LIMA"/>
    <s v="WALTER LOPEZ"/>
    <x v="5"/>
    <s v="DACE"/>
    <x v="2"/>
    <s v="ALEX CELIS"/>
    <s v="JAVIER AVILEZ"/>
    <s v="JAVIER AVILEZ"/>
    <d v="2019-04-12T00:00:00"/>
    <d v="2019-10-19T00:00:00"/>
    <d v="2019-10-19T00:00:00"/>
  </r>
  <r>
    <n v="4072925"/>
    <s v="0700003746"/>
    <s v="COMARQ EIRL"/>
    <m/>
    <s v="20601055652"/>
    <s v="E"/>
    <s v="CENTRO"/>
    <s v="HUANUCO"/>
    <s v="WALTER LOPEZ"/>
    <x v="5"/>
    <s v="DACE"/>
    <x v="2"/>
    <s v="JANELLY FLORES"/>
    <s v="JAVIER AVILEZ"/>
    <s v="JAVIER AVILEZ"/>
    <d v="2018-09-18T00:00:00"/>
    <d v="2019-03-27T00:00:00"/>
    <d v="2019-03-27T00:00:00"/>
  </r>
  <r>
    <n v="4072947"/>
    <s v="0700003774"/>
    <s v="CENEIPMAKHEN CONTRATISTAS Y SERVICIOS GENERALES SAC"/>
    <m/>
    <s v="20600750926"/>
    <s v="E"/>
    <s v="LIMA"/>
    <s v="LIMA"/>
    <s v="WALTER LOPEZ"/>
    <x v="5"/>
    <s v="DACE"/>
    <x v="2"/>
    <s v="SIN INFORMACION"/>
    <s v="SIN INFORMACION"/>
    <s v="SIN INFORMACION"/>
    <s v="SIN INFORMACION"/>
    <s v="SIN INFORMACION"/>
    <d v="2021-07-01T00:00:00"/>
  </r>
  <r>
    <n v="4072951"/>
    <s v="0700003767"/>
    <s v="DACE IGNACIO S.A.C."/>
    <m/>
    <s v="20600982908"/>
    <s v="E"/>
    <s v="NORTE"/>
    <s v="ANCASH"/>
    <s v="REGION NORTE"/>
    <x v="3"/>
    <s v="DACE"/>
    <x v="2"/>
    <s v="DANIEL ARAUJO"/>
    <s v="JUAN SANTILLAN"/>
    <s v="WALID AWWAD"/>
    <d v="2019-07-22T00:00:00"/>
    <d v="2020-01-28T00:00:00"/>
    <d v="2020-01-28T00:00:00"/>
  </r>
  <r>
    <n v="4072957"/>
    <s v="0700003861"/>
    <s v="CORPORACION TELECORP E.I.R.L. "/>
    <m/>
    <s v="20600729102"/>
    <s v="D"/>
    <s v="CENTRO"/>
    <s v="UCAYALI"/>
    <s v="JUAN CARLOS HUATAY"/>
    <x v="5"/>
    <s v="DACE"/>
    <x v="2"/>
    <s v="FELIX BAUTISTA"/>
    <s v="JAVIER AVILEZ"/>
    <s v="JAVIER AVILEZ"/>
    <d v="2021-06-08T00:00:00"/>
    <d v="2021-12-09T00:00:00"/>
    <d v="2021-12-09T00:00:00"/>
  </r>
  <r>
    <n v="4072975"/>
    <s v="0700003897"/>
    <s v="EMPRESAS INTEGRADAS S.A.C."/>
    <m/>
    <s v="20510087403"/>
    <s v="D"/>
    <s v="LIMA"/>
    <s v="LIMA"/>
    <s v="YOLANDA OLIVA"/>
    <x v="5"/>
    <s v="DACE"/>
    <x v="2"/>
    <s v="SOFIA CONDORI"/>
    <s v="RAFAEL TORRES"/>
    <s v="GONZALO TALI"/>
    <d v="2022-07-22T00:00:00"/>
    <d v="2023-01-20T00:00:00"/>
    <d v="2023-01-20T00:00:00"/>
  </r>
  <r>
    <n v="4072976"/>
    <s v="0700003896"/>
    <s v="CORPORACION E INVERSIONES CAEL E.I.R.L."/>
    <m/>
    <s v="20601106591"/>
    <s v="E"/>
    <s v="CENTRO"/>
    <s v="AYACUCHO"/>
    <s v="WALTER LOPEZ"/>
    <x v="5"/>
    <s v="DACE"/>
    <x v="2"/>
    <s v="JONATHAN FELICES"/>
    <s v="JAVIER AVILEZ"/>
    <s v="JAVIER AVILEZ"/>
    <d v="2019-09-27T00:00:00"/>
    <d v="2020-04-04T00:00:00"/>
    <d v="2020-04-04T00:00:00"/>
  </r>
  <r>
    <n v="4073007"/>
    <s v="0700003997"/>
    <s v="ECHEVARRIA INFANTES MARBEL ROSA "/>
    <m/>
    <s v="10175229511"/>
    <s v="E"/>
    <s v="NORTE"/>
    <s v="CAJAMARCA"/>
    <s v="REGION NORTE"/>
    <x v="3"/>
    <s v="DACE"/>
    <x v="2"/>
    <s v="ALEJANDRO MOREIRA"/>
    <s v="JUAN SANTILLAN"/>
    <s v="WALID AWWAD"/>
    <d v="2018-11-06T00:00:00"/>
    <d v="2019-05-15T00:00:00"/>
    <d v="2019-05-15T00:00:00"/>
  </r>
  <r>
    <n v="4073008"/>
    <s v="0700003998"/>
    <s v="TORRES VARGAS PAULA CARMELA"/>
    <m/>
    <s v="10465466621"/>
    <s v="E"/>
    <s v="NORTE"/>
    <s v="LA LIBERTAD"/>
    <s v="REGION NORTE"/>
    <x v="3"/>
    <s v="DACE"/>
    <x v="2"/>
    <s v="DANIEL ARAUJO"/>
    <s v="JUAN SANTILLAN"/>
    <s v="WALID AWWAD"/>
    <d v="2020-01-10T00:00:00"/>
    <d v="2020-07-18T00:00:00"/>
    <d v="2020-07-18T00:00:00"/>
  </r>
  <r>
    <n v="4073009"/>
    <s v="0700004040"/>
    <s v="STEEL LIONS E.I.R.L."/>
    <m/>
    <s v="20601364779"/>
    <s v="E"/>
    <s v="CENTRO"/>
    <s v="ICA"/>
    <s v="WALTER LOPEZ"/>
    <x v="5"/>
    <s v="DACE"/>
    <x v="2"/>
    <s v="SIN INFORMACION"/>
    <s v="SIN INFORMACION"/>
    <s v="SIN INFORMACION"/>
    <d v="2017-11-23T00:00:00"/>
    <d v="2018-05-22T00:00:00"/>
    <d v="2018-05-22T00:00:00"/>
  </r>
  <r>
    <n v="4073014"/>
    <s v="0700003968"/>
    <s v="TELECOMUNICACIONES TATVEL S.A.C."/>
    <m/>
    <s v="20601454735"/>
    <s v="E"/>
    <s v="NORTE"/>
    <s v="LA LIBERTAD"/>
    <s v="REGION NORTE"/>
    <x v="3"/>
    <s v="DACE"/>
    <x v="2"/>
    <s v="SIN INFORMACION"/>
    <s v="SIN INFORMACION"/>
    <s v="SIN INFORMACION"/>
    <d v="2017-10-07T00:00:00"/>
    <d v="2018-04-05T00:00:00"/>
    <d v="2018-04-05T00:00:00"/>
  </r>
  <r>
    <n v="4073016"/>
    <s v="0700004041"/>
    <s v="RUWAI S.A.C."/>
    <m/>
    <s v="20551828175"/>
    <s v="E"/>
    <s v="LIMA"/>
    <s v="LIMA"/>
    <s v="DIEGO RODRIGUEZ"/>
    <x v="5"/>
    <s v="DACE"/>
    <x v="2"/>
    <s v="LUIS URBINA"/>
    <s v="ROGER OJEDA"/>
    <s v="RODRIGO PEREZ"/>
    <d v="2022-02-08T00:00:00"/>
    <d v="2022-03-29T00:00:00"/>
    <d v="2022-03-29T00:00:00"/>
  </r>
  <r>
    <n v="4073019"/>
    <s v="0700004044"/>
    <s v="PRAGATI SOLUCIONES TECNOLOGICAS S.A.C."/>
    <m/>
    <s v="20601467403"/>
    <s v="D"/>
    <s v="LIMA"/>
    <s v="LIMA"/>
    <s v="WALTER LOPEZ"/>
    <x v="5"/>
    <s v="DACE"/>
    <x v="2"/>
    <s v="OMAR MELOFIRO"/>
    <s v="ROGER OJEDA"/>
    <s v="RODRIGO PEREZ"/>
    <d v="2020-03-23T00:00:00"/>
    <d v="2020-08-25T00:00:00"/>
    <d v="2020-08-25T00:00:00"/>
  </r>
  <r>
    <n v="4073026"/>
    <s v="0700004045"/>
    <s v="H &amp; K COMUNICACIONES EIRL"/>
    <m/>
    <s v="20601496667"/>
    <s v="D"/>
    <s v="CENTRO"/>
    <s v="LORETO"/>
    <s v="HENRY DIAZ"/>
    <x v="5"/>
    <s v="DACE"/>
    <x v="2"/>
    <s v="JANELLY FLORES"/>
    <s v="JAVIER AVILEZ"/>
    <s v="JAVIER AVILEZ"/>
    <d v="2021-07-12T00:00:00"/>
    <d v="2021-10-28T00:00:00"/>
    <d v="2021-10-28T00:00:00"/>
  </r>
  <r>
    <n v="4073035"/>
    <s v="0700004056"/>
    <s v="SERVITELSEG E.I.R.L."/>
    <m/>
    <s v="20601503906"/>
    <s v="E"/>
    <s v="NORTE"/>
    <s v="CAJAMARCA"/>
    <s v="REGION NORTE"/>
    <x v="3"/>
    <s v="DACE"/>
    <x v="2"/>
    <s v="SIN INFORMACION"/>
    <s v="SIN INFORMACION"/>
    <s v="SIN INFORMACION"/>
    <d v="2017-07-16T00:00:00"/>
    <d v="2018-01-12T00:00:00"/>
    <d v="2018-01-12T00:00:00"/>
  </r>
  <r>
    <n v="4073036"/>
    <s v="0700004057"/>
    <s v="CONSORCIO ZARA S.A.C."/>
    <m/>
    <s v="20601566908"/>
    <s v="D"/>
    <s v="LIMA"/>
    <s v="LIMA"/>
    <s v="JUAN CARLOS HUATAY"/>
    <x v="5"/>
    <s v="DACE"/>
    <x v="2"/>
    <s v="LUIS CUADROS"/>
    <s v="ROGER OJEDA"/>
    <s v="GONZALO TALI"/>
    <d v="2024-01-27T00:00:00"/>
    <d v="2024-03-11T00:00:00"/>
    <d v="2024-03-11T00:00:00"/>
  </r>
  <r>
    <n v="4073044"/>
    <s v="0700004072"/>
    <s v="MGS SERVICIOS TELECORP S.A.C."/>
    <m/>
    <s v="20601590396"/>
    <s v="D"/>
    <s v="NORTE"/>
    <s v="LAMBAYEQUE"/>
    <s v="REGION NORTE"/>
    <x v="3"/>
    <s v="DACE"/>
    <x v="1"/>
    <s v="PAOLA DE LA OLIVA"/>
    <s v="JUAN SANTILLAN"/>
    <s v="WALID AWWAD"/>
    <m/>
    <m/>
    <m/>
  </r>
  <r>
    <n v="4073045"/>
    <s v="0700004106"/>
    <s v="G &amp; C PERU MOBILE S.A.C."/>
    <m/>
    <s v="20601621381"/>
    <s v="D"/>
    <s v="LIMA"/>
    <s v="LIMA"/>
    <s v="RAQUEL CAYETANO"/>
    <x v="7"/>
    <s v="DACE"/>
    <x v="1"/>
    <s v="YULY TORRES"/>
    <s v="RAFAEL TORRES"/>
    <s v="GONZALO TALI"/>
    <m/>
    <m/>
    <m/>
  </r>
  <r>
    <n v="4073063"/>
    <s v="0900024154"/>
    <s v="CONSORCIO ZAPATA S.A.C."/>
    <m/>
    <s v="20531799675"/>
    <s v="E"/>
    <s v="NORTE"/>
    <s v="ANCASH"/>
    <s v="REGION NORTE"/>
    <x v="3"/>
    <s v="DACE"/>
    <x v="2"/>
    <s v="DAVID RONCEROS"/>
    <s v="JUAN SANTILLAN"/>
    <s v="WALID AWWAD"/>
    <d v="2018-06-28T00:00:00"/>
    <d v="2019-01-04T00:00:00"/>
    <d v="2019-01-04T00:00:00"/>
  </r>
  <r>
    <n v="4073071"/>
    <s v="0700004146"/>
    <s v="MADGE COMPANY S.A.C. - MADCO S.A.C."/>
    <m/>
    <s v="20601201241"/>
    <s v="E"/>
    <s v="LIMA"/>
    <s v="LIMA"/>
    <s v="YOLANDA OLIVA"/>
    <x v="5"/>
    <s v="DACE"/>
    <x v="2"/>
    <s v="LUIS OTOYA"/>
    <s v="ROGER OJEDA"/>
    <s v="RODRIGO PEREZ"/>
    <d v="2021-10-30T00:00:00"/>
    <d v="2021-12-07T00:00:00"/>
    <d v="2021-12-07T00:00:00"/>
  </r>
  <r>
    <n v="4073072"/>
    <s v="0700004149"/>
    <s v="CONSULTORES DEL PERU SOLUTIONS SAC"/>
    <m/>
    <s v="20601734118"/>
    <s v="E"/>
    <s v="LIMA"/>
    <s v="LIMA"/>
    <s v="WALTER LOPEZ"/>
    <x v="5"/>
    <s v="DACE"/>
    <x v="2"/>
    <s v="YULY TORRES"/>
    <s v="RAFAEL TORRES"/>
    <s v="RODRIGO PEREZ"/>
    <d v="2020-02-28T00:00:00"/>
    <d v="2020-08-25T00:00:00"/>
    <d v="2020-08-25T00:00:00"/>
  </r>
  <r>
    <n v="4073073"/>
    <s v="0700004165"/>
    <s v="HALO + S.A.C."/>
    <d v="2024-02-19T00:00:00"/>
    <s v="20600774337"/>
    <s v="E"/>
    <s v="CENTRO"/>
    <s v="AYACUCHO"/>
    <s v="JOSE LUIS VALVERDE"/>
    <x v="7"/>
    <s v="DAC TELCO 2"/>
    <x v="1"/>
    <s v="FREDY OZAITA"/>
    <s v="HAROLD HINOSTROZA"/>
    <s v="JAIR YAMASHIRO"/>
    <d v="2021-03-03T00:00:00"/>
    <m/>
    <m/>
  </r>
  <r>
    <n v="4073080"/>
    <s v="0700004162"/>
    <s v="DAMSA TECNOLOGIAS E.I.R.L."/>
    <m/>
    <s v="20601734860"/>
    <s v="E"/>
    <s v="CENTRO"/>
    <s v="AYACUCHO"/>
    <s v="WALTER LOPEZ"/>
    <x v="5"/>
    <s v="DACE"/>
    <x v="2"/>
    <s v="JONATHAN FELICES"/>
    <s v="JAVIER AVILEZ"/>
    <s v="JAVIER AVILEZ"/>
    <d v="2018-07-01T00:00:00"/>
    <d v="2019-01-07T00:00:00"/>
    <d v="2019-01-07T00:00:00"/>
  </r>
  <r>
    <n v="4073081"/>
    <s v="0700004164"/>
    <s v="SOLUCIONES INTEGRALES DE TELECOMUNICACIONES M Y F E.I.R.L."/>
    <m/>
    <s v="20601754143"/>
    <s v="E"/>
    <s v="CENTRO"/>
    <s v="ICA"/>
    <s v="WALTER LOPEZ"/>
    <x v="5"/>
    <s v="DACE"/>
    <x v="2"/>
    <s v="NELSON QUISPE"/>
    <s v="JAVIER AVILEZ"/>
    <s v="JAVIER AVILEZ"/>
    <d v="2018-02-04T00:00:00"/>
    <d v="2018-08-13T00:00:00"/>
    <d v="2018-08-13T00:00:00"/>
  </r>
  <r>
    <n v="4073082"/>
    <s v="0700004183"/>
    <s v="TELECOMUNITY S.A.C."/>
    <m/>
    <s v="20601807654"/>
    <s v="E"/>
    <s v="LIMA"/>
    <s v="LIMA"/>
    <s v="WALTER LOPEZ"/>
    <x v="5"/>
    <s v="DACE"/>
    <x v="2"/>
    <s v="HENRY ARANA"/>
    <s v="RAFAEL TORRES"/>
    <s v="RODRIGO PEREZ"/>
    <d v="2019-05-23T00:00:00"/>
    <d v="2019-11-29T00:00:00"/>
    <d v="2019-11-29T00:00:00"/>
  </r>
  <r>
    <n v="4073086"/>
    <s v="0700004181"/>
    <s v="NEOINTEL S.A.C."/>
    <m/>
    <s v="20555551411"/>
    <s v="E"/>
    <s v="LIMA"/>
    <s v="LIMA"/>
    <s v="WALTER LOPEZ"/>
    <x v="5"/>
    <s v="DACE"/>
    <x v="2"/>
    <s v="YULY TORRES"/>
    <s v="RAFAEL TORRES"/>
    <s v="RODRIGO PEREZ"/>
    <d v="2019-08-09T00:00:00"/>
    <d v="2020-02-15T00:00:00"/>
    <d v="2020-02-15T00:00:00"/>
  </r>
  <r>
    <n v="4073087"/>
    <s v="0700004182"/>
    <s v="VOLPRETO S.A.C."/>
    <m/>
    <s v="20601204488"/>
    <s v="E"/>
    <s v="LIMA"/>
    <s v="LIMA"/>
    <s v="WALTER LOPEZ"/>
    <x v="5"/>
    <s v="DACE"/>
    <x v="2"/>
    <s v="SOFIA CONDORI"/>
    <s v="RAFAEL TORRES"/>
    <s v="RODRIGO PEREZ"/>
    <d v="2018-02-08T00:00:00"/>
    <d v="2018-08-17T00:00:00"/>
    <d v="2018-08-17T00:00:00"/>
  </r>
  <r>
    <n v="4073102"/>
    <s v="0700004236"/>
    <s v="TEAMPRO S.A.C."/>
    <m/>
    <s v="20601801737"/>
    <s v="E"/>
    <s v="LIMA"/>
    <s v="LIMA"/>
    <s v="WALTER LOPEZ"/>
    <x v="5"/>
    <s v="DACE"/>
    <x v="2"/>
    <s v="LUIS OTOYA"/>
    <s v="ROGER OJEDA"/>
    <s v="RODRIGO PEREZ"/>
    <d v="2019-12-01T00:00:00"/>
    <d v="2020-06-08T00:00:00"/>
    <d v="2020-06-08T00:00:00"/>
  </r>
  <r>
    <n v="4073105"/>
    <s v="0700004256"/>
    <s v="S &amp; S TELECOM DISTRIBUCIONES S.A.C."/>
    <m/>
    <s v="20601555272"/>
    <s v="D"/>
    <s v="NORTE"/>
    <s v="LAMBAYEQUE"/>
    <s v="REGION NORTE"/>
    <x v="3"/>
    <s v="DACE"/>
    <x v="1"/>
    <s v="PAOLA DE LA OLIVA"/>
    <s v="JUAN SANTILLAN"/>
    <s v="WALID AWWAD"/>
    <m/>
    <m/>
    <m/>
  </r>
  <r>
    <n v="4073117"/>
    <s v="0700004264"/>
    <s v="HATTORI SOLUTIONS S.A.C."/>
    <m/>
    <s v="20601866103"/>
    <s v="E"/>
    <s v="LIMA"/>
    <s v="LIMA"/>
    <s v="WALTER LOPEZ"/>
    <x v="5"/>
    <s v="DACE"/>
    <x v="2"/>
    <s v="LUIS CUADROS"/>
    <s v="ROGER OJEDA"/>
    <s v="RODRIGO PEREZ"/>
    <d v="2020-01-27T00:00:00"/>
    <d v="2020-08-04T00:00:00"/>
    <d v="2020-08-04T00:00:00"/>
  </r>
  <r>
    <n v="4073122"/>
    <s v="0700004258"/>
    <s v="COMUNICACIONES &amp; TECNOLOGIA MOVIL GROUP SOBERON SAC"/>
    <m/>
    <s v="20601776376"/>
    <s v="E"/>
    <s v="NORTE"/>
    <s v="LA LIBERTAD"/>
    <s v="REGION NORTE"/>
    <x v="3"/>
    <s v="DACE"/>
    <x v="1"/>
    <s v="MARTIN RODENAS"/>
    <s v="JUAN SANTILLAN"/>
    <s v="WALID AWWAD"/>
    <m/>
    <m/>
    <m/>
  </r>
  <r>
    <n v="4073123"/>
    <s v="0700004276"/>
    <s v="DC COM S.A.C."/>
    <m/>
    <s v="20601975689"/>
    <s v="D"/>
    <s v="LIMA"/>
    <s v="LIMA"/>
    <s v="RAQUEL CAYETANO"/>
    <x v="5"/>
    <s v="DACE"/>
    <x v="2"/>
    <s v="JOSE FIGUEROA"/>
    <s v="RAFAEL TORRES"/>
    <s v="GONZALO TALI"/>
    <d v="2022-06-02T00:00:00"/>
    <d v="2022-11-29T00:00:00"/>
    <d v="2022-11-29T00:00:00"/>
  </r>
  <r>
    <n v="4073146"/>
    <s v="0700004293"/>
    <s v="JOAN CORP E.I.R.L."/>
    <m/>
    <s v="20602045405"/>
    <s v="D"/>
    <s v="NORTE"/>
    <s v="LAMBAYEQUE"/>
    <s v="REGION NORTE"/>
    <x v="3"/>
    <s v="DACE"/>
    <x v="2"/>
    <s v="LUIS ALVARADO"/>
    <s v="JUAN SANTILLAN"/>
    <s v="WALID AWWAD"/>
    <d v="2018-12-14T00:00:00"/>
    <d v="2019-06-22T00:00:00"/>
    <d v="2019-06-22T00:00:00"/>
  </r>
  <r>
    <n v="4073157"/>
    <s v="0700004347"/>
    <s v="CORPORACION ALCAZABA S.A.C."/>
    <m/>
    <s v="20565953762"/>
    <s v="E"/>
    <s v="LIMA"/>
    <s v="LIMA"/>
    <s v="JUAN CARLOS HUATAY"/>
    <x v="5"/>
    <s v="DACE"/>
    <x v="2"/>
    <s v="OMAR MELOFIRO"/>
    <s v="ROGER OJEDA"/>
    <s v="GONZALO TALI"/>
    <d v="2022-05-27T00:00:00"/>
    <d v="2022-06-24T00:00:00"/>
    <d v="2022-06-24T00:00:00"/>
  </r>
  <r>
    <n v="4073163"/>
    <s v="0700004376"/>
    <s v="ORBIS MOBILE S.A.C."/>
    <m/>
    <s v="20602091491"/>
    <s v="E"/>
    <s v="LIMA"/>
    <s v="LIMA"/>
    <s v="RAQUEL CAYETANO"/>
    <x v="5"/>
    <s v="DACE"/>
    <x v="2"/>
    <s v="NORBERT BLAS"/>
    <s v="RAFAEL TORRES"/>
    <s v="RODRIGO PEREZ"/>
    <d v="2021-03-03T00:00:00"/>
    <d v="2021-08-10T00:00:00"/>
    <d v="2021-08-10T00:00:00"/>
  </r>
  <r>
    <n v="4073168"/>
    <s v="0700004386"/>
    <s v="DRMC S.A.C."/>
    <m/>
    <s v="20601896908"/>
    <s v="D"/>
    <s v="NORTE"/>
    <s v="CAJAMARCA"/>
    <s v="REGION NORTE"/>
    <x v="3"/>
    <s v="DACE"/>
    <x v="2"/>
    <s v="SIN INFORMACION"/>
    <s v="SIN INFORMACION"/>
    <s v="SIN INFORMACION"/>
    <d v="2019-03-28T00:00:00"/>
    <d v="2019-10-04T00:00:00"/>
    <d v="2019-10-04T00:00:00"/>
  </r>
  <r>
    <n v="4073169"/>
    <s v="0700004396"/>
    <s v="COMUNICACIONES MAURTUA S.A.C"/>
    <m/>
    <s v="20602059279"/>
    <s v="E"/>
    <s v="LIMA"/>
    <s v="LIMA"/>
    <s v="DIEGO RODRIGUEZ"/>
    <x v="5"/>
    <s v="DACE"/>
    <x v="2"/>
    <s v="LUIS OTOYA"/>
    <s v="ROGER OJEDA"/>
    <s v="GONZALO TALI"/>
    <d v="2023-04-29T00:00:00"/>
    <d v="2023-10-26T00:00:00"/>
    <d v="2023-10-26T00:00:00"/>
  </r>
  <r>
    <n v="4073171"/>
    <s v="0700004378"/>
    <s v="AUTOMATIZACION Y TELECOMUNICACIONES ENTERPRISE LEADING S.A.C."/>
    <m/>
    <s v="20602111149"/>
    <s v="E"/>
    <s v="LIMA"/>
    <s v="LIMA"/>
    <s v="WALTER LOPEZ"/>
    <x v="5"/>
    <s v="DACE"/>
    <x v="2"/>
    <s v="JOSE FIGUEROA"/>
    <s v="ROGER OJEDA"/>
    <s v="RODRIGO PEREZ"/>
    <d v="2019-07-20T00:00:00"/>
    <d v="2020-01-26T00:00:00"/>
    <d v="2020-01-26T00:00:00"/>
  </r>
  <r>
    <n v="4073181"/>
    <s v="0700004426"/>
    <s v="SHIMOMURA TELECOMUNICACIONES E.I.R.L."/>
    <m/>
    <s v="20602149979"/>
    <s v="E"/>
    <s v="LIMA"/>
    <s v="LIMA"/>
    <s v="JOSE LUIS VALVERDE"/>
    <x v="5"/>
    <s v="DACE"/>
    <x v="2"/>
    <s v="LUIS CUADROS"/>
    <s v="ROGER OJEDA"/>
    <s v="GONZALO TALI"/>
    <d v="2023-08-14T00:00:00"/>
    <d v="2023-10-10T00:00:00"/>
    <d v="2023-10-10T00:00:00"/>
  </r>
  <r>
    <n v="4073187"/>
    <s v="0700004437"/>
    <s v="SOLUCCIONES MOVILES M&amp;L E.I.R.L."/>
    <m/>
    <s v="20601927196"/>
    <s v="E"/>
    <s v="CENTRO"/>
    <s v="AYACUCHO"/>
    <s v="WALTER LOPEZ"/>
    <x v="5"/>
    <s v="DACE"/>
    <x v="2"/>
    <s v="JONATHAN FELICES"/>
    <s v="JAVIER AVILEZ"/>
    <s v="JAVIER AVILEZ"/>
    <d v="2018-10-16T00:00:00"/>
    <d v="2019-04-24T00:00:00"/>
    <d v="2019-04-24T00:00:00"/>
  </r>
  <r>
    <n v="4073190"/>
    <s v="0700004456"/>
    <s v="COMUNICACIONES FORTALECIDAS Y ASISTIDAS S.A.C."/>
    <m/>
    <s v="20602275265"/>
    <s v="E"/>
    <s v="NORTE"/>
    <s v="ANCASH"/>
    <s v="REGION NORTE"/>
    <x v="3"/>
    <s v="DACE"/>
    <x v="2"/>
    <s v="DANIEL ARAUJO"/>
    <s v="JUAN SANTILLAN"/>
    <s v="WALID AWWAD"/>
    <d v="2018-08-24T00:00:00"/>
    <d v="2019-03-02T00:00:00"/>
    <d v="2019-03-02T00:00:00"/>
  </r>
  <r>
    <n v="4073202"/>
    <s v="0700004487"/>
    <s v="TELECOMUNICACIONES J &amp; L ASOCIADOS S.A.C."/>
    <m/>
    <s v="20602374468"/>
    <s v="E"/>
    <s v="LIMA"/>
    <s v="LIMA"/>
    <s v="WALTER LOPEZ"/>
    <x v="5"/>
    <s v="DACE"/>
    <x v="2"/>
    <s v="LUIS OTOYA"/>
    <s v="ROGER OJEDA"/>
    <s v="RODRIGO PEREZ"/>
    <d v="2018-08-06T00:00:00"/>
    <d v="2019-02-12T00:00:00"/>
    <d v="2019-02-12T00:00:00"/>
  </r>
  <r>
    <n v="4073203"/>
    <s v="0700004503"/>
    <s v="SLC PERU S.A.C."/>
    <m/>
    <s v="20602318444"/>
    <s v="E"/>
    <s v="LIMA"/>
    <s v="LIMA"/>
    <s v="JOSE LUIS VALVERDE"/>
    <x v="5"/>
    <s v="DACE"/>
    <x v="2"/>
    <s v="WILMER PURIZAGA"/>
    <s v="RAFAEL TORRES"/>
    <s v="RODRIGO PEREZ"/>
    <d v="2021-09-02T00:00:00"/>
    <d v="2021-09-29T00:00:00"/>
    <d v="2021-09-29T00:00:00"/>
  </r>
  <r>
    <n v="4073222"/>
    <s v="0700004539"/>
    <s v="CDT SERVICIOS Y TELECOMUNICACIONES E.I.R.L."/>
    <m/>
    <s v="20602471471"/>
    <s v="E"/>
    <s v="LIMA"/>
    <s v="LIMA"/>
    <s v="WALTER LOPEZ"/>
    <x v="5"/>
    <s v="DACE"/>
    <x v="2"/>
    <s v="SOFIA CONDORI"/>
    <s v="RAFAEL TORRES"/>
    <s v="RODRIGO PEREZ"/>
    <d v="2018-11-10T00:00:00"/>
    <d v="2019-05-19T00:00:00"/>
    <d v="2019-05-19T00:00:00"/>
  </r>
  <r>
    <n v="4073225"/>
    <s v="0700004536"/>
    <s v="TELECOMUNICACIONES ANVERI S.A.C."/>
    <m/>
    <s v="20602406980"/>
    <s v="D"/>
    <s v="LIMA"/>
    <s v="LIMA"/>
    <s v="WALTER LOPEZ"/>
    <x v="5"/>
    <s v="DACE"/>
    <x v="2"/>
    <s v="LUIS CUADROS"/>
    <s v="ROGER OJEDA"/>
    <s v="RODRIGO PEREZ"/>
    <d v="2019-06-28T00:00:00"/>
    <d v="2020-01-04T00:00:00"/>
    <d v="2020-01-04T00:00:00"/>
  </r>
  <r>
    <n v="4073230"/>
    <s v="0700004538"/>
    <s v="SOLUCIONES Y PROYECTOS DE TELECOMUNICACIONES CORPORATIVOS S.A.C. - SYPTELCORP S.A.C."/>
    <m/>
    <s v="20602290795"/>
    <s v="E"/>
    <s v="SUR"/>
    <s v="AREQUIPA"/>
    <s v="REGION SUR"/>
    <x v="4"/>
    <s v="DACE"/>
    <x v="1"/>
    <s v="JORGE GONZALES"/>
    <s v="JULIO LOAYZA"/>
    <s v="WILLY VELARDE"/>
    <m/>
    <m/>
    <m/>
  </r>
  <r>
    <n v="4073245"/>
    <s v="0700004581"/>
    <s v="LEIRA TELECOM SOLUTIONS S.A.C."/>
    <m/>
    <s v="20602631037"/>
    <s v="D"/>
    <s v="LIMA"/>
    <s v="LIMA"/>
    <s v="DIEGO RODRIGUEZ"/>
    <x v="5"/>
    <s v="DACE"/>
    <x v="2"/>
    <s v="JONATHAN FELICES"/>
    <s v="JAVIER AVILEZ"/>
    <s v="JAVIER AVILEZ"/>
    <d v="2021-07-23T00:00:00"/>
    <d v="2021-11-29T00:00:00"/>
    <d v="2021-11-29T00:00:00"/>
  </r>
  <r>
    <n v="4073246"/>
    <s v="0700004591"/>
    <s v="CONECTINGCORP S.R.L."/>
    <m/>
    <s v="20602435688"/>
    <s v="E"/>
    <s v="SUR"/>
    <s v="AREQUIPA"/>
    <s v="REGION SUR"/>
    <x v="4"/>
    <s v="DACE"/>
    <x v="2"/>
    <s v="ANDREE PASTRANA AYALA"/>
    <s v="JULIO LOAYZA"/>
    <s v="WILLY VELARDE"/>
    <d v="2019-12-27T00:00:00"/>
    <d v="2020-07-04T00:00:00"/>
    <d v="2020-07-04T00:00:00"/>
  </r>
  <r>
    <n v="4073265"/>
    <s v="0700004625"/>
    <s v="DBF DISTRIBUCIONES E.I.R.L."/>
    <m/>
    <s v="20602755453"/>
    <s v="E"/>
    <s v="SUR"/>
    <s v="AREQUIPA"/>
    <s v="REGION SUR"/>
    <x v="4"/>
    <s v="DACE"/>
    <x v="2"/>
    <s v="KATHERINE ZARATE"/>
    <s v="CESAR AGUAYO"/>
    <s v="WILLY VELARDE"/>
    <d v="2021-08-24T00:00:00"/>
    <d v="2021-12-27T00:00:00"/>
    <d v="2021-12-27T00:00:00"/>
  </r>
  <r>
    <n v="4073276"/>
    <s v="0700004682"/>
    <s v="ARGUS GROUP COMUNICACIONES E.I.R.L."/>
    <m/>
    <s v="20602849580"/>
    <s v="C"/>
    <s v="NORTE"/>
    <s v="ANCASH"/>
    <s v="REGION NORTE"/>
    <x v="3"/>
    <s v="DACE"/>
    <x v="1"/>
    <s v="YULY TORRES"/>
    <s v="RAFAEL TORRES"/>
    <s v="GONZALO TALI"/>
    <m/>
    <m/>
    <m/>
  </r>
  <r>
    <n v="4073281"/>
    <s v="0700004683"/>
    <s v="CORPORACION CRXVII S.R.L."/>
    <m/>
    <s v="20602836101"/>
    <s v="E"/>
    <s v="NORTE"/>
    <s v="PIURA"/>
    <s v="REGION NORTE"/>
    <x v="3"/>
    <s v="DACE"/>
    <x v="1"/>
    <s v="MARTIN RODENAS"/>
    <s v="JUAN SANTILLAN"/>
    <s v="WALID AWWAD"/>
    <m/>
    <m/>
    <m/>
  </r>
  <r>
    <n v="4073285"/>
    <s v="0700004681"/>
    <s v="E &amp; M BALDECH S.A.C."/>
    <m/>
    <s v="20602556761"/>
    <s v="C"/>
    <s v="LIMA"/>
    <s v="LIMA"/>
    <s v="DIEGO RODRIGUEZ"/>
    <x v="5"/>
    <s v="DACE"/>
    <x v="2"/>
    <s v="OMAR MELOFIRO"/>
    <s v="ROGER OJEDA"/>
    <s v="RODRIGO PEREZ"/>
    <d v="2021-11-21T00:00:00"/>
    <d v="2022-01-07T00:00:00"/>
    <d v="2022-01-07T00:00:00"/>
  </r>
  <r>
    <n v="4073297"/>
    <s v="0700004724"/>
    <s v="SUPRA SERVICIOS MULTIPLES ASOCIADOS S.A.C."/>
    <d v="2018-04-02T00:00:00"/>
    <s v="20601518971"/>
    <s v="E"/>
    <s v="NORTE"/>
    <s v="PIURA"/>
    <s v="REGION NORTE"/>
    <x v="3"/>
    <s v="DACE"/>
    <x v="2"/>
    <s v="HUGO GAITAN"/>
    <s v="JUAN SANTILLAN"/>
    <s v="WALID AWWAD"/>
    <d v="2018-12-24T00:00:00"/>
    <d v="2019-07-02T00:00:00"/>
    <d v="2019-07-02T00:00:00"/>
  </r>
  <r>
    <n v="4073323"/>
    <s v="0700004783"/>
    <s v="PIURA MOBILE E.I.R.L."/>
    <d v="2018-06-01T00:00:00"/>
    <s v="20603077254"/>
    <s v="E"/>
    <s v="NORTE"/>
    <s v="ANCASH"/>
    <s v="REGION NORTE"/>
    <x v="3"/>
    <s v="DACE"/>
    <x v="2"/>
    <s v="BRUNO HEREDIA"/>
    <s v="JUAN SANTILLAN"/>
    <s v="WALID AWWAD"/>
    <d v="2020-11-16T00:00:00"/>
    <d v="2021-04-26T00:00:00"/>
    <d v="2021-04-26T00:00:00"/>
  </r>
  <r>
    <n v="4073340"/>
    <s v="0700004761"/>
    <s v="VIMA COMUNICACIONES E.I.R.L."/>
    <d v="2018-05-01T00:00:00"/>
    <s v="20603047878"/>
    <s v="E"/>
    <s v="CENTRO"/>
    <s v="HUANUCO"/>
    <s v="JOSE LUIS VALVERDE"/>
    <x v="5"/>
    <s v="DACE"/>
    <x v="2"/>
    <s v="GABRIELA SEGURA"/>
    <s v="JAVIER AVILEZ"/>
    <s v="JAVIER AVILEZ"/>
    <d v="2021-10-07T00:00:00"/>
    <d v="2021-11-05T00:00:00"/>
    <d v="2021-11-05T00:00:00"/>
  </r>
  <r>
    <n v="4073351"/>
    <s v="0700004804"/>
    <s v="CONECTADOS MOVILES S.A.C."/>
    <d v="2018-09-01T00:00:00"/>
    <s v="20603166630"/>
    <s v="E"/>
    <s v="NORTE"/>
    <s v="LA LIBERTAD"/>
    <s v="REGION NORTE"/>
    <x v="3"/>
    <s v="DACE"/>
    <x v="2"/>
    <s v="DAVID RONCEROS"/>
    <s v="JUAN SANTILLAN"/>
    <s v="WALID AWWAD"/>
    <d v="2019-07-04T00:00:00"/>
    <d v="2020-01-10T00:00:00"/>
    <d v="2020-01-10T00:00:00"/>
  </r>
  <r>
    <n v="4073356"/>
    <s v="0700004832"/>
    <s v="PHONE CLASS A-1 S.A.C"/>
    <d v="2018-07-01T00:00:00"/>
    <s v="20602997309"/>
    <s v="E"/>
    <s v="LIMA"/>
    <s v="LIMA"/>
    <s v="WALTER LOPEZ"/>
    <x v="5"/>
    <s v="DACE"/>
    <x v="2"/>
    <s v="NORBERT BLAS"/>
    <s v="RAFAEL TORRES"/>
    <s v="RODRIGO PEREZ"/>
    <d v="2019-02-12T00:00:00"/>
    <d v="2019-08-21T00:00:00"/>
    <d v="2019-08-21T00:00:00"/>
  </r>
  <r>
    <n v="4073361"/>
    <s v="0700004833"/>
    <s v="TELCORP COMUNICACIONES E.I.R.L."/>
    <d v="2018-08-01T00:00:00"/>
    <s v="20602794068"/>
    <s v="E"/>
    <s v="CENTRO"/>
    <s v="ICA"/>
    <s v="WALTER LOPEZ"/>
    <x v="5"/>
    <s v="DACE"/>
    <x v="2"/>
    <s v="NELSON QUISPE"/>
    <s v="JAVIER AVILEZ"/>
    <s v="JAVIER AVILEZ"/>
    <d v="2019-09-05T00:00:00"/>
    <d v="2020-03-13T00:00:00"/>
    <d v="2020-03-13T00:00:00"/>
  </r>
  <r>
    <n v="4073362"/>
    <s v="0700004852"/>
    <s v="J &amp; H TELECOMUNICACIONES E.I.R.L."/>
    <d v="2018-09-01T00:00:00"/>
    <s v="20603142072"/>
    <s v="E"/>
    <s v="NORTE"/>
    <s v="ANCASH"/>
    <s v="REGION NORTE"/>
    <x v="3"/>
    <s v="DACE"/>
    <x v="2"/>
    <s v="DANIEL ARAUJO"/>
    <s v="JUAN SANTILLAN"/>
    <s v="WALID AWWAD"/>
    <d v="2022-09-19T00:00:00"/>
    <d v="2023-03-18T00:00:00"/>
    <d v="2022-03-20T00:00:00"/>
  </r>
  <r>
    <n v="4073363"/>
    <s v="0700004864"/>
    <s v="TELEKOM INGENIEROS S.A.C."/>
    <d v="2018-08-01T00:00:00"/>
    <s v="20603385641"/>
    <s v="E"/>
    <s v="LIMA"/>
    <s v="LIMA"/>
    <s v="WALTER LOPEZ"/>
    <x v="5"/>
    <s v="DACE"/>
    <x v="2"/>
    <s v="HENRY ARANA"/>
    <s v="RAFAEL TORRES"/>
    <s v="RODRIGO PEREZ"/>
    <d v="2019-06-07T00:00:00"/>
    <d v="2019-12-14T00:00:00"/>
    <d v="2019-12-14T00:00:00"/>
  </r>
  <r>
    <n v="4073365"/>
    <s v="0700004843"/>
    <s v="CONSTRUCTORA FERRO S.A.C."/>
    <d v="2018-08-01T00:00:00"/>
    <s v="20553381160"/>
    <s v="E"/>
    <s v="LIMA"/>
    <s v="LIMA"/>
    <s v="WALTER LOPEZ"/>
    <x v="5"/>
    <s v="DACE"/>
    <x v="2"/>
    <s v="JAIME MINAYA"/>
    <s v="WILMER PURIZAGA"/>
    <s v="RODRIGO PEREZ"/>
    <d v="2019-03-01T00:00:00"/>
    <d v="2019-09-07T00:00:00"/>
    <d v="2019-09-07T00:00:00"/>
  </r>
  <r>
    <n v="4073370"/>
    <s v="0700004871"/>
    <s v="PORTEL M&amp;C S.A.C."/>
    <d v="2018-09-01T00:00:00"/>
    <s v="20603341792"/>
    <s v="E"/>
    <s v="LIMA"/>
    <s v="LIMA"/>
    <s v="HENRY DIAZ"/>
    <x v="5"/>
    <s v="DACE"/>
    <x v="2"/>
    <s v="JOSE FIGUEROA"/>
    <s v="ROGER OJEDA"/>
    <s v="RODRIGO PEREZ"/>
    <d v="2021-09-03T00:00:00"/>
    <d v="2021-11-24T00:00:00"/>
    <d v="2021-11-24T00:00:00"/>
  </r>
  <r>
    <n v="4073373"/>
    <s v="0700004862"/>
    <s v="ZGC GROUP S.A.C."/>
    <d v="2018-09-01T00:00:00"/>
    <s v="20603293356"/>
    <s v="E"/>
    <s v="LIMA"/>
    <s v="LIMA"/>
    <s v="RAQUEL CAYETANO"/>
    <x v="5"/>
    <s v="DACE"/>
    <x v="2"/>
    <s v="YULY TORRES"/>
    <s v="RAFAEL TORRES"/>
    <s v="RODRIGO PEREZ"/>
    <d v="2022-03-09T00:00:00"/>
    <d v="2022-08-26T00:00:00"/>
    <d v="2022-08-26T00:00:00"/>
  </r>
  <r>
    <n v="4073387"/>
    <s v="0700004896"/>
    <s v="M &amp; R MOVIL S.A.C."/>
    <d v="2018-09-01T00:00:00"/>
    <s v="20603426330"/>
    <s v="E"/>
    <s v="LIMA"/>
    <s v="LIMA"/>
    <s v="RAQUEL CAYETANO"/>
    <x v="7"/>
    <s v="DACE"/>
    <x v="1"/>
    <s v="OMAR MELOFIRO"/>
    <s v="ROGER OJEDA"/>
    <s v="GONZALO TALI"/>
    <m/>
    <m/>
    <m/>
  </r>
  <r>
    <n v="4073415"/>
    <s v="0700004917"/>
    <s v="MEDIA CENTER PERU S.A.C."/>
    <d v="2018-09-01T00:00:00"/>
    <s v="20603366264"/>
    <s v="E"/>
    <s v="LIMA"/>
    <s v="LIMA"/>
    <s v="WALTER LOPEZ"/>
    <x v="5"/>
    <s v="DACE"/>
    <x v="2"/>
    <s v="WILMER PURIZAGA"/>
    <s v="RAFAEL TORRES"/>
    <s v="RODRIGO PEREZ"/>
    <d v="2019-10-17T00:00:00"/>
    <d v="2020-04-24T00:00:00"/>
    <d v="2020-04-24T00:00:00"/>
  </r>
  <r>
    <n v="4073435"/>
    <s v="0700004931"/>
    <s v="JC-NICOTEL EIRL"/>
    <d v="2018-11-01T00:00:00"/>
    <s v="20603472404"/>
    <s v="E"/>
    <s v="LIMA"/>
    <s v="LIMA"/>
    <s v="RAQUEL CAYETANO"/>
    <x v="5"/>
    <s v="DACE"/>
    <x v="2"/>
    <s v="LUIS OTOYA"/>
    <s v="ROGER OJEDA"/>
    <s v="RODRIGO PEREZ"/>
    <d v="2021-03-06T00:00:00"/>
    <d v="2021-04-05T00:00:00"/>
    <d v="2021-04-05T00:00:00"/>
  </r>
  <r>
    <n v="4073436"/>
    <s v="0700004928"/>
    <s v="DISTRIBUIDORA BOCHOCO S.A.C."/>
    <d v="2018-09-01T00:00:00"/>
    <s v="20603449143"/>
    <s v="E"/>
    <s v="LIMA"/>
    <s v="LIMA"/>
    <s v="JUAN CARLOS HUATAY"/>
    <x v="5"/>
    <s v="DACE"/>
    <x v="2"/>
    <s v="SOFIA CONDORI"/>
    <s v="RAFAEL TORRES"/>
    <s v="RODRIGO PEREZ"/>
    <d v="2021-12-14T00:00:00"/>
    <d v="2022-06-13T00:00:00"/>
    <d v="2022-06-13T00:00:00"/>
  </r>
  <r>
    <n v="4073443"/>
    <s v="0700004953"/>
    <s v="GIAN LIMITADA E.I.R.L."/>
    <d v="2018-10-01T00:00:00"/>
    <s v="20603584831"/>
    <s v="E"/>
    <s v="CENTRO"/>
    <s v="LORETO"/>
    <s v="WALTER LOPEZ"/>
    <x v="5"/>
    <s v="DACE"/>
    <x v="2"/>
    <s v="JANELLY FLORES"/>
    <s v="JAVIER AVILEZ"/>
    <s v="JAVIER AVILEZ"/>
    <d v="2019-09-10T00:00:00"/>
    <d v="2020-03-18T00:00:00"/>
    <d v="2020-03-18T00:00:00"/>
  </r>
  <r>
    <n v="4073446"/>
    <s v="0700004971"/>
    <s v="DITOTAND TELECOMUNICACIONES S.A.C."/>
    <d v="2018-11-01T00:00:00"/>
    <s v="20603561733"/>
    <s v="E"/>
    <s v="LIMA"/>
    <s v="LIMA"/>
    <s v="YOLANDA OLIVA"/>
    <x v="5"/>
    <s v="DACE"/>
    <x v="2"/>
    <s v="LUIS OTOYA"/>
    <s v="ROGER OJEDA"/>
    <s v="GONZALO TALI"/>
    <d v="2023-05-21T00:00:00"/>
    <d v="2023-06-27T00:00:00"/>
    <d v="2023-06-27T00:00:00"/>
  </r>
  <r>
    <n v="4073447"/>
    <s v="0700004976"/>
    <s v="RDTELCOM S.A.C."/>
    <d v="2018-10-01T00:00:00"/>
    <s v="20603596421"/>
    <s v="E"/>
    <s v="LIMA"/>
    <s v="LIMA"/>
    <s v="WALTER LOPEZ"/>
    <x v="5"/>
    <s v="DACE"/>
    <x v="2"/>
    <s v="HENRY ARANA"/>
    <s v="RAFAEL TORRES"/>
    <s v="RODRIGO PEREZ"/>
    <d v="2019-03-01T00:00:00"/>
    <d v="2019-09-07T00:00:00"/>
    <d v="2019-09-07T00:00:00"/>
  </r>
  <r>
    <n v="4073476"/>
    <s v="0700004987"/>
    <s v="GRUPO E - MOVIL EMPRESAS HNOS E.I.R.L."/>
    <d v="2018-11-01T00:00:00"/>
    <s v="20603664753"/>
    <s v="E"/>
    <s v="CENTRO"/>
    <s v="HUANUCO"/>
    <s v="RAQUEL CAYETANO"/>
    <x v="5"/>
    <s v="DACE"/>
    <x v="2"/>
    <s v="NELSON QUISPE"/>
    <s v="JAVIER AVILEZ"/>
    <s v="JAVIER AVILEZ"/>
    <d v="2021-11-05T00:00:00"/>
    <d v="2022-05-05T00:00:00"/>
    <d v="2022-05-05T00:00:00"/>
  </r>
  <r>
    <n v="4073501"/>
    <s v="0700005057"/>
    <s v="COMUNIKATE PUCALLPA E.I.R.L."/>
    <d v="2018-11-01T00:00:00"/>
    <s v="20603742070"/>
    <s v="E"/>
    <s v="CENTRO"/>
    <s v="UCAYALI"/>
    <s v="JUAN CARLOS HUATAY"/>
    <x v="5"/>
    <s v="DACE"/>
    <x v="2"/>
    <s v="FELIX BAUTISTA"/>
    <s v="JAVIER AVILEZ"/>
    <s v="JAVIER AVILEZ"/>
    <d v="2022-02-25T00:00:00"/>
    <d v="2022-03-29T00:00:00"/>
    <d v="2022-03-29T00:00:00"/>
  </r>
  <r>
    <n v="4073513"/>
    <s v="0700005062"/>
    <s v="GRUPO IMPERIO SERVICIOS Y COMUNICACIONES E.I.R.L."/>
    <d v="2018-12-01T00:00:00"/>
    <s v="20603789661"/>
    <s v="E"/>
    <s v="LIMA"/>
    <s v="LIMA"/>
    <s v="WALTER LOPEZ"/>
    <x v="5"/>
    <s v="DACE"/>
    <x v="2"/>
    <s v="WILMER PURIZAGA"/>
    <s v="RAFAEL TORRES"/>
    <s v="RODRIGO PEREZ"/>
    <d v="2020-01-17T00:00:00"/>
    <d v="2020-07-25T00:00:00"/>
    <d v="2020-07-25T00:00:00"/>
  </r>
  <r>
    <n v="4073545"/>
    <s v="0700005116"/>
    <s v="RODRIGUEZ PAREDES MOVIL E.I.R.L."/>
    <d v="2019-01-01T00:00:00"/>
    <s v="20603732058"/>
    <s v="E"/>
    <s v="SUR"/>
    <s v="AREQUIPA"/>
    <s v="REGION SUR"/>
    <x v="4"/>
    <s v="DACE"/>
    <x v="2"/>
    <s v="LUIS PORTUGAL"/>
    <s v="CARLA RIVERA"/>
    <s v="WILLY VELARDE"/>
    <d v="2020-10-26T00:00:00"/>
    <d v="2021-05-06T00:00:00"/>
    <d v="2021-05-06T00:00:00"/>
  </r>
  <r>
    <n v="4073550"/>
    <s v="0700005121"/>
    <s v="GRUPO J &amp; J COMUNICACIONES S.A.C."/>
    <d v="2019-01-01T00:00:00"/>
    <s v="20603601964"/>
    <s v="E"/>
    <s v="SUR"/>
    <s v="AREQUIPA"/>
    <s v="REGION SUR"/>
    <x v="4"/>
    <s v="DACE"/>
    <x v="1"/>
    <s v="ANDREE PASTRANA AYALA"/>
    <s v="JULIO LOAYZA"/>
    <s v="WILLY VELARDE"/>
    <m/>
    <m/>
    <m/>
  </r>
  <r>
    <n v="4073551"/>
    <s v="0700005152"/>
    <s v="CONECTACEL S.A.C"/>
    <d v="2019-02-01T00:00:00"/>
    <s v="20602162398"/>
    <s v="E"/>
    <s v="NORTE"/>
    <s v="PIURA"/>
    <s v="REGION NORTE"/>
    <x v="3"/>
    <s v="DACE"/>
    <x v="1"/>
    <s v="BRUNO HEREDIA"/>
    <s v="JUAN SANTILLAN"/>
    <s v="WALID AWWAD"/>
    <m/>
    <m/>
    <m/>
  </r>
  <r>
    <n v="4073557"/>
    <s v="0700005151"/>
    <s v="PUBLISHER TARAPOTO S.A.C."/>
    <d v="2019-02-01T00:00:00"/>
    <s v="20542372860"/>
    <s v="E"/>
    <s v="CENTRO"/>
    <s v="SAN MARTIN"/>
    <s v="YOLANDA OLIVA"/>
    <x v="5"/>
    <s v="DACE"/>
    <x v="2"/>
    <s v="EDWIN CARRUITERO"/>
    <s v="JAVIER AVILEZ"/>
    <s v="JAVIER AVILEZ"/>
    <d v="2022-01-22T00:00:00"/>
    <d v="2022-02-18T00:00:00"/>
    <d v="2022-02-18T00:00:00"/>
  </r>
  <r>
    <n v="4073563"/>
    <s v="0700005169"/>
    <s v="OMNET S.A.C."/>
    <d v="2019-03-01T00:00:00"/>
    <s v="20601918961"/>
    <s v="E"/>
    <s v="LIMA"/>
    <s v="LIMA"/>
    <s v="WALTER LOPEZ"/>
    <x v="5"/>
    <s v="DACE"/>
    <x v="2"/>
    <s v="OMAR MELOFIRO"/>
    <s v="ROGER OJEDA"/>
    <s v="RODRIGO PEREZ"/>
    <d v="2021-01-21T00:00:00"/>
    <d v="2021-04-05T00:00:00"/>
    <d v="2021-04-05T00:00:00"/>
  </r>
  <r>
    <n v="4073580"/>
    <s v="0700005170"/>
    <s v="CORPORATIVO MAURTUA E.I.R.L."/>
    <d v="2019-02-01T00:00:00"/>
    <s v="20604044678"/>
    <s v="E"/>
    <s v="SUR"/>
    <s v="AREQUIPA"/>
    <s v="REGION SUR"/>
    <x v="4"/>
    <s v="DACE"/>
    <x v="3"/>
    <s v="JOSE FIGUEROA"/>
    <s v="RAFAEL TORRES"/>
    <s v="GONZALO TALI"/>
    <d v="2024-05-02T00:00:00"/>
    <d v="2024-10-29T00:00:00"/>
    <m/>
  </r>
  <r>
    <n v="4073588"/>
    <s v="0700005194"/>
    <s v="POINT CONNECTIONS S.A.C."/>
    <d v="2019-02-01T00:00:00"/>
    <s v="20604107653"/>
    <s v="E"/>
    <s v="LIMA"/>
    <s v="LIMA"/>
    <s v="JUAN CARLOS HUATAY"/>
    <x v="2"/>
    <s v="DACE"/>
    <x v="1"/>
    <s v="JOSE FIGUEROA"/>
    <s v="RAFAEL TORRES"/>
    <s v="GONZALO TALI"/>
    <m/>
    <m/>
    <m/>
  </r>
  <r>
    <n v="4073611"/>
    <s v="0700005222"/>
    <s v="F &amp; L SOLUCIONES CORPORATIVAS S.R.L."/>
    <d v="2019-03-01T00:00:00"/>
    <s v="20603778465"/>
    <s v="E"/>
    <s v="SUR"/>
    <s v="CUSCO"/>
    <s v="REGION SUR"/>
    <x v="4"/>
    <s v="DACE"/>
    <x v="1"/>
    <s v="KATHERINE ZARATE"/>
    <s v="CESAR AGUAYO"/>
    <s v="WILLY VELARDE"/>
    <m/>
    <m/>
    <m/>
  </r>
  <r>
    <n v="4073615"/>
    <s v="0700005236"/>
    <s v="JR MOBILE E.I.R.L."/>
    <d v="2019-03-01T00:00:00"/>
    <s v="20604306427"/>
    <s v="E"/>
    <s v="CENTRO"/>
    <s v="UCAYALI"/>
    <s v="WALTER LOPEZ"/>
    <x v="5"/>
    <s v="DACE"/>
    <x v="2"/>
    <s v="FELIX BAUTISTA"/>
    <s v="JAVIER AVILEZ"/>
    <s v="JAVIER AVILEZ"/>
    <d v="2020-08-20T00:00:00"/>
    <d v="2020-10-09T00:00:00"/>
    <d v="2020-10-09T00:00:00"/>
  </r>
  <r>
    <n v="4073623"/>
    <s v="0700005256"/>
    <s v="LUQUE &amp; BALLON COMUNICACIONES S.A.C."/>
    <d v="2019-04-01T00:00:00"/>
    <s v="20604201366"/>
    <s v="E"/>
    <s v="SUR"/>
    <s v="AREQUIPA"/>
    <s v="REGION SUR"/>
    <x v="4"/>
    <s v="DACE"/>
    <x v="2"/>
    <s v="JUAN CARLOS ACUÑA"/>
    <s v="CARLA RIVERA"/>
    <s v="WILLY VELARDE"/>
    <d v="2020-10-09T00:00:00"/>
    <d v="2021-04-21T00:00:00"/>
    <d v="2021-04-21T00:00:00"/>
  </r>
  <r>
    <n v="4073647"/>
    <s v="0700005292"/>
    <s v="COMPAÑÍA MERAKI PERU S.A.C."/>
    <d v="2019-05-01T00:00:00"/>
    <s v="20603420366"/>
    <s v="E"/>
    <s v="SUR"/>
    <s v="TACNA"/>
    <s v="REGION SUR"/>
    <x v="4"/>
    <s v="DACE"/>
    <x v="1"/>
    <s v="MICHAEL NAVARRETE"/>
    <s v="ANA CECILIA MAC LEAN"/>
    <s v="WILLY VELARDE"/>
    <m/>
    <m/>
    <m/>
  </r>
  <r>
    <n v="4073665"/>
    <s v="0700005316"/>
    <s v="MAGNATEL S.A.C."/>
    <d v="2019-06-01T00:00:00"/>
    <s v="20604523398"/>
    <s v="E"/>
    <s v="LIMA"/>
    <s v="LIMA"/>
    <s v="JOSE LUIS VALVERDE"/>
    <x v="1"/>
    <s v="DACE"/>
    <x v="1"/>
    <s v="OMAR MELOFIRO"/>
    <s v="ROGER OJEDA"/>
    <s v="GONZALO TALI"/>
    <m/>
    <m/>
    <m/>
  </r>
  <r>
    <n v="4073675"/>
    <s v="0700005342"/>
    <s v="LINEA DIRECTA COMUNICACIONES E.I.R.L."/>
    <d v="2019-06-01T00:00:00"/>
    <s v="20604619298"/>
    <s v="E"/>
    <s v="SUR"/>
    <s v="AREQUIPA"/>
    <s v="REGION SUR"/>
    <x v="4"/>
    <s v="DACE"/>
    <x v="1"/>
    <s v="JUAN CARLOS ACUÑA"/>
    <s v="CARLA RIVERA"/>
    <s v="WILLY VELARDE"/>
    <m/>
    <m/>
    <m/>
  </r>
  <r>
    <n v="4073685"/>
    <s v="0700005361"/>
    <s v="M &amp; J INVERSIONISTAS S.R.L."/>
    <d v="2019-06-01T00:00:00"/>
    <s v="20604652040"/>
    <s v="E"/>
    <s v="LIMA"/>
    <s v="LIMA"/>
    <s v="JUAN CARLOS HUATAY"/>
    <x v="5"/>
    <s v="DACE"/>
    <x v="2"/>
    <s v="CARLOS MIRANDA"/>
    <s v="ROGER OJEDA"/>
    <s v="RODRIGO PEREZ"/>
    <d v="2022-03-21T00:00:00"/>
    <d v="2022-09-16T00:00:00"/>
    <d v="2022-09-16T00:00:00"/>
  </r>
  <r>
    <n v="4073693"/>
    <s v="0700005380"/>
    <s v="ADVISOR COMPANY S.A.C."/>
    <d v="2019-06-01T00:00:00"/>
    <s v="20604824371"/>
    <s v="E"/>
    <s v="NORTE"/>
    <s v="LA LIBERTAD"/>
    <s v="REGION NORTE"/>
    <x v="3"/>
    <s v="DACE"/>
    <x v="2"/>
    <s v="MARTIN RODENAS"/>
    <s v="JUAN SANTILLAN"/>
    <s v="WALID AWWAD"/>
    <d v="2022-09-05T00:00:00"/>
    <d v="2023-03-04T00:00:00"/>
    <d v="2023-03-13T00:00:00"/>
  </r>
  <r>
    <n v="4073706"/>
    <s v="0700005392"/>
    <s v="VALTOR COMUNICACIONES S.R.L."/>
    <d v="2019-07-01T00:00:00"/>
    <s v="20604630879"/>
    <s v="E"/>
    <s v="SUR"/>
    <s v="PUNO"/>
    <s v="REGION SUR"/>
    <x v="4"/>
    <s v="DACE"/>
    <x v="3"/>
    <s v="JORGE GONZALES"/>
    <s v="JULIO LOAYZA"/>
    <s v="WILLY VELARDE"/>
    <d v="2024-01-13T00:00:00"/>
    <d v="2024-07-11T00:00:00"/>
    <m/>
  </r>
  <r>
    <n v="4073723"/>
    <s v="0700005440"/>
    <s v="KAI REPRESENTACIONES E.I.R.L."/>
    <d v="2019-08-01T00:00:00"/>
    <s v="20603185332"/>
    <s v="E"/>
    <s v="NORTE"/>
    <s v="LA LIBERTAD"/>
    <s v="REGION NORTE"/>
    <x v="3"/>
    <s v="DACE"/>
    <x v="2"/>
    <s v="DAVID RONCEROS"/>
    <s v="JUAN SANTILLAN"/>
    <s v="WALID AWWAD"/>
    <d v="2023-10-23T00:00:00"/>
    <d v="2024-04-20T00:00:00"/>
    <d v="2024-04-20T00:00:00"/>
  </r>
  <r>
    <n v="4073729"/>
    <s v="0700005451"/>
    <s v="FELCOM IMPORTACIONES S.A.C."/>
    <d v="2019-10-01T00:00:00"/>
    <s v="20605033921"/>
    <s v="E"/>
    <s v="NORTE"/>
    <s v="CAJAMARCA"/>
    <s v="REGION NORTE"/>
    <x v="3"/>
    <s v="DACE"/>
    <x v="2"/>
    <s v="PAULO LEZAMETA"/>
    <s v="JUAN SANTILLAN"/>
    <s v="WALID AWWAD"/>
    <d v="2020-01-13T00:00:00"/>
    <d v="2020-07-21T00:00:00"/>
    <d v="2020-07-21T00:00:00"/>
  </r>
  <r>
    <n v="4073741"/>
    <s v="0700005449"/>
    <s v="PREMIUN SALES CHANNEL S.A.C."/>
    <d v="2019-09-01T00:00:00"/>
    <s v="20605087044"/>
    <s v="E"/>
    <s v="LIMA"/>
    <s v="LIMA"/>
    <s v="HENRY DIAZ"/>
    <x v="5"/>
    <s v="DACE"/>
    <x v="2"/>
    <s v="CARLOS MIRANDA"/>
    <s v="ROGER OJEDA"/>
    <s v="ROGER OJEDA"/>
    <d v="2021-07-03T00:00:00"/>
    <d v="2021-11-25T00:00:00"/>
    <d v="2021-11-25T00:00:00"/>
  </r>
  <r>
    <n v="4073747"/>
    <s v="0700005454"/>
    <s v="MOVILNETCOM S.A.C."/>
    <d v="2019-10-01T00:00:00"/>
    <s v="20604672016"/>
    <s v="E"/>
    <s v="LIMA"/>
    <s v="LIMA"/>
    <s v="WALTER LOPEZ"/>
    <x v="5"/>
    <s v="DACE"/>
    <x v="2"/>
    <s v="HENRY ARANA"/>
    <s v="RAFAEL TORRES"/>
    <s v="RODRIGO PEREZ"/>
    <d v="2020-09-28T00:00:00"/>
    <d v="2020-10-23T00:00:00"/>
    <d v="2020-10-23T00:00:00"/>
  </r>
  <r>
    <n v="4073773"/>
    <s v="0700005493"/>
    <s v="ARKAM COMUNICACIONES S.A.C."/>
    <d v="2019-10-01T00:00:00"/>
    <s v="20605249052"/>
    <s v="E"/>
    <s v="LIMA"/>
    <s v="LIMA"/>
    <s v="RAQUEL CAYETANO"/>
    <x v="5"/>
    <s v="DACE"/>
    <x v="2"/>
    <s v="OMAR MELOFIRO"/>
    <s v="ROGER OJEDA"/>
    <s v="GONZALO TALI"/>
    <d v="2024-01-27T00:00:00"/>
    <d v="2024-02-19T00:00:00"/>
    <d v="2024-02-19T00:00:00"/>
  </r>
  <r>
    <n v="4073792"/>
    <s v="0700005558"/>
    <s v="JK BUSINESS CONSULTORES E.I.R.L."/>
    <d v="2019-11-01T00:00:00"/>
    <s v="20605388869"/>
    <s v="E"/>
    <s v="LIMA"/>
    <s v="LIMA"/>
    <s v="DIEGO RODRIGUEZ"/>
    <x v="5"/>
    <s v="DACE"/>
    <x v="2"/>
    <s v="CARLOS MIRANDA"/>
    <s v="ROGER OJEDA"/>
    <s v="RODRIGO PEREZ"/>
    <d v="2023-03-31T00:00:00"/>
    <d v="2023-05-16T00:00:00"/>
    <d v="2023-05-16T00:00:00"/>
  </r>
  <r>
    <n v="4073803"/>
    <s v="0700005547"/>
    <s v="GLOBAL ZAGA S.A.C."/>
    <d v="2019-10-01T00:00:00"/>
    <s v="20605264213"/>
    <s v="E"/>
    <s v="CENTRO"/>
    <s v="ICA"/>
    <s v="DIEGO RODRIGUEZ"/>
    <x v="0"/>
    <s v="DACE"/>
    <x v="1"/>
    <s v="LIMBERTH BRAVO"/>
    <s v="JAVIER AVILEZ"/>
    <s v="JAVIER AVILEZ"/>
    <m/>
    <m/>
    <m/>
  </r>
  <r>
    <n v="4073807"/>
    <s v="0700005557"/>
    <s v="INVERSIONES TELCORP S.R.L."/>
    <d v="2019-11-01T00:00:00"/>
    <s v="20605339353"/>
    <s v="E"/>
    <s v="LIMA"/>
    <s v="LIMA"/>
    <s v="DIEGO RODRIGUEZ"/>
    <x v="5"/>
    <s v="DACE"/>
    <x v="2"/>
    <s v="YULY TORRES"/>
    <s v="RAFAEL TORRES"/>
    <s v="GONZALO TALI"/>
    <d v="2022-03-11T00:00:00"/>
    <d v="2022-04-28T00:00:00"/>
    <d v="2022-04-28T00:00:00"/>
  </r>
  <r>
    <n v="4073837"/>
    <s v="0700005593"/>
    <s v="DISTRIBUCIONES C &amp; V E.I.R.L."/>
    <d v="2019-12-01T00:00:00"/>
    <s v="20605492917"/>
    <s v="E"/>
    <s v="NORTE"/>
    <s v="LAMBAYEQUE"/>
    <s v="REGION NORTE"/>
    <x v="3"/>
    <s v="DACE"/>
    <x v="1"/>
    <s v="PAOLA DE LA OLIVA"/>
    <s v="JUAN SANTILLAN"/>
    <s v="WALID AWWAD"/>
    <m/>
    <m/>
    <m/>
  </r>
  <r>
    <n v="4073841"/>
    <s v="0700005592"/>
    <s v="NAM TELECOMUNICACIONES S.A.C."/>
    <d v="2019-12-01T00:00:00"/>
    <s v="20522994465"/>
    <s v="E"/>
    <s v="CENTRO"/>
    <s v="AYACUCHO"/>
    <s v="HENRY DIAZ"/>
    <x v="6"/>
    <s v="DACE"/>
    <x v="1"/>
    <s v="JONATHAN FELICES"/>
    <s v="JAVIER AVILEZ"/>
    <s v="JAVIER AVILEZ"/>
    <m/>
    <m/>
    <m/>
  </r>
  <r>
    <n v="4073843"/>
    <s v="0700005594"/>
    <s v="CANCINO COORPORATIVO E.I.R.L."/>
    <d v="2020-01-01T00:00:00"/>
    <s v="20605520104"/>
    <s v="E"/>
    <s v="SUR"/>
    <s v="TACNA"/>
    <s v="REGION SUR"/>
    <x v="4"/>
    <s v="DACE"/>
    <x v="2"/>
    <s v="MICHAEL NAVARRETE"/>
    <s v="ANA CECILIA MAC LEAN"/>
    <s v="WILLY VELARDE"/>
    <d v="2020-07-06T00:00:00"/>
    <d v="2020-07-14T00:00:00"/>
    <d v="2020-07-14T00:00:00"/>
  </r>
  <r>
    <n v="4073845"/>
    <s v="0700005584"/>
    <s v="KAIROS DIGITAL MULTISERVICE E.I.R.L."/>
    <d v="2020-01-01T00:00:00"/>
    <s v="20605380175"/>
    <s v="E"/>
    <s v="NORTE"/>
    <s v="ANCASH"/>
    <s v="REGION NORTE"/>
    <x v="3"/>
    <s v="DACE"/>
    <x v="1"/>
    <s v="DANIEL ARAUJO"/>
    <s v="JUAN SANTILLAN"/>
    <s v="WALID AWWAD"/>
    <m/>
    <m/>
    <m/>
  </r>
  <r>
    <n v="4073859"/>
    <s v="0700005626"/>
    <s v="TELVC S.A.C."/>
    <d v="2020-02-01T00:00:00"/>
    <s v="20605799796"/>
    <s v="E"/>
    <s v="LIMA"/>
    <s v="LIMA"/>
    <s v="JOSE LUIS VALVERDE"/>
    <x v="1"/>
    <s v="DACE"/>
    <x v="1"/>
    <s v="CARLOS MIRANDA"/>
    <s v="ROGER OJEDA"/>
    <s v="RODRIGO PEREZ"/>
    <m/>
    <m/>
    <m/>
  </r>
  <r>
    <n v="5037412"/>
    <s v="0700004564"/>
    <s v="T&amp;C SOLUCIONES S.A.C."/>
    <m/>
    <s v="20455678936"/>
    <s v="E"/>
    <s v="SUR"/>
    <s v="AREQUIPA"/>
    <s v="REGION SUR"/>
    <x v="4"/>
    <s v="DACE"/>
    <x v="2"/>
    <s v="LUIS PORTUGAL"/>
    <s v="CARLA RIVERA"/>
    <s v="WILLY VELARDE"/>
    <d v="2019-03-24T00:00:00"/>
    <d v="2019-09-30T00:00:00"/>
    <d v="2019-09-30T00:00:00"/>
  </r>
  <r>
    <n v="5038311"/>
    <s v="0700004742"/>
    <s v="EJECUTIVOS MULTIMEDIA S.A.C."/>
    <d v="2018-05-01T00:00:00"/>
    <s v="20544727061"/>
    <s v="E"/>
    <s v="LIMA"/>
    <s v="LIMA"/>
    <s v="JOSE LUIS VALVERDE"/>
    <x v="5"/>
    <s v="DACE"/>
    <x v="2"/>
    <s v="SOFIA CONDORI"/>
    <s v="RAFAEL TORRES"/>
    <s v="GONZALO TALI"/>
    <d v="2023-11-03T00:00:00"/>
    <d v="2024-02-16T00:00:00"/>
    <d v="2024-02-16T00:00:00"/>
  </r>
  <r>
    <n v="5060891"/>
    <s v="0700004782"/>
    <s v="COMERCIALIZADORA LIMIRZ S.R.L"/>
    <d v="2018-06-01T00:00:00"/>
    <s v="20520485164"/>
    <s v="E"/>
    <s v="LIMA"/>
    <s v="LIMA"/>
    <s v="WALTER LOPEZ"/>
    <x v="5"/>
    <s v="DACE"/>
    <x v="2"/>
    <s v="NORBERT BLAS"/>
    <s v="RAFAEL TORRES"/>
    <s v="RODRIGO PEREZ"/>
    <d v="2018-11-18T00:00:00"/>
    <d v="2019-05-27T00:00:00"/>
    <d v="2019-05-27T00:00:00"/>
  </r>
  <r>
    <n v="5094498"/>
    <s v="0700004071"/>
    <s v="MAXIUM S.A.C."/>
    <m/>
    <s v="20547939795"/>
    <s v="D"/>
    <s v="LIMA"/>
    <s v="LIMA"/>
    <s v="WALTER LOPEZ"/>
    <x v="5"/>
    <s v="DACE"/>
    <x v="2"/>
    <s v="SOFIA CONDORI"/>
    <s v="RAFAEL TORRES"/>
    <s v="RODRIGO PEREZ"/>
    <d v="2018-04-08T00:00:00"/>
    <d v="2018-10-15T00:00:00"/>
    <d v="2018-10-15T00:00:00"/>
  </r>
  <r>
    <n v="5115083"/>
    <s v="0700005056"/>
    <s v="MISILED TRANSPORT S.A.C."/>
    <d v="2018-12-01T00:00:00"/>
    <s v="20492461882"/>
    <s v="E"/>
    <s v="LIMA"/>
    <s v="LIMA"/>
    <s v="WALTER LOPEZ"/>
    <x v="5"/>
    <s v="DACE"/>
    <x v="2"/>
    <s v="GINA VIDAL"/>
    <s v="RAFAEL TORRES"/>
    <s v="RODRIGO PEREZ"/>
    <d v="2020-01-13T00:00:00"/>
    <d v="2020-07-21T00:00:00"/>
    <d v="2020-07-21T00:00:00"/>
  </r>
  <r>
    <n v="5115907"/>
    <s v="0700004653"/>
    <s v="EUREKA EMPRESARIAL S.A.C."/>
    <m/>
    <s v="20566467012"/>
    <s v="D"/>
    <s v="LIMA"/>
    <s v="LIMA"/>
    <s v="WALTER LOPEZ"/>
    <x v="5"/>
    <s v="DACE"/>
    <x v="2"/>
    <s v="LUIS OTOYA"/>
    <s v="ROGER OJEDA"/>
    <s v="RODRIGO PEREZ"/>
    <d v="2018-12-31T00:00:00"/>
    <d v="2019-07-09T00:00:00"/>
    <d v="2019-07-09T00:00:00"/>
  </r>
  <r>
    <n v="5119570"/>
    <s v="0700004635"/>
    <s v="TELECOM ADVANCED SOLUTIONS S.A.C."/>
    <m/>
    <s v="20602707262"/>
    <s v="D"/>
    <s v="LIMA"/>
    <s v="LIMA"/>
    <s v="HENRY DIAZ"/>
    <x v="5"/>
    <s v="DACE"/>
    <x v="2"/>
    <s v="NORBERT BLAS"/>
    <s v="RAFAEL TORRES"/>
    <s v="GONZALO TALI"/>
    <d v="2022-02-20T00:00:00"/>
    <d v="2022-08-19T00:00:00"/>
    <d v="2022-08-19T00:00:00"/>
  </r>
  <r>
    <n v="5127931"/>
    <s v="0700005427"/>
    <s v="SERVICIOS CALLCOM S.A.C."/>
    <d v="2019-07-01T00:00:00"/>
    <s v="20602328032"/>
    <s v="E"/>
    <s v="LIMA"/>
    <s v="LIMA"/>
    <s v="JOSE LUIS VALVERDE"/>
    <x v="5"/>
    <s v="DACE"/>
    <x v="2"/>
    <s v="LUIS CUADROS"/>
    <s v="ROGER OJEDA"/>
    <s v="GONZALO TALI"/>
    <d v="2022-11-01T00:00:00"/>
    <d v="2023-03-30T00:00:00"/>
    <d v="2023-03-30T00:00:00"/>
  </r>
  <r>
    <n v="4073860"/>
    <s v="0700005620"/>
    <s v="PROYECTOS E INVERSIONES P &amp; A E.I.R.L"/>
    <d v="2020-02-01T00:00:00"/>
    <s v="20605633936"/>
    <s v="E"/>
    <s v="NORTE"/>
    <s v="PIURA"/>
    <s v="REGION NORTE"/>
    <x v="3"/>
    <s v="DACE"/>
    <x v="2"/>
    <s v="BRUNO HEREDIA"/>
    <s v="JUAN SANTILLAN"/>
    <s v="WALID AWWAD"/>
    <d v="2022-04-26T00:00:00"/>
    <d v="2022-10-23T00:00:00"/>
    <d v="2022-10-24T00:00:00"/>
  </r>
  <r>
    <n v="4073865"/>
    <s v="0700005624"/>
    <s v="INVERSIONES MOVILES SELVA E.I.R.L."/>
    <d v="2020-02-01T00:00:00"/>
    <s v="20605642030"/>
    <s v="E"/>
    <s v="CENTRO"/>
    <s v="UCAYALI"/>
    <s v="DIEGO RODRIGUEZ"/>
    <x v="5"/>
    <s v="DACE"/>
    <x v="2"/>
    <s v="FELIX BAUTISTA"/>
    <s v="JAVIER AVILEZ"/>
    <s v="JAVIER AVILEZ"/>
    <d v="2021-08-09T00:00:00"/>
    <d v="2021-08-27T00:00:00"/>
    <d v="2021-08-27T00:00:00"/>
  </r>
  <r>
    <n v="4073868"/>
    <s v="0700005643"/>
    <s v=" VENUTEL S.A.C."/>
    <d v="2020-02-01T00:00:00"/>
    <s v="20605839135"/>
    <s v="E"/>
    <s v="NORTE"/>
    <s v="LA LIBERTAD"/>
    <s v="REGION NORTE"/>
    <x v="3"/>
    <s v="DACE"/>
    <x v="2"/>
    <s v="DAVID RONCEROS"/>
    <s v="JUAN SANTILLAN"/>
    <s v="WALID AWWAD"/>
    <d v="2020-07-16T00:00:00"/>
    <d v="2020-09-15T00:00:00"/>
    <d v="2020-09-15T00:00:00"/>
  </r>
  <r>
    <n v="4073874"/>
    <s v="0700005625"/>
    <s v="INVERSIONES GENERALES ELOHIM SANI "/>
    <d v="2020-03-01T00:00:00"/>
    <s v="20601884624"/>
    <s v="E"/>
    <s v="CENTRO"/>
    <s v="JUNIN"/>
    <s v="JUAN CARLOS HUATAY"/>
    <x v="5"/>
    <s v="DACE"/>
    <x v="2"/>
    <s v="GABRIELA SEGURA"/>
    <s v="JAVIER AVILEZ"/>
    <s v="JAVIER AVILEZ"/>
    <d v="2022-04-13T00:00:00"/>
    <d v="2022-09-30T00:00:00"/>
    <d v="2022-09-30T00:00:00"/>
  </r>
  <r>
    <n v="4073906"/>
    <s v="0700005682"/>
    <s v="RED MOBILE FAED E.I.R.L."/>
    <d v="2020-04-01T00:00:00"/>
    <s v="20605964029"/>
    <s v="E"/>
    <s v="LIMA"/>
    <s v="LIMA"/>
    <s v="RAQUEL CAYETANO"/>
    <x v="7"/>
    <s v="DACE"/>
    <x v="1"/>
    <s v="LUIS CUADROS"/>
    <s v="ROGER OJEDA"/>
    <s v="GONZALO TALI"/>
    <m/>
    <m/>
    <m/>
  </r>
  <r>
    <n v="4073886"/>
    <s v="0700005687"/>
    <s v="SERVICIOS CORPORATIVOS DE DISTRIBUCION S.A.C."/>
    <d v="2020-04-01T00:00:00"/>
    <s v="20605882502"/>
    <s v="E"/>
    <s v="LIMA"/>
    <s v="LIMA"/>
    <s v="YOLANDA OLIVA"/>
    <x v="6"/>
    <s v="DACE"/>
    <x v="1"/>
    <s v="OMAR MELOFIRO"/>
    <s v="ROGER OJEDA"/>
    <s v="RODRIGO PEREZ"/>
    <m/>
    <m/>
    <m/>
  </r>
  <r>
    <n v="4073907"/>
    <s v="0700005681"/>
    <s v="CONNECTING STRATEGIC CONSULTING E.I.R.L. - CONSTRACON E.I.R.L."/>
    <d v="2020-05-01T00:00:00"/>
    <s v="20604948101"/>
    <s v="E"/>
    <s v="SUR"/>
    <s v="AREQUIPA"/>
    <s v="REGION SUR"/>
    <x v="4"/>
    <s v="DACE"/>
    <x v="1"/>
    <s v="LUIS PORTUGAL"/>
    <s v="CARLA RIVERA"/>
    <s v="WILLY VELARDE"/>
    <m/>
    <m/>
    <m/>
  </r>
  <r>
    <n v="4073866"/>
    <s v="0700005636"/>
    <s v="SOLUCIONES DE REDES Y TECNOLOGIA EL FENIX E.I.R.L."/>
    <d v="2020-07-01T00:00:00"/>
    <s v="20605487026"/>
    <s v="E"/>
    <s v="CENTRO"/>
    <s v="AYACUCHO"/>
    <s v="RAQUEL CAYETANO"/>
    <x v="5"/>
    <s v="DACE"/>
    <x v="2"/>
    <s v="JONATHAN FELICES"/>
    <s v="JAVIER AVILEZ"/>
    <s v="JAVIER AVILEZ"/>
    <d v="2021-10-18T00:00:00"/>
    <d v="2022-04-16T00:00:00"/>
    <d v="2022-04-18T00:00:00"/>
  </r>
  <r>
    <n v="4073867"/>
    <s v="0700005627"/>
    <s v="MULTISERVICIOS ISSA E.I.R.L."/>
    <d v="2020-07-01T00:00:00"/>
    <s v="20601931525"/>
    <s v="E"/>
    <s v="CENTRO"/>
    <s v="LORETO"/>
    <s v="YOLANDA OLIVA"/>
    <x v="5"/>
    <s v="DACE"/>
    <x v="2"/>
    <s v="JANELLY FLORES"/>
    <s v="JAVIER AVILEZ"/>
    <s v="JAVIER AVILEZ"/>
    <d v="2022-10-03T00:00:00"/>
    <d v="2022-12-12T00:00:00"/>
    <d v="2022-12-12T00:00:00"/>
  </r>
  <r>
    <n v="4073999"/>
    <s v="0700005802"/>
    <s v="REVOLUTION MOVIL SOLUCIONES INTEGRALES Y TELECOMUNICACIONES E.I.R.L."/>
    <d v="2020-07-01T00:00:00"/>
    <s v="20605318666"/>
    <s v="E"/>
    <s v="CENTRO"/>
    <s v="LORETO"/>
    <s v="JOSE LUIS VALVERDE"/>
    <x v="5"/>
    <s v="DACE"/>
    <x v="2"/>
    <s v="JANELLY FLORES"/>
    <s v="JAVIER AVILEZ"/>
    <s v="JAVIER AVILEZ"/>
    <d v="2022-06-03T00:00:00"/>
    <d v="2022-11-30T00:00:00"/>
    <d v="2022-08-31T00:00:00"/>
  </r>
  <r>
    <n v="4074011"/>
    <s v="0700005826"/>
    <s v="HOLACLIENTE S.A.C."/>
    <d v="2020-07-01T00:00:00"/>
    <s v="20602571077"/>
    <s v="E"/>
    <s v="CENTRO"/>
    <s v="SAN MARTIN"/>
    <s v="RAQUEL CAYETANO"/>
    <x v="5"/>
    <s v="DACE"/>
    <x v="2"/>
    <s v="EDWIN CARRUITERO"/>
    <s v="JAVIER AVILEZ"/>
    <s v="JAVIER AVILEZ"/>
    <d v="2022-02-20T00:00:00"/>
    <d v="2022-08-19T00:00:00"/>
    <d v="2022-08-19T00:00:00"/>
  </r>
  <r>
    <n v="4073998"/>
    <s v="0700005799"/>
    <s v="ACET PERU E.I.R.L."/>
    <d v="2020-07-01T00:00:00"/>
    <s v="20601250382"/>
    <s v="E"/>
    <s v="CENTRO"/>
    <s v="JUNIN"/>
    <s v="JUAN CARLOS HUATAY"/>
    <x v="5"/>
    <s v="DAC TELCO 1"/>
    <x v="2"/>
    <s v="GABRIELA SEGURA"/>
    <s v="JAVIER AVILEZ"/>
    <s v="JAVIER AVILEZ"/>
    <d v="2023-10-16T00:00:00"/>
    <d v="2024-01-22T00:00:00"/>
    <d v="2024-01-22T00:00:00"/>
  </r>
  <r>
    <n v="4074034"/>
    <s v="0700005868"/>
    <s v="IMPACTO MOVIL GLOBAL S.A.C."/>
    <d v="2020-08-01T00:00:00"/>
    <s v="20606078073"/>
    <s v="E"/>
    <s v="LIMA"/>
    <s v="LIMA"/>
    <s v="YOLANDA OLIVA"/>
    <x v="6"/>
    <s v="DACE"/>
    <x v="1"/>
    <s v="JOSE FIGUEROA"/>
    <s v="RAFAEL TORRES"/>
    <s v="GONZALO TALI"/>
    <m/>
    <m/>
    <m/>
  </r>
  <r>
    <n v="4074024"/>
    <s v="0700005860"/>
    <s v="CENTRO DE INNOVACION Y ESPECIALIZACION EN TECNOLOGIA AVANZADA S.A.C."/>
    <d v="2020-08-01T00:00:00"/>
    <s v="20602483496"/>
    <s v="E"/>
    <s v="CENTRO"/>
    <s v="ICA"/>
    <s v="RAQUEL CAYETANO"/>
    <x v="5"/>
    <s v="DACE / DAC TELCO 1"/>
    <x v="2"/>
    <s v="LIMBERTH BRAVO"/>
    <s v="JAVIER AVILEZ"/>
    <s v="JAVIER AVILEZ"/>
    <d v="2022-08-19T00:00:00"/>
    <d v="2022-09-30T00:00:00"/>
    <d v="2022-09-30T00:00:00"/>
  </r>
  <r>
    <n v="4074013"/>
    <s v="0700005834"/>
    <s v="GRUPO TELECOMUNICACIONES RAM CELL E.I.R.L. "/>
    <d v="2020-08-01T00:00:00"/>
    <s v="20605428330"/>
    <s v="E"/>
    <s v="CENTRO"/>
    <s v="HUANUCO"/>
    <s v="HENRY DIAZ"/>
    <x v="5"/>
    <s v="DACE"/>
    <x v="2"/>
    <s v="JANELLY FLORES"/>
    <s v="JAVIER AVILEZ"/>
    <s v="JAVIER AVILEZ"/>
    <d v="2021-09-10T00:00:00"/>
    <d v="2021-11-22T00:00:00"/>
    <d v="2021-11-22T00:00:00"/>
  </r>
  <r>
    <n v="4074029"/>
    <s v="0700005871"/>
    <s v="JEMUR S.A.C."/>
    <d v="2020-08-01T00:00:00"/>
    <s v="20605554327"/>
    <s v="E"/>
    <s v="CENTRO"/>
    <s v="ICA"/>
    <s v="JUAN CARLOS HUATAY"/>
    <x v="5"/>
    <s v="DACE"/>
    <x v="2"/>
    <s v="LIMBERTH BRAVO"/>
    <s v="JAVIER AVILEZ"/>
    <s v="JAVIER AVILEZ"/>
    <d v="2021-10-08T00:00:00"/>
    <d v="2021-12-07T00:00:00"/>
    <d v="2021-12-07T00:00:00"/>
  </r>
  <r>
    <n v="4073905"/>
    <s v="0700005734"/>
    <s v="2020 COMUNICACIONES E.I.R.L."/>
    <d v="2020-08-01T00:00:00"/>
    <s v="20605927760"/>
    <s v="E"/>
    <s v="LIMA"/>
    <s v="LIMA"/>
    <s v="JUAN CARLOS HUATAY"/>
    <x v="5"/>
    <s v="DACE"/>
    <x v="2"/>
    <s v="EDUARDO URIBE"/>
    <s v="MILTON ZAMUDIO"/>
    <s v="MILTON ZAMUDIO"/>
    <d v="2021-12-14T00:00:00"/>
    <d v="2022-06-13T00:00:00"/>
    <d v="2022-06-13T00:00:00"/>
  </r>
  <r>
    <n v="4074017"/>
    <s v="0700005832"/>
    <s v="JKS YOMI E.I.R.L."/>
    <d v="2020-08-01T00:00:00"/>
    <s v="20605752129"/>
    <s v="E"/>
    <s v="LIMA"/>
    <s v="LIMA"/>
    <s v="HENRY DIAZ"/>
    <x v="7"/>
    <s v="DACE"/>
    <x v="1"/>
    <s v="SOFIA CONDORI"/>
    <s v="RAFAEL TORRES"/>
    <s v="GONZALO TALI"/>
    <m/>
    <m/>
    <m/>
  </r>
  <r>
    <n v="4074028"/>
    <s v="0700005870"/>
    <s v="NORDELTA TELECOMUNICACIONES E.I.R.L."/>
    <d v="2020-08-01T00:00:00"/>
    <s v="20606063483"/>
    <s v="E"/>
    <s v="CENTRO"/>
    <s v="JUNIN"/>
    <s v="JORGE OSORIO"/>
    <x v="5"/>
    <s v="DACE"/>
    <x v="2"/>
    <s v="GABRIELA SEGURA"/>
    <s v="JAVIER AVILEZ"/>
    <s v="JAVIER AVILEZ"/>
    <d v="2021-03-19T00:00:00"/>
    <d v="2021-04-12T00:00:00"/>
    <d v="2021-04-12T00:00:00"/>
  </r>
  <r>
    <n v="4074045"/>
    <s v="0700005872"/>
    <s v="EMPRESA DE SERVICIOS GENERALES ELYAKE E.I.R.L"/>
    <d v="2020-08-01T00:00:00"/>
    <s v="20600751655"/>
    <s v="E"/>
    <s v="CENTRO"/>
    <s v="HUANUCO"/>
    <s v="YOLANDA OLIVA"/>
    <x v="5"/>
    <s v="DAC TELCO 1"/>
    <x v="2"/>
    <s v="DANIEL ORE"/>
    <s v="JORGE PARODI"/>
    <s v="JAIR YAMASHIRO"/>
    <d v="2023-03-06T00:00:00"/>
    <d v="2023-04-12T00:00:00"/>
    <d v="2023-04-12T00:00:00"/>
  </r>
  <r>
    <n v="4074078"/>
    <s v="0700005916"/>
    <s v="INGENIEROS EN TELECOMUNICACIONES Y CONTRATISTAS GENERALES E.I.R.L. / INTELCONG E.I.R.L."/>
    <d v="2020-08-01T00:00:00"/>
    <s v="20606208601"/>
    <s v="E"/>
    <s v="CENTRO"/>
    <s v="UCAYALI"/>
    <s v="JUAN CARLOS HUATAY"/>
    <x v="5"/>
    <s v="DACE"/>
    <x v="2"/>
    <s v="FELIX BAUTISTA"/>
    <s v="JAVIER AVILEZ"/>
    <s v="JAVIER AVILEZ"/>
    <d v="2021-12-03T00:00:00"/>
    <d v="2022-01-03T00:00:00"/>
    <d v="2022-01-03T00:00:00"/>
  </r>
  <r>
    <n v="4074084"/>
    <s v="0700005951"/>
    <s v="MEJORA COMUNICACIONES E.I.R.L."/>
    <d v="2020-09-01T00:00:00"/>
    <s v="20606059192"/>
    <s v="E"/>
    <s v="LIMA"/>
    <s v="LIMA"/>
    <s v="HENRY DIAZ"/>
    <x v="5"/>
    <s v="DACE"/>
    <x v="2"/>
    <s v="EDUARDO URIBE"/>
    <s v="MILTON ZAMUDIO"/>
    <s v="MILTON ZAMUDIO"/>
    <d v="2021-12-31T00:00:00"/>
    <d v="2022-01-28T00:00:00"/>
    <d v="2022-01-28T00:00:00"/>
  </r>
  <r>
    <n v="4074039"/>
    <s v="0700005869"/>
    <s v="SMART CONECTION S.A.C."/>
    <d v="2020-09-01T00:00:00"/>
    <s v="20606125268"/>
    <s v="E"/>
    <s v="CENTRO"/>
    <s v="JUNIN"/>
    <s v="JOSE LUIS VALVERDE"/>
    <x v="1"/>
    <s v="DACE"/>
    <x v="1"/>
    <s v="GABRIELA SEGURA"/>
    <s v="JAVIER AVILEZ"/>
    <s v="JAVIER AVILEZ"/>
    <m/>
    <m/>
    <m/>
  </r>
  <r>
    <n v="4074075"/>
    <s v="0700005921"/>
    <s v="NEGOCIOS &amp; TECNOLOGIAS S.A.C."/>
    <d v="2020-09-01T00:00:00"/>
    <s v="20606139161"/>
    <s v="E"/>
    <s v="CENTRO"/>
    <s v="JUNIN"/>
    <s v="JOSE LUIS VALVERDE"/>
    <x v="5"/>
    <s v="DACE"/>
    <x v="2"/>
    <s v="GABRIELA SEGURA"/>
    <s v="JAVIER AVILEZ"/>
    <s v="JAVIER AVILEZ"/>
    <d v="2022-09-12T00:00:00"/>
    <d v="2023-03-10T00:00:00"/>
    <d v="2022-10-25T00:00:00"/>
  </r>
  <r>
    <n v="4074106"/>
    <s v="0700005955"/>
    <s v="FORS ASESORES S.A.C."/>
    <d v="2020-09-01T00:00:00"/>
    <s v="20606212713"/>
    <s v="E"/>
    <s v="LIMA"/>
    <s v="LIMA"/>
    <s v="YOLANDA OLIVA"/>
    <x v="5"/>
    <s v="DACE"/>
    <x v="2"/>
    <s v="YULY TORRES"/>
    <s v="RAFAEL TORRES"/>
    <s v="GONZALO TALI"/>
    <d v="2022-04-21T00:00:00"/>
    <d v="2022-05-25T00:00:00"/>
    <d v="2022-05-25T00:00:00"/>
  </r>
  <r>
    <n v="4074119"/>
    <s v="0700005984"/>
    <s v="INFORMATEK COMUNICACIONES E.I.R.L."/>
    <d v="2020-09-01T00:00:00"/>
    <s v="20606098945"/>
    <s v="E"/>
    <s v="CENTRO"/>
    <s v="ICA"/>
    <s v="JUAN CARLOS HUATAY"/>
    <x v="5"/>
    <s v="DACE"/>
    <x v="2"/>
    <s v="LIMBERTH BRAVO"/>
    <s v="JAVIER AVILEZ"/>
    <s v="JAVIER AVILEZ"/>
    <d v="2021-12-21T00:00:00"/>
    <d v="2022-01-20T00:00:00"/>
    <d v="2022-01-20T00:00:00"/>
  </r>
  <r>
    <n v="4074137"/>
    <s v="0700006042"/>
    <s v="L &amp; W TELECOMUNICACIONES E.I.R.L."/>
    <d v="2020-10-01T00:00:00"/>
    <s v="20606536071"/>
    <s v="E"/>
    <s v="LIMA"/>
    <s v="LIMA"/>
    <s v="HENRY DIAZ"/>
    <x v="5"/>
    <s v="DACE"/>
    <x v="2"/>
    <s v="EDUARDO URIBE"/>
    <s v="MILTON ZAMUDIO"/>
    <s v="MILTON ZAMUDIO"/>
    <d v="2021-10-07T00:00:00"/>
    <d v="2021-11-24T00:00:00"/>
    <d v="2021-11-24T00:00:00"/>
  </r>
  <r>
    <n v="5139921"/>
    <s v="0700006047"/>
    <s v="STAR MOBILE S.A.C."/>
    <d v="2020-10-01T00:00:00"/>
    <s v="20606386878"/>
    <s v="E"/>
    <s v="LIMA"/>
    <s v="LIMA"/>
    <s v="RAQUEL CAYETANO"/>
    <x v="7"/>
    <s v="DACE"/>
    <x v="1"/>
    <s v="NORBERT BLAS"/>
    <s v="RAFAEL TORRES"/>
    <s v="GONZALO TALI"/>
    <m/>
    <m/>
    <m/>
  </r>
  <r>
    <n v="4074138"/>
    <s v="0700006043"/>
    <s v="TEAMS TECHNOLOGY ESTEBAN Y NICOLAS E.I.R.L. "/>
    <d v="2020-10-01T00:00:00"/>
    <s v="20606201827"/>
    <s v="E"/>
    <s v="CENTRO"/>
    <s v="ICA"/>
    <s v="RAQUEL CAYETANO"/>
    <x v="5"/>
    <s v="DACE"/>
    <x v="2"/>
    <s v="LIMBERTH BRAVO"/>
    <s v="JAVIER AVILEZ"/>
    <s v="JAVIER AVILEZ"/>
    <d v="2023-06-05T00:00:00"/>
    <d v="2023-12-04T00:00:00"/>
    <d v="2023-12-04T00:00:00"/>
  </r>
  <r>
    <n v="4074155"/>
    <s v="0700006027"/>
    <s v="INVERSIONES PRIYA TEL.E.I.R.L."/>
    <d v="2020-10-01T00:00:00"/>
    <s v="20606326018"/>
    <s v="E"/>
    <s v="CENTRO"/>
    <s v="LORETO"/>
    <s v="YOLANDA OLIVA"/>
    <x v="5"/>
    <s v="DACE"/>
    <x v="2"/>
    <s v="JANELLY FLORES"/>
    <s v="JAVIER AVILEZ"/>
    <s v="JAVIER AVILEZ"/>
    <d v="2024-01-01T00:00:00"/>
    <d v="2024-02-07T00:00:00"/>
    <d v="2024-02-07T00:00:00"/>
  </r>
  <r>
    <n v="4074181"/>
    <s v="0700006080"/>
    <s v="TELECOMUNICACIONES Y CONTRATISTAS GENERALES PADILLA E.I.R.L."/>
    <d v="2020-11-01T00:00:00"/>
    <s v="20606427094"/>
    <s v="E"/>
    <s v="CENTRO"/>
    <s v="AYACUCHO"/>
    <s v="JUAN CARLOS HUATAY"/>
    <x v="5"/>
    <s v="DACE"/>
    <x v="2"/>
    <s v="GIANCARLO FELICES"/>
    <s v="JAVIER AVILEZ"/>
    <s v="JAVIER AVILEZ"/>
    <d v="2021-10-25T00:00:00"/>
    <d v="2022-04-23T00:00:00"/>
    <d v="2022-04-23T00:00:00"/>
  </r>
  <r>
    <n v="4074202"/>
    <s v="0700006100"/>
    <s v="MOVIL.COM PERU E.I.R.L."/>
    <d v="2020-11-01T00:00:00"/>
    <s v="20606469587"/>
    <s v="E"/>
    <s v="LIMA"/>
    <s v="LIMA"/>
    <s v="YOLANDA OLIVA"/>
    <x v="5"/>
    <s v="DACE"/>
    <x v="2"/>
    <s v="LUIS CUADROS"/>
    <s v="ROGER OJEDA"/>
    <s v="GONZALO TALI"/>
    <d v="2022-05-09T00:00:00"/>
    <d v="2022-06-23T00:00:00"/>
    <d v="2022-06-23T00:00:00"/>
  </r>
  <r>
    <n v="4074197"/>
    <s v="0700006132"/>
    <s v="SOLUCIONES TACTICAS N &amp; J TELECOMUNICACIONES S.A.C."/>
    <d v="2020-11-01T00:00:00"/>
    <s v="20606641282"/>
    <s v="E"/>
    <s v="LIMA"/>
    <s v="LIMA"/>
    <s v="JOSE LUIS VALVERDE"/>
    <x v="5"/>
    <s v="DACE"/>
    <x v="2"/>
    <s v="ALEX CELIS"/>
    <s v="JAVIER AVILEZ"/>
    <s v="JAVIER AVILEZ"/>
    <d v="2022-06-16T00:00:00"/>
    <d v="2022-07-14T00:00:00"/>
    <d v="2022-07-14T00:00:00"/>
  </r>
  <r>
    <n v="4074208"/>
    <s v="0700006142"/>
    <s v="INFINITUM TELECOMUNICACIONES S.A.C"/>
    <d v="2020-11-01T00:00:00"/>
    <s v="20605365982"/>
    <s v="E"/>
    <s v="NORTE"/>
    <s v="CAJAMARCA"/>
    <s v="REGION NORTE"/>
    <x v="3"/>
    <s v="DACE"/>
    <x v="2"/>
    <s v="DAVID RONCEROS"/>
    <s v="JUAN SANTILLAN"/>
    <s v="JUAN SANTILLAN"/>
    <d v="2023-12-28T00:00:00"/>
    <d v="2024-04-04T00:00:00"/>
    <d v="2024-04-04T00:00:00"/>
  </r>
  <r>
    <n v="4074204"/>
    <s v="0700006151"/>
    <s v="H &amp; K INGENIERIA Y ARQUITECTURA S.A.C."/>
    <d v="2020-12-01T00:00:00"/>
    <s v="20601899362"/>
    <s v="E"/>
    <s v="CENTRO"/>
    <s v="SAN MARTIN"/>
    <s v="YOLANDA OLIVA"/>
    <x v="5"/>
    <s v="DACE"/>
    <x v="2"/>
    <s v="EDWIN CARRUITERO"/>
    <s v="MAGALY BASTARRACHEA"/>
    <s v="JAIR YAMASHIRO"/>
    <d v="2023-08-15T00:00:00"/>
    <d v="2024-02-11T00:00:00"/>
    <d v="2024-02-11T00:00:00"/>
  </r>
  <r>
    <n v="4074043"/>
    <s v="0700005894"/>
    <s v="VALIENTE &amp; PEREYRA TELECOMUNICACIONES.COM E.I.R.L."/>
    <d v="2020-12-01T00:00:00"/>
    <s v="20605530614"/>
    <s v="E"/>
    <s v="NORTE"/>
    <s v="LAMBAYEQUE"/>
    <s v="REGION NORTE"/>
    <x v="3"/>
    <s v="DACE"/>
    <x v="2"/>
    <s v="PAOLA MARTIZELL DE LA OLIVA"/>
    <s v="JUAN SANTILLAN"/>
    <s v="JUAN SANTILLAN"/>
    <d v="2021-10-15T00:00:00"/>
    <d v="2022-01-18T00:00:00"/>
    <d v="2022-01-18T00:00:00"/>
  </r>
  <r>
    <n v="4073805"/>
    <s v="0700006228"/>
    <s v="CONTACTOCOM S.A.C."/>
    <d v="2021-02-01T00:00:00"/>
    <s v="20603531800"/>
    <s v="E"/>
    <s v="NORTE"/>
    <s v="LA LIBERTAD"/>
    <s v="REGION NORTE"/>
    <x v="3"/>
    <s v="DACE"/>
    <x v="2"/>
    <s v="DAVID RONCEROS"/>
    <s v="JUAN SANTILLAN"/>
    <s v="WALID CUBA"/>
    <d v="2023-09-23T00:00:00"/>
    <d v="2024-02-07T00:00:00"/>
    <d v="2024-02-07T00:00:00"/>
  </r>
  <r>
    <n v="4074310"/>
    <s v="0700006320"/>
    <s v="IACA TELECOMUNICACIONES E.I.R.L."/>
    <d v="2021-02-23T00:00:00"/>
    <s v="20607279790"/>
    <s v="E"/>
    <s v="CENTRO"/>
    <s v="LORETO"/>
    <s v="DIEGO RODRIGUEZ"/>
    <x v="5"/>
    <s v="DACE"/>
    <x v="2"/>
    <s v="JIANELLA FLORES"/>
    <s v="JAVIER AVILEZ"/>
    <s v="JAVIER AVILEZ"/>
    <d v="2023-05-21T00:00:00"/>
    <d v="2023-06-27T00:00:00"/>
    <d v="2023-06-27T00:00:00"/>
  </r>
  <r>
    <n v="4074265"/>
    <s v="0700006241"/>
    <s v="HUACO EURO CENTER E.I.R.L."/>
    <d v="2021-02-26T00:00:00"/>
    <s v="20606286008"/>
    <s v="E"/>
    <s v="CENTRO"/>
    <s v="JUNIN"/>
    <s v="RAQUEL CAYETANO"/>
    <x v="5"/>
    <s v="DACE"/>
    <x v="2"/>
    <s v="LIMBERTH BRAVO"/>
    <s v="JAVIER AVILEZ"/>
    <s v="JAVIER AVILEZ"/>
    <d v="2023-02-04T00:00:00"/>
    <d v="2023-05-08T00:00:00"/>
    <d v="2023-05-08T00:00:00"/>
  </r>
  <r>
    <n v="4073613"/>
    <s v="0700005199"/>
    <s v="KOMUNICATE GLOBAL S.A.C"/>
    <d v="2019-04-01T00:00:00"/>
    <s v="20603807406"/>
    <s v="E"/>
    <s v="LIMA"/>
    <s v="LIMA"/>
    <s v="JOSE LUIS VALVERDE"/>
    <x v="6"/>
    <s v="DACE / DAC TELCO 1"/>
    <x v="1"/>
    <s v="JESUS VIGNALE"/>
    <s v="JOSE CACHI"/>
    <s v="MAURICIO GARCIA"/>
    <m/>
    <m/>
    <m/>
  </r>
  <r>
    <n v="4070128"/>
    <s v="0700002785"/>
    <s v="MIREMAX E.I.R.L."/>
    <m/>
    <s v="20316587217"/>
    <s v="E"/>
    <s v="NORTE"/>
    <s v="PIURA"/>
    <s v="REGION NORTE"/>
    <x v="3"/>
    <s v="DACE / HFC"/>
    <x v="2"/>
    <s v="SIN INFORMACION"/>
    <s v="SIN INFORMACION"/>
    <s v="SIN INFORMACION"/>
    <d v="2016-09-24T00:00:00"/>
    <d v="2017-04-02T00:00:00"/>
    <d v="2017-04-02T00:00:00"/>
  </r>
  <r>
    <n v="4071941"/>
    <s v="0700002909"/>
    <s v="CONSTRUCCION DESARROLLO Y MANTENIM /CDMA"/>
    <m/>
    <s v="20551048838"/>
    <s v="E"/>
    <s v="LIMA"/>
    <s v="LIMA"/>
    <s v="WALTER LOPEZ"/>
    <x v="5"/>
    <s v="DACE / HFC"/>
    <x v="2"/>
    <s v="JOSE FIGUEROA"/>
    <s v="ROGER OJEDA"/>
    <s v="RODRIGO PEREZ"/>
    <d v="2018-02-23T00:00:00"/>
    <d v="2018-09-01T00:00:00"/>
    <d v="2018-09-01T00:00:00"/>
  </r>
  <r>
    <n v="4070258"/>
    <s v="0700003292"/>
    <s v="COM2NET S.A.C."/>
    <m/>
    <s v="20519365741"/>
    <s v="E"/>
    <s v="LIMA"/>
    <s v="LIMA"/>
    <s v="JOSE LUIS VALVERDE"/>
    <x v="1"/>
    <s v="INSTALADOR"/>
    <x v="1"/>
    <s v="MANUEL MONCADA"/>
    <s v="JENNY VASQUEZ"/>
    <s v="LUIS GALLEGOS"/>
    <m/>
    <m/>
    <m/>
  </r>
  <r>
    <n v="4070966"/>
    <s v="0700003316"/>
    <s v="COMMUNICATIONS AND SYSTEMS DEVELOPM"/>
    <m/>
    <s v="20544048164"/>
    <s v="D"/>
    <s v="LIMA"/>
    <s v="LIMA"/>
    <s v="YOLANDA OLIVA"/>
    <x v="5"/>
    <s v="INSTALADOR"/>
    <x v="2"/>
    <s v="MANUEL MONCADA"/>
    <s v="JENNY VASQUEZ"/>
    <s v="LUIS GALLEGOS"/>
    <d v="2023-02-22T00:00:00"/>
    <d v="2023-08-21T00:00:00"/>
    <d v="2023-08-21T00:00:00"/>
  </r>
  <r>
    <n v="4071039"/>
    <s v="0700003311"/>
    <s v="INSERTEL SRL"/>
    <m/>
    <s v="20493111681"/>
    <s v="E"/>
    <s v="LIMA"/>
    <s v="LIMA"/>
    <s v="YOLANDA OLIVA"/>
    <x v="6"/>
    <s v="INSTALADOR"/>
    <x v="1"/>
    <s v="MANUEL MONCADA"/>
    <s v="JENNY VASQUEZ"/>
    <s v="LUIS GALLEGOS"/>
    <m/>
    <m/>
    <m/>
  </r>
  <r>
    <n v="4071150"/>
    <s v="0700002749"/>
    <s v="CARLEI TELECOMUNICACIONES S.A.C."/>
    <m/>
    <s v="20522277984"/>
    <s v="D"/>
    <s v="LIMA"/>
    <s v="LIMA"/>
    <s v="YOLANDA OLIVA"/>
    <x v="6"/>
    <s v="INSTALADOR"/>
    <x v="1"/>
    <s v="MANUEL MONCADA"/>
    <s v="JENNY VASQUEZ"/>
    <s v="LUIS GALLEGOS"/>
    <m/>
    <m/>
    <m/>
  </r>
  <r>
    <n v="4071387"/>
    <s v="0700003322"/>
    <s v="IGW PERU SAC"/>
    <m/>
    <s v="20524520746"/>
    <s v="E"/>
    <s v="LIMA"/>
    <s v="LIMA"/>
    <s v="JUAN CARLOS HUATAY"/>
    <x v="2"/>
    <s v="INSTALADOR"/>
    <x v="1"/>
    <s v="MANUEL MONCADA"/>
    <s v="JENNY VASQUEZ"/>
    <s v="LUIS GALLEGOS"/>
    <m/>
    <m/>
    <m/>
  </r>
  <r>
    <n v="4071593"/>
    <s v="0700003314"/>
    <s v="CN SYSTEM INTEGRATION AND CONSTRUCTION S.A.C."/>
    <m/>
    <s v="20524163617"/>
    <s v="E"/>
    <s v="LIMA"/>
    <s v="LIMA"/>
    <s v="JUAN CARLOS HUATAY"/>
    <x v="5"/>
    <s v="INSTALADOR"/>
    <x v="3"/>
    <s v="CLAUDIA CONDORI"/>
    <s v="CARLOS BURGA"/>
    <s v="CARLOS BURGA"/>
    <d v="2024-01-14T00:00:00"/>
    <d v="2024-07-12T00:00:00"/>
    <m/>
  </r>
  <r>
    <n v="4072913"/>
    <s v="0900026464"/>
    <s v="IGTEL S.A.C."/>
    <m/>
    <s v="20492873722"/>
    <s v="E"/>
    <s v="LIMA"/>
    <s v="LIMA"/>
    <s v="DIEGO RODRIGUEZ"/>
    <x v="0"/>
    <s v="INSTALADOR"/>
    <x v="1"/>
    <s v="MANUEL MONCADA"/>
    <s v="JENNY VASQUEZ"/>
    <s v="LUIS GALLEGOS"/>
    <m/>
    <m/>
    <m/>
  </r>
  <r>
    <n v="4073450"/>
    <s v="0700004966"/>
    <s v="ARCE TELECOMUNICACIONES E INFORMATICA S.A.C."/>
    <d v="2019-10-01T00:00:00"/>
    <s v="20602520731"/>
    <s v="E"/>
    <s v="NORTE"/>
    <s v="LA LIBERTAD"/>
    <s v="REGION NORTE"/>
    <x v="3"/>
    <s v="INSTALADOR"/>
    <x v="1"/>
    <s v="SIN INFORMACION"/>
    <s v="SIN INFORMACION"/>
    <s v="SIN INFORMACION"/>
    <m/>
    <m/>
    <m/>
  </r>
  <r>
    <n v="5015772"/>
    <s v="0900030533"/>
    <s v="EZENTIS PERU S.A.C."/>
    <m/>
    <s v="20522346030"/>
    <s v="E"/>
    <s v="LIMA"/>
    <s v="LIMA"/>
    <s v="WALTER LOPEZ"/>
    <x v="5"/>
    <s v="INSTALADOR"/>
    <x v="2"/>
    <s v="MANUEL MONCADA"/>
    <s v="JENNY VASQUEZ"/>
    <s v="LUIS GALLEGOS"/>
    <d v="2020-05-31T00:00:00"/>
    <d v="2020-12-07T00:00:00"/>
    <d v="2021-06-15T00:00:00"/>
  </r>
  <r>
    <n v="5028136"/>
    <s v="0700005403"/>
    <s v="COBRA PERU S.A."/>
    <d v="2019-09-01T00:00:00"/>
    <s v="20253881438"/>
    <s v="E"/>
    <s v="LIMA"/>
    <s v="LIMA"/>
    <s v="RAQUEL CAYETANO"/>
    <x v="7"/>
    <s v="INSTALADOR"/>
    <x v="1"/>
    <s v="MANUEL MONCADA"/>
    <s v="JENNY VASQUEZ"/>
    <s v="LUIS GALLEGOS"/>
    <m/>
    <m/>
    <m/>
  </r>
  <r>
    <n v="4074004"/>
    <s v="0700005838"/>
    <s v="WITLINK S.A.C."/>
    <d v="2020-07-01T00:00:00"/>
    <s v="20605577947"/>
    <s v="E"/>
    <s v="NORTE"/>
    <s v="LAMBAYEQUE"/>
    <s v="REGION NORTE"/>
    <x v="3"/>
    <s v="DAC TELCO MR/INSTALADOR"/>
    <x v="1"/>
    <s v="SUGEY YAHIRO "/>
    <s v="LEONARDO ROJAS"/>
    <s v="LEONARDO ROJAS"/>
    <m/>
    <m/>
    <m/>
  </r>
  <r>
    <n v="4072920"/>
    <s v="0900023147"/>
    <s v="SOLUCIONES TECNOLOGICAS LATINOAMERICA S.A.C."/>
    <m/>
    <s v="20600726219"/>
    <s v="E"/>
    <s v="LIMA"/>
    <s v="LIMA"/>
    <s v="JOSE LUIS VALVERDE"/>
    <x v="1"/>
    <s v="INSTALADOR / RED"/>
    <x v="1"/>
    <s v="JOSHEP GONZALES"/>
    <s v="ROBERTO BELLIDO"/>
    <s v="ROBERTO BELLIDO"/>
    <m/>
    <m/>
    <m/>
  </r>
  <r>
    <n v="5116708"/>
    <s v="0900032541"/>
    <s v="DOMINIONPERU SOLUCIONES Y SERVICIOS S.A.C."/>
    <d v="2020-06-01T00:00:00"/>
    <s v="20547132158"/>
    <s v="E"/>
    <s v="LIMA"/>
    <s v="LIMA"/>
    <s v="DIEGO RODRIGUEZ"/>
    <x v="0"/>
    <s v="INSTALADOR / RED"/>
    <x v="1"/>
    <m/>
    <m/>
    <m/>
    <m/>
    <m/>
    <m/>
  </r>
  <r>
    <n v="4070337"/>
    <m/>
    <s v="CELL POWER S.A.C."/>
    <m/>
    <s v="20515031392"/>
    <s v="E"/>
    <s v="LIMA"/>
    <s v="LIMA"/>
    <s v="WALTER LOPEZ"/>
    <x v="5"/>
    <s v="INTEGRADOR"/>
    <x v="2"/>
    <s v="SIN INFORMACION"/>
    <s v="SIN INFORMACION"/>
    <s v="SIN INFORMACION"/>
    <d v="2017-05-13T00:00:00"/>
    <d v="2017-11-09T00:00:00"/>
    <d v="2017-11-09T00:00:00"/>
  </r>
  <r>
    <n v="4070837"/>
    <s v="0700003024"/>
    <s v="DISASHOP PERU S.A.C."/>
    <m/>
    <s v="20537742373"/>
    <s v="E"/>
    <s v="LIMA"/>
    <s v="LIMA"/>
    <s v="RAQUEL CAYETANO"/>
    <x v="7"/>
    <s v="INTEGRADOR"/>
    <x v="1"/>
    <s v="YOEL AMADOR"/>
    <s v="JOSE CACHI"/>
    <s v="JOSE CACHI"/>
    <m/>
    <m/>
    <m/>
  </r>
  <r>
    <n v="4071079"/>
    <m/>
    <s v="FULLCARGA SERVICIOS TRANSACCIONALES"/>
    <m/>
    <s v="20429324778"/>
    <s v="E"/>
    <s v="LIMA"/>
    <s v="LIMA"/>
    <s v="JUAN CARLOS HUATAY"/>
    <x v="2"/>
    <s v="INTEGRADOR"/>
    <x v="1"/>
    <s v="SIN INFORMACION"/>
    <s v="SIN INFORMACION"/>
    <s v="SIN INFORMACION"/>
    <m/>
    <m/>
    <m/>
  </r>
  <r>
    <n v="4071226"/>
    <m/>
    <s v="QIWI PERU S.A.C."/>
    <m/>
    <s v="20543927458"/>
    <s v="E"/>
    <s v="LIMA"/>
    <s v="LIMA"/>
    <s v="WALTER LOPEZ"/>
    <x v="5"/>
    <s v="INTEGRADOR"/>
    <x v="2"/>
    <s v="SIN INFORMACION"/>
    <s v="SIN INFORMACION"/>
    <s v="SIN INFORMACION"/>
    <d v="2017-05-01T00:00:00"/>
    <d v="2017-10-28T00:00:00"/>
    <d v="2017-10-28T00:00:00"/>
  </r>
  <r>
    <n v="4071447"/>
    <m/>
    <s v="MOVILRED S.A.C."/>
    <m/>
    <s v="20513178663"/>
    <s v="E"/>
    <s v="LIMA"/>
    <s v="LIMA"/>
    <s v="WALTER LOPEZ"/>
    <x v="5"/>
    <s v="INTEGRADOR"/>
    <x v="2"/>
    <s v="SIN INFORMACION"/>
    <s v="SIN INFORMACION"/>
    <s v="SIN INFORMACION"/>
    <s v="SIN INFORMACION"/>
    <s v="SIN INFORMACION"/>
    <d v="2021-07-01T00:00:00"/>
  </r>
  <r>
    <n v="4072002"/>
    <m/>
    <s v="MOBUP PERU SAC"/>
    <m/>
    <s v="20550391946"/>
    <s v="E"/>
    <s v="LIMA"/>
    <s v="LIMA"/>
    <s v="YOLANDA OLIVA"/>
    <x v="6"/>
    <s v="INTEGRADOR"/>
    <x v="1"/>
    <s v="SIN INFORMACION"/>
    <s v="SIN INFORMACION"/>
    <s v="SIN INFORMACION"/>
    <m/>
    <m/>
    <m/>
  </r>
  <r>
    <n v="4072089"/>
    <m/>
    <s v="BRITISH AMERICAN TOBACCO DEL PERU S"/>
    <m/>
    <s v="20261180937"/>
    <s v="E"/>
    <s v="LIMA"/>
    <s v="LIMA"/>
    <s v="JUAN CARLOS HUATAY"/>
    <x v="2"/>
    <s v="INTEGRADOR"/>
    <x v="4"/>
    <s v="SIN INFORMACION"/>
    <s v="SIN INFORMACION"/>
    <s v="SIN INFORMACION"/>
    <d v="2022-11-17T00:00:00"/>
    <m/>
    <m/>
  </r>
  <r>
    <n v="4072830"/>
    <m/>
    <s v="CLASS POINT S.A."/>
    <m/>
    <s v="20106566721"/>
    <s v="E"/>
    <s v="LIMA"/>
    <s v="LIMA"/>
    <s v="SIN INFORMACION"/>
    <x v="5"/>
    <s v="INTEGRADOR"/>
    <x v="3"/>
    <s v="SIN INFORMACION"/>
    <s v="SIN INFORMACION"/>
    <s v="SIN INFORMACION"/>
    <d v="2024-04-14T00:00:00"/>
    <d v="2024-10-11T00:00:00"/>
    <m/>
  </r>
  <r>
    <n v="5014694"/>
    <s v="0500002591"/>
    <s v="SERVICIO PROFESIONAL INTEGRAL PERU SOCIEDAD ANONIMA CERRADA SERPROIN PERU SAC"/>
    <m/>
    <s v="20506427551"/>
    <s v="E"/>
    <s v="LIMA"/>
    <s v="LIMA"/>
    <s v="JUAN CARLOS HUATAY"/>
    <x v="0"/>
    <s v="CONTACT CENTER"/>
    <x v="1"/>
    <s v="SIN INFORMACION"/>
    <s v="SIN INFORMACION"/>
    <s v="SIN INFORMACION"/>
    <m/>
    <m/>
    <m/>
  </r>
  <r>
    <n v="4070143"/>
    <s v="0900029295"/>
    <s v="ECOMDATA PERU S.A.C."/>
    <m/>
    <s v="20538295541"/>
    <s v="E"/>
    <s v="LIMA"/>
    <s v="LIMA"/>
    <s v="JUAN CARLOS HUATAY"/>
    <x v="1"/>
    <s v="INTEGRADOR/TLV CONTACT CENTER"/>
    <x v="1"/>
    <s v="SIN INFORMACION"/>
    <s v="SIN INFORMACION"/>
    <s v="SIN INFORMACION"/>
    <m/>
    <m/>
    <m/>
  </r>
  <r>
    <n v="5047169"/>
    <s v="0900024385"/>
    <s v="MOTIVA SOLUCIONES S.A.C"/>
    <d v="2021-02-01T00:00:00"/>
    <s v="20537879751"/>
    <s v="E"/>
    <s v="LIMA"/>
    <s v="LIMA"/>
    <s v="JUAN CARLOS HUATAY"/>
    <x v="2"/>
    <s v="PROVEEDOR"/>
    <x v="1"/>
    <s v="LUIS GONZALES"/>
    <s v="PAOLA BARBA"/>
    <s v="PAOLA BARBA"/>
    <m/>
    <m/>
    <m/>
  </r>
  <r>
    <n v="4070088"/>
    <m/>
    <s v="MAMANI HUATUCO ALBERTO"/>
    <m/>
    <s v="10207016310"/>
    <s v="E"/>
    <s v="CENTRO"/>
    <s v="JUNIN"/>
    <s v="SIN INFORMACION"/>
    <x v="8"/>
    <s v="PVA"/>
    <x v="0"/>
    <s v="SIN INFORMACION"/>
    <s v="SIN INFORMACION"/>
    <s v="SIN INFORMACION"/>
    <m/>
    <m/>
    <m/>
  </r>
  <r>
    <n v="4070089"/>
    <m/>
    <s v="QUISPE CALIZAYA ENRIQUE ANTONIO"/>
    <m/>
    <s v="10004963810"/>
    <s v="E"/>
    <s v="SUR"/>
    <s v="TACNA"/>
    <s v="REGION SUR"/>
    <x v="4"/>
    <s v="PVA"/>
    <x v="0"/>
    <s v="SIN INFORMACION"/>
    <s v="SIN INFORMACION"/>
    <s v="SIN INFORMACION"/>
    <m/>
    <m/>
    <m/>
  </r>
  <r>
    <n v="4070098"/>
    <m/>
    <s v="BLADIMIR MAURICIO HUAMAN"/>
    <m/>
    <s v="10422582954"/>
    <s v="E"/>
    <s v="CENTRO"/>
    <s v="AYACUCHO"/>
    <s v="SIN INFORMACION"/>
    <x v="8"/>
    <s v="PVA"/>
    <x v="0"/>
    <s v="SIN INFORMACION"/>
    <s v="SIN INFORMACION"/>
    <s v="SIN INFORMACION"/>
    <m/>
    <m/>
    <m/>
  </r>
  <r>
    <n v="4070099"/>
    <m/>
    <s v="BERTHA CONSOLACION GAMBOA RIVERA"/>
    <m/>
    <s v="10282937498"/>
    <s v="E"/>
    <s v="CENTRO"/>
    <s v="AYACUCHO"/>
    <s v="SIN INFORMACION"/>
    <x v="8"/>
    <s v="PVA"/>
    <x v="0"/>
    <s v="SIN INFORMACION"/>
    <s v="SIN INFORMACION"/>
    <s v="SIN INFORMACION"/>
    <m/>
    <m/>
    <m/>
  </r>
  <r>
    <n v="4070100"/>
    <m/>
    <s v="YARASCA ALTAMIRANO JULIO JAN JUNIOR"/>
    <m/>
    <s v="10469256061"/>
    <s v="E"/>
    <s v="CENTRO"/>
    <s v="ICA"/>
    <s v="SIN INFORMACION"/>
    <x v="8"/>
    <s v="PVA"/>
    <x v="0"/>
    <s v="SIN INFORMACION"/>
    <s v="SIN INFORMACION"/>
    <s v="SIN INFORMACION"/>
    <m/>
    <m/>
    <m/>
  </r>
  <r>
    <n v="4070101"/>
    <m/>
    <s v="JUSTO BENAVIDES JULIO EDUARDO"/>
    <m/>
    <s v="10214321314"/>
    <s v="E"/>
    <s v="CENTRO"/>
    <s v="ICA"/>
    <s v="SIN INFORMACION"/>
    <x v="8"/>
    <s v="PVA"/>
    <x v="0"/>
    <s v="SIN INFORMACION"/>
    <s v="SIN INFORMACION"/>
    <s v="SIN INFORMACION"/>
    <m/>
    <m/>
    <m/>
  </r>
  <r>
    <n v="4070102"/>
    <m/>
    <s v="GALVAN CANTORAL CARLOS"/>
    <m/>
    <s v="10215705540"/>
    <s v="E"/>
    <s v="CENTRO"/>
    <s v="ICA"/>
    <s v="SIN INFORMACION"/>
    <x v="8"/>
    <s v="PVA"/>
    <x v="0"/>
    <s v="SIN INFORMACION"/>
    <s v="SIN INFORMACION"/>
    <s v="SIN INFORMACION"/>
    <m/>
    <m/>
    <m/>
  </r>
  <r>
    <n v="4070103"/>
    <m/>
    <s v="SANDOVAL MIO FRANZ CELCIUS"/>
    <m/>
    <s v="10410240551"/>
    <s v="E"/>
    <s v="CENTRO"/>
    <s v="JUNIN"/>
    <s v="SIN INFORMACION"/>
    <x v="8"/>
    <s v="PVA"/>
    <x v="0"/>
    <s v="SIN INFORMACION"/>
    <s v="SIN INFORMACION"/>
    <s v="SIN INFORMACION"/>
    <m/>
    <m/>
    <m/>
  </r>
  <r>
    <n v="4070107"/>
    <m/>
    <s v="MAYHUA OLARTE ESTHER"/>
    <m/>
    <s v="10104159996"/>
    <s v="E"/>
    <s v="CENTRO"/>
    <s v="HUANCAVELICA"/>
    <s v="SIN INFORMACION"/>
    <x v="8"/>
    <s v="PVA"/>
    <x v="0"/>
    <s v="SIN INFORMACION"/>
    <s v="SIN INFORMACION"/>
    <s v="SIN INFORMACION"/>
    <m/>
    <m/>
    <m/>
  </r>
  <r>
    <n v="4070109"/>
    <m/>
    <s v="ERICK WALTER VALVERDE CALERO"/>
    <m/>
    <s v="10402054153"/>
    <s v="E"/>
    <s v="CENTRO"/>
    <s v="JUNIN"/>
    <s v="SIN INFORMACION"/>
    <x v="8"/>
    <s v="PVA"/>
    <x v="0"/>
    <s v="SIN INFORMACION"/>
    <s v="SIN INFORMACION"/>
    <s v="SIN INFORMACION"/>
    <m/>
    <m/>
    <m/>
  </r>
  <r>
    <n v="4070110"/>
    <m/>
    <s v="INVERSIONES CYE ASOCIADOS S.A.C."/>
    <m/>
    <s v="20486780411"/>
    <s v="E"/>
    <s v="CENTRO"/>
    <s v="HUANCAVELICA"/>
    <s v="SIN INFORMACION"/>
    <x v="8"/>
    <s v="PVA"/>
    <x v="0"/>
    <s v="SIN INFORMACION"/>
    <s v="SIN INFORMACION"/>
    <s v="SIN INFORMACION"/>
    <m/>
    <m/>
    <m/>
  </r>
  <r>
    <n v="4070111"/>
    <m/>
    <s v="GUZMAN VARGAS MARIA ESTHER"/>
    <m/>
    <s v="10107259304"/>
    <s v="E"/>
    <s v="CENTRO"/>
    <s v="HUANCAVELICA"/>
    <s v="SIN INFORMACION"/>
    <x v="8"/>
    <s v="PVA"/>
    <x v="0"/>
    <s v="SIN INFORMACION"/>
    <s v="SIN INFORMACION"/>
    <s v="SIN INFORMACION"/>
    <m/>
    <m/>
    <m/>
  </r>
  <r>
    <n v="4070116"/>
    <m/>
    <s v="MARILU AVILA VASQUEZ"/>
    <m/>
    <s v="10000954557"/>
    <s v="E"/>
    <s v="CENTRO"/>
    <s v="UCAYALI"/>
    <s v="SIN INFORMACION"/>
    <x v="8"/>
    <s v="PVA"/>
    <x v="0"/>
    <s v="SIN INFORMACION"/>
    <s v="SIN INFORMACION"/>
    <s v="SIN INFORMACION"/>
    <m/>
    <m/>
    <m/>
  </r>
  <r>
    <n v="4070117"/>
    <m/>
    <s v="ZENON ARROYO VASQUEZ"/>
    <m/>
    <s v="10805528805"/>
    <s v="E"/>
    <s v="NORTE"/>
    <s v="CAJAMARCA"/>
    <s v="REGION NORTE"/>
    <x v="3"/>
    <s v="PVA"/>
    <x v="0"/>
    <s v="SIN INFORMACION"/>
    <s v="SIN INFORMACION"/>
    <s v="SIN INFORMACION"/>
    <m/>
    <m/>
    <m/>
  </r>
  <r>
    <n v="4070118"/>
    <m/>
    <s v="VASQUEZ TIPA JOHN BRYAN"/>
    <m/>
    <s v="10473768025"/>
    <s v="E"/>
    <s v="CENTRO"/>
    <s v="SAN MARTIN"/>
    <s v="SIN INFORMACION"/>
    <x v="8"/>
    <s v="PVA"/>
    <x v="0"/>
    <s v="SIN INFORMACION"/>
    <s v="SIN INFORMACION"/>
    <s v="SIN INFORMACION"/>
    <m/>
    <m/>
    <m/>
  </r>
  <r>
    <n v="4070119"/>
    <m/>
    <s v="ROMERO GOPIA YESIKA MARIA"/>
    <m/>
    <s v="10406666064"/>
    <s v="E"/>
    <s v="CENTRO"/>
    <s v="UCAYALI"/>
    <s v="SIN INFORMACION"/>
    <x v="8"/>
    <s v="PVA"/>
    <x v="0"/>
    <s v="SIN INFORMACION"/>
    <s v="SIN INFORMACION"/>
    <s v="SIN INFORMACION"/>
    <m/>
    <m/>
    <m/>
  </r>
  <r>
    <n v="4070120"/>
    <m/>
    <s v="LARA SALAZAR DANTE JUAN"/>
    <m/>
    <s v="10000170980"/>
    <s v="E"/>
    <s v="CENTRO"/>
    <s v="UCAYALI"/>
    <s v="SIN INFORMACION"/>
    <x v="8"/>
    <s v="PVA"/>
    <x v="0"/>
    <s v="SIN INFORMACION"/>
    <s v="SIN INFORMACION"/>
    <s v="SIN INFORMACION"/>
    <m/>
    <m/>
    <m/>
  </r>
  <r>
    <n v="4070121"/>
    <m/>
    <s v="VARGAS MALPARTIDA GRICEL GRICELA"/>
    <m/>
    <s v="10204306775"/>
    <s v="E"/>
    <s v="CENTRO"/>
    <s v="UCAYALI"/>
    <s v="SIN INFORMACION"/>
    <x v="8"/>
    <s v="PVA"/>
    <x v="0"/>
    <s v="SIN INFORMACION"/>
    <s v="SIN INFORMACION"/>
    <s v="SIN INFORMACION"/>
    <m/>
    <m/>
    <m/>
  </r>
  <r>
    <n v="4070123"/>
    <m/>
    <s v="RIOS MERCADO ROSA ISABEL"/>
    <m/>
    <s v="10001158398"/>
    <s v="E"/>
    <s v="NORTE"/>
    <s v="CAJAMARCA"/>
    <s v="REGION NORTE"/>
    <x v="3"/>
    <s v="PVA"/>
    <x v="0"/>
    <s v="SIN INFORMACION"/>
    <s v="SIN INFORMACION"/>
    <s v="SIN INFORMACION"/>
    <m/>
    <m/>
    <m/>
  </r>
  <r>
    <n v="4070125"/>
    <m/>
    <s v="BAYENTAL BPO S.A.C."/>
    <m/>
    <s v="20538250369"/>
    <s v="E"/>
    <s v="LIMA"/>
    <s v="LIMA"/>
    <s v="SIN INFORMACION"/>
    <x v="8"/>
    <s v="PVA"/>
    <x v="0"/>
    <s v="SIN INFORMACION"/>
    <s v="SIN INFORMACION"/>
    <s v="SIN INFORMACION"/>
    <m/>
    <m/>
    <m/>
  </r>
  <r>
    <n v="4070126"/>
    <m/>
    <s v="AXS TELECOM S.A.C."/>
    <m/>
    <s v="20482704256"/>
    <s v="E"/>
    <s v="NORTE"/>
    <s v="LA LIBERTAD"/>
    <s v="REGION NORTE"/>
    <x v="3"/>
    <s v="PVA"/>
    <x v="0"/>
    <s v="SIN INFORMACION"/>
    <s v="SIN INFORMACION"/>
    <s v="SIN INFORMACION"/>
    <m/>
    <m/>
    <m/>
  </r>
  <r>
    <n v="4070127"/>
    <m/>
    <s v="SAMUEL RUIZ RAMIREZ"/>
    <m/>
    <s v="10000124635"/>
    <s v="E"/>
    <s v="CENTRO"/>
    <s v="LORETO"/>
    <s v="SIN INFORMACION"/>
    <x v="8"/>
    <s v="PVA"/>
    <x v="0"/>
    <s v="SIN INFORMACION"/>
    <s v="SIN INFORMACION"/>
    <s v="SIN INFORMACION"/>
    <m/>
    <m/>
    <m/>
  </r>
  <r>
    <n v="4070129"/>
    <m/>
    <s v="CASTILLO NUREÑA MARCOS JOEL"/>
    <m/>
    <s v="10418732453"/>
    <s v="E"/>
    <s v="NORTE"/>
    <s v="CAJAMARCA"/>
    <s v="REGION NORTE"/>
    <x v="3"/>
    <s v="PVA"/>
    <x v="0"/>
    <s v="SIN INFORMACION"/>
    <s v="SIN INFORMACION"/>
    <s v="SIN INFORMACION"/>
    <m/>
    <m/>
    <m/>
  </r>
  <r>
    <n v="4070130"/>
    <m/>
    <s v="SARITA MARLENY GUEVARA HARO"/>
    <m/>
    <s v="10446162417"/>
    <s v="E"/>
    <s v="NORTE"/>
    <s v="CAJAMARCA"/>
    <s v="REGION NORTE"/>
    <x v="3"/>
    <s v="PVA"/>
    <x v="0"/>
    <s v="SIN INFORMACION"/>
    <s v="SIN INFORMACION"/>
    <s v="SIN INFORMACION"/>
    <m/>
    <m/>
    <m/>
  </r>
  <r>
    <n v="4070133"/>
    <m/>
    <s v="ANCHANTE &amp; JURADO ARTEFACTOS SAC"/>
    <m/>
    <s v="20494506484"/>
    <s v="E"/>
    <s v="CENTRO"/>
    <s v="ICA"/>
    <s v="SIN INFORMACION"/>
    <x v="8"/>
    <s v="PVA"/>
    <x v="0"/>
    <s v="SIN INFORMACION"/>
    <s v="SIN INFORMACION"/>
    <s v="SIN INFORMACION"/>
    <m/>
    <m/>
    <m/>
  </r>
  <r>
    <n v="4070135"/>
    <m/>
    <s v="ALVA COTRINA JUAN AMARO"/>
    <m/>
    <s v="10275670087"/>
    <s v="E"/>
    <s v="NORTE"/>
    <s v="CAJAMARCA"/>
    <s v="REGION NORTE"/>
    <x v="3"/>
    <s v="PVA"/>
    <x v="0"/>
    <s v="SIN INFORMACION"/>
    <s v="SIN INFORMACION"/>
    <s v="SIN INFORMACION"/>
    <m/>
    <m/>
    <m/>
  </r>
  <r>
    <n v="4070137"/>
    <m/>
    <s v="GARNELO SEGURA ESMERALDA MARGARITA"/>
    <m/>
    <s v="10225057376"/>
    <s v="E"/>
    <s v="CENTRO"/>
    <s v="HUANUCO"/>
    <s v="SIN INFORMACION"/>
    <x v="8"/>
    <s v="PVA"/>
    <x v="0"/>
    <s v="SIN INFORMACION"/>
    <s v="SIN INFORMACION"/>
    <s v="SIN INFORMACION"/>
    <m/>
    <m/>
    <m/>
  </r>
  <r>
    <n v="4070140"/>
    <m/>
    <s v="CAVERO RIOS JOSE LUIS"/>
    <m/>
    <s v="10410513302"/>
    <s v="E"/>
    <s v="CENTRO"/>
    <s v="HUANUCO"/>
    <s v="SIN INFORMACION"/>
    <x v="8"/>
    <s v="PVA"/>
    <x v="0"/>
    <s v="SIN INFORMACION"/>
    <s v="SIN INFORMACION"/>
    <s v="SIN INFORMACION"/>
    <m/>
    <m/>
    <m/>
  </r>
  <r>
    <n v="4070141"/>
    <m/>
    <s v="CHAVEZ MANTILLA ANA BERTHA"/>
    <m/>
    <s v="10266888029"/>
    <s v="E"/>
    <s v="NORTE"/>
    <s v="CAJAMARCA"/>
    <s v="REGION NORTE"/>
    <x v="3"/>
    <s v="PVA"/>
    <x v="0"/>
    <s v="SIN INFORMACION"/>
    <s v="SIN INFORMACION"/>
    <s v="SIN INFORMACION"/>
    <m/>
    <m/>
    <m/>
  </r>
  <r>
    <n v="4070142"/>
    <m/>
    <s v="SOTA HUAMAN KATY EMPERATRIZ"/>
    <m/>
    <s v="10401120004"/>
    <s v="E"/>
    <s v="CENTRO"/>
    <s v="JUNIN"/>
    <s v="SIN INFORMACION"/>
    <x v="8"/>
    <s v="PVA"/>
    <x v="0"/>
    <s v="SIN INFORMACION"/>
    <s v="SIN INFORMACION"/>
    <s v="SIN INFORMACION"/>
    <m/>
    <m/>
    <m/>
  </r>
  <r>
    <n v="4070144"/>
    <m/>
    <s v="AYLAS ZACARIAS MARIA MAGDALENA"/>
    <m/>
    <s v="10072431311"/>
    <s v="E"/>
    <s v="CENTRO"/>
    <s v="JUNIN"/>
    <s v="SIN INFORMACION"/>
    <x v="8"/>
    <s v="PVA"/>
    <x v="0"/>
    <s v="SIN INFORMACION"/>
    <s v="SIN INFORMACION"/>
    <s v="SIN INFORMACION"/>
    <m/>
    <m/>
    <m/>
  </r>
  <r>
    <n v="4070145"/>
    <m/>
    <s v="GONGORA DE RENGIFO RUBI DEL ROCIO"/>
    <m/>
    <s v="10052656619"/>
    <s v="E"/>
    <s v="CENTRO"/>
    <s v="LORETO"/>
    <s v="SIN INFORMACION"/>
    <x v="8"/>
    <s v="PVA"/>
    <x v="0"/>
    <s v="SIN INFORMACION"/>
    <s v="SIN INFORMACION"/>
    <s v="SIN INFORMACION"/>
    <m/>
    <m/>
    <m/>
  </r>
  <r>
    <n v="4070148"/>
    <m/>
    <s v="NESTOR FABIO GUERRA MANRIQUE"/>
    <m/>
    <s v="10406117699"/>
    <s v="E"/>
    <s v="LIMA"/>
    <s v="LIMA"/>
    <s v="SIN INFORMACION"/>
    <x v="8"/>
    <s v="PVA"/>
    <x v="0"/>
    <s v="SIN INFORMACION"/>
    <s v="SIN INFORMACION"/>
    <s v="SIN INFORMACION"/>
    <m/>
    <m/>
    <m/>
  </r>
  <r>
    <n v="4070149"/>
    <m/>
    <s v="EDUARDO JACINTO CALDERON CARDOZA"/>
    <m/>
    <s v="10026900706"/>
    <s v="E"/>
    <s v="NORTE"/>
    <s v="PIURA"/>
    <s v="REGION NORTE"/>
    <x v="3"/>
    <s v="PVA"/>
    <x v="0"/>
    <s v="SIN INFORMACION"/>
    <s v="SIN INFORMACION"/>
    <s v="SIN INFORMACION"/>
    <m/>
    <m/>
    <m/>
  </r>
  <r>
    <n v="4070152"/>
    <m/>
    <s v="SEBASTIAN CISNEROS MALLCCO"/>
    <m/>
    <s v="10284404870"/>
    <s v="E"/>
    <s v="CENTRO"/>
    <s v="AYACUCHO"/>
    <s v="SIN INFORMACION"/>
    <x v="8"/>
    <s v="PVA"/>
    <x v="0"/>
    <s v="SIN INFORMACION"/>
    <s v="SIN INFORMACION"/>
    <s v="SIN INFORMACION"/>
    <m/>
    <m/>
    <m/>
  </r>
  <r>
    <n v="4070153"/>
    <m/>
    <s v="CARMEN ROSA ODAR OYOLA"/>
    <m/>
    <s v="10462890473"/>
    <s v="E"/>
    <s v="NORTE"/>
    <s v="LAMBAYEQUE"/>
    <s v="REGION NORTE"/>
    <x v="3"/>
    <s v="PVA"/>
    <x v="0"/>
    <s v="SIN INFORMACION"/>
    <s v="SIN INFORMACION"/>
    <s v="SIN INFORMACION"/>
    <m/>
    <m/>
    <m/>
  </r>
  <r>
    <n v="4070154"/>
    <m/>
    <s v="PATRICIA SALINAS HUERTAS"/>
    <m/>
    <s v="10176072721"/>
    <s v="E"/>
    <s v="NORTE"/>
    <s v="LAMBAYEQUE"/>
    <s v="REGION NORTE"/>
    <x v="3"/>
    <s v="PVA"/>
    <x v="0"/>
    <s v="SIN INFORMACION"/>
    <s v="SIN INFORMACION"/>
    <s v="SIN INFORMACION"/>
    <m/>
    <m/>
    <m/>
  </r>
  <r>
    <n v="4070155"/>
    <m/>
    <s v="TRINIDAD LAURENCIO ROBERTO BELKER"/>
    <m/>
    <s v="10404629293"/>
    <s v="E"/>
    <s v="CENTRO"/>
    <s v="HUANUCO"/>
    <s v="SIN INFORMACION"/>
    <x v="8"/>
    <s v="PVA"/>
    <x v="0"/>
    <s v="SIN INFORMACION"/>
    <s v="SIN INFORMACION"/>
    <s v="SIN INFORMACION"/>
    <m/>
    <m/>
    <m/>
  </r>
  <r>
    <n v="4070157"/>
    <m/>
    <s v="FLORENCIA MILAGROS GONZALES HUAYLLA"/>
    <m/>
    <s v="10454009539"/>
    <s v="E"/>
    <s v="CENTRO"/>
    <s v="JUNIN"/>
    <s v="SIN INFORMACION"/>
    <x v="8"/>
    <s v="PVA"/>
    <x v="0"/>
    <s v="SIN INFORMACION"/>
    <s v="SIN INFORMACION"/>
    <s v="SIN INFORMACION"/>
    <m/>
    <m/>
    <m/>
  </r>
  <r>
    <n v="4070161"/>
    <m/>
    <s v="JARA BARRIOS PERPETUA FRANCISCA"/>
    <m/>
    <s v="10338191711"/>
    <s v="E"/>
    <s v="NORTE"/>
    <s v="LA LIBERTAD"/>
    <s v="REGION NORTE"/>
    <x v="3"/>
    <s v="PVA"/>
    <x v="0"/>
    <s v="SIN INFORMACION"/>
    <s v="SIN INFORMACION"/>
    <s v="SIN INFORMACION"/>
    <m/>
    <m/>
    <m/>
  </r>
  <r>
    <n v="4070162"/>
    <m/>
    <s v="LANCHI RENGIFO VICTOR JYMMY"/>
    <m/>
    <s v="10000902077"/>
    <s v="E"/>
    <s v="CENTRO"/>
    <s v="SAN MARTIN"/>
    <s v="SIN INFORMACION"/>
    <x v="8"/>
    <s v="PVA"/>
    <x v="0"/>
    <s v="SIN INFORMACION"/>
    <s v="SIN INFORMACION"/>
    <s v="SIN INFORMACION"/>
    <m/>
    <m/>
    <m/>
  </r>
  <r>
    <n v="4070163"/>
    <m/>
    <s v="MAMANI ALANOCA WILLY CESAR"/>
    <m/>
    <s v="10425073376"/>
    <s v="E"/>
    <s v="SUR"/>
    <s v="TACNA"/>
    <s v="REGION SUR"/>
    <x v="4"/>
    <s v="PVA"/>
    <x v="0"/>
    <s v="SIN INFORMACION"/>
    <s v="SIN INFORMACION"/>
    <s v="SIN INFORMACION"/>
    <m/>
    <m/>
    <m/>
  </r>
  <r>
    <n v="4070165"/>
    <m/>
    <s v="SANCHEZ MONTERO NESTOR GERARDO"/>
    <m/>
    <s v="10403072902"/>
    <s v="E"/>
    <s v="NORTE"/>
    <s v="PIURA"/>
    <s v="REGION NORTE"/>
    <x v="3"/>
    <s v="PVA"/>
    <x v="0"/>
    <s v="SIN INFORMACION"/>
    <s v="SIN INFORMACION"/>
    <s v="SIN INFORMACION"/>
    <m/>
    <m/>
    <m/>
  </r>
  <r>
    <n v="4070167"/>
    <m/>
    <s v="CARDENAS ESQUEN NANCY DELMA"/>
    <m/>
    <s v="10179236058"/>
    <s v="E"/>
    <s v="NORTE"/>
    <s v="LA LIBERTAD"/>
    <s v="REGION NORTE"/>
    <x v="3"/>
    <s v="PVA"/>
    <x v="0"/>
    <s v="SIN INFORMACION"/>
    <s v="SIN INFORMACION"/>
    <s v="SIN INFORMACION"/>
    <m/>
    <m/>
    <m/>
  </r>
  <r>
    <n v="4070175"/>
    <m/>
    <s v="OLORTEGUI ANGULO GUSTAVO ADOLFO"/>
    <m/>
    <s v="10193338882"/>
    <s v="E"/>
    <s v="NORTE"/>
    <s v="LA LIBERTAD"/>
    <s v="REGION NORTE"/>
    <x v="3"/>
    <s v="PVA"/>
    <x v="2"/>
    <s v="SIN INFORMACION"/>
    <s v="SIN INFORMACION"/>
    <s v="SIN INFORMACION"/>
    <d v="2023-12-03T00:00:00"/>
    <d v="2024-05-31T00:00:00"/>
    <d v="2024-03-13T00:00:00"/>
  </r>
  <r>
    <n v="4070176"/>
    <m/>
    <s v="SOSA PEREZ SANDRA SOLANG"/>
    <m/>
    <s v="10445510152"/>
    <s v="E"/>
    <s v="LIMA"/>
    <s v="LIMA"/>
    <s v="SIN INFORMACION"/>
    <x v="8"/>
    <s v="PVA"/>
    <x v="0"/>
    <s v="SIN INFORMACION"/>
    <s v="SIN INFORMACION"/>
    <s v="SIN INFORMACION"/>
    <m/>
    <m/>
    <m/>
  </r>
  <r>
    <n v="4070178"/>
    <m/>
    <s v="CAYCAY ANTAURCO FLOR CECILIA"/>
    <m/>
    <s v="10097624467"/>
    <s v="E"/>
    <s v="LIMA"/>
    <s v="LIMA"/>
    <s v="SIN INFORMACION"/>
    <x v="8"/>
    <s v="PVA"/>
    <x v="0"/>
    <s v="SIN INFORMACION"/>
    <s v="SIN INFORMACION"/>
    <s v="SIN INFORMACION"/>
    <m/>
    <m/>
    <m/>
  </r>
  <r>
    <n v="4070179"/>
    <m/>
    <s v="VARGAS LUISA"/>
    <m/>
    <s v="10801293005"/>
    <s v="E"/>
    <s v="CENTRO"/>
    <s v="ICA"/>
    <s v="SIN INFORMACION"/>
    <x v="8"/>
    <s v="PVA"/>
    <x v="0"/>
    <s v="SIN INFORMACION"/>
    <s v="SIN INFORMACION"/>
    <s v="SIN INFORMACION"/>
    <m/>
    <m/>
    <m/>
  </r>
  <r>
    <n v="4070180"/>
    <m/>
    <s v="RODRIGUEZ YOMONA ROSA MELBIN"/>
    <m/>
    <s v="10337346427"/>
    <s v="E"/>
    <s v="NORTE"/>
    <s v="CAJAMARCA"/>
    <s v="REGION NORTE"/>
    <x v="3"/>
    <s v="PVA"/>
    <x v="0"/>
    <s v="SIN INFORMACION"/>
    <s v="SIN INFORMACION"/>
    <s v="SIN INFORMACION"/>
    <m/>
    <m/>
    <m/>
  </r>
  <r>
    <n v="4070181"/>
    <m/>
    <s v="LOPEZ GONZALES AMELIA DEL CARMEN"/>
    <m/>
    <s v="10166703552"/>
    <s v="E"/>
    <s v="NORTE"/>
    <s v="LAMBAYEQUE"/>
    <s v="REGION NORTE"/>
    <x v="3"/>
    <s v="PVA"/>
    <x v="0"/>
    <s v="SIN INFORMACION"/>
    <s v="SIN INFORMACION"/>
    <s v="SIN INFORMACION"/>
    <m/>
    <m/>
    <m/>
  </r>
  <r>
    <n v="4070183"/>
    <m/>
    <s v="TAFUR BUSTAMANTE MARINA ISABEL"/>
    <m/>
    <s v="10452970665"/>
    <s v="E"/>
    <s v="NORTE"/>
    <s v="CAJAMARCA"/>
    <s v="REGION NORTE"/>
    <x v="3"/>
    <s v="PVA"/>
    <x v="2"/>
    <s v="SIN INFORMACION"/>
    <s v="SIN INFORMACION"/>
    <s v="SIN INFORMACION"/>
    <d v="2023-12-19T00:00:00"/>
    <d v="2024-06-16T00:00:00"/>
    <d v="2024-03-13T00:00:00"/>
  </r>
  <r>
    <n v="4070185"/>
    <m/>
    <s v="CASAVILCA CAPANI HILARIO"/>
    <m/>
    <s v="10232686044"/>
    <s v="E"/>
    <s v="CENTRO"/>
    <s v="JUNIN"/>
    <s v="SIN INFORMACION"/>
    <x v="8"/>
    <s v="PVA"/>
    <x v="0"/>
    <s v="SIN INFORMACION"/>
    <s v="SIN INFORMACION"/>
    <s v="SIN INFORMACION"/>
    <m/>
    <m/>
    <m/>
  </r>
  <r>
    <n v="4070186"/>
    <m/>
    <s v="VIENA VASQUEZ PRISSILA JHULIANA"/>
    <m/>
    <s v="10456295075"/>
    <s v="E"/>
    <s v="CENTRO"/>
    <s v="UCAYALI"/>
    <s v="SIN INFORMACION"/>
    <x v="8"/>
    <s v="PVA"/>
    <x v="0"/>
    <s v="SIN INFORMACION"/>
    <s v="SIN INFORMACION"/>
    <s v="SIN INFORMACION"/>
    <m/>
    <m/>
    <m/>
  </r>
  <r>
    <n v="4070187"/>
    <s v="0800004894"/>
    <s v="HUERTA SULLA STEFANI JUSSET"/>
    <m/>
    <s v="10461726424"/>
    <s v="E"/>
    <s v="CENTRO"/>
    <s v="LORETO"/>
    <s v="SIN INFORMACION"/>
    <x v="8"/>
    <s v="PVA"/>
    <x v="0"/>
    <s v="SIN INFORMACION"/>
    <s v="SIN INFORMACION"/>
    <s v="SIN INFORMACION"/>
    <m/>
    <m/>
    <m/>
  </r>
  <r>
    <n v="4070188"/>
    <m/>
    <s v="PONGO CARRASCAL SARI MILUSKA"/>
    <m/>
    <s v="10429637983"/>
    <s v="E"/>
    <s v="NORTE"/>
    <s v="LA LIBERTAD"/>
    <s v="REGION NORTE"/>
    <x v="3"/>
    <s v="PVA"/>
    <x v="0"/>
    <s v="SIN INFORMACION"/>
    <s v="SIN INFORMACION"/>
    <s v="SIN INFORMACION"/>
    <m/>
    <m/>
    <m/>
  </r>
  <r>
    <n v="4070189"/>
    <m/>
    <s v="ZAMORA TARRILLO JOSE JESUS"/>
    <m/>
    <s v="10174257928"/>
    <s v="E"/>
    <s v="NORTE"/>
    <s v="LAMBAYEQUE"/>
    <s v="REGION NORTE"/>
    <x v="3"/>
    <s v="PVA"/>
    <x v="0"/>
    <s v="SIN INFORMACION"/>
    <s v="SIN INFORMACION"/>
    <s v="SIN INFORMACION"/>
    <m/>
    <m/>
    <m/>
  </r>
  <r>
    <n v="4070190"/>
    <m/>
    <s v="CHAVEZ CHAVEZ EXEQUIEL"/>
    <m/>
    <s v="10468596577"/>
    <s v="E"/>
    <s v="NORTE"/>
    <s v="CAJAMARCA"/>
    <s v="REGION NORTE"/>
    <x v="3"/>
    <s v="PVA"/>
    <x v="2"/>
    <s v="SIN INFORMACION"/>
    <s v="SIN INFORMACION"/>
    <s v="SIN INFORMACION"/>
    <d v="2023-12-14T00:00:00"/>
    <d v="2024-06-11T00:00:00"/>
    <d v="2024-03-13T00:00:00"/>
  </r>
  <r>
    <n v="4070194"/>
    <m/>
    <s v="PABLO ACOSTA GINER"/>
    <m/>
    <s v="10442653700"/>
    <s v="E"/>
    <s v="CENTRO"/>
    <s v="HUANUCO"/>
    <s v="SIN INFORMACION"/>
    <x v="8"/>
    <s v="PVA"/>
    <x v="0"/>
    <s v="SIN INFORMACION"/>
    <s v="SIN INFORMACION"/>
    <s v="SIN INFORMACION"/>
    <m/>
    <m/>
    <m/>
  </r>
  <r>
    <n v="4070195"/>
    <m/>
    <s v="RODRIGUEZ CHAVEZ CARLOS MILTON"/>
    <m/>
    <s v="10000900015"/>
    <s v="E"/>
    <s v="CENTRO"/>
    <s v="UCAYALI"/>
    <s v="SIN INFORMACION"/>
    <x v="5"/>
    <s v="PVA"/>
    <x v="2"/>
    <s v="SIN INFORMACION"/>
    <s v="SIN INFORMACION"/>
    <s v="SIN INFORMACION"/>
    <d v="2023-10-13T00:00:00"/>
    <d v="2024-04-10T00:00:00"/>
    <d v="2024-04-10T00:00:00"/>
  </r>
  <r>
    <n v="4070198"/>
    <m/>
    <s v="RAMIREZ ALVARADO WALTHER ANTONIO"/>
    <m/>
    <s v="10427066997"/>
    <s v="E"/>
    <s v="LIMA"/>
    <s v="LIMA"/>
    <s v="SIN INFORMACION"/>
    <x v="8"/>
    <s v="PVA"/>
    <x v="0"/>
    <s v="SIN INFORMACION"/>
    <s v="SIN INFORMACION"/>
    <s v="SIN INFORMACION"/>
    <m/>
    <m/>
    <m/>
  </r>
  <r>
    <n v="4070201"/>
    <m/>
    <s v="SOTOMAYOR OCONNOR SONIA EDITH"/>
    <m/>
    <s v="10040075505"/>
    <s v="E"/>
    <s v="NORTE"/>
    <s v="PIURA"/>
    <s v="REGION NORTE"/>
    <x v="3"/>
    <s v="PVA"/>
    <x v="0"/>
    <s v="SIN INFORMACION"/>
    <s v="SIN INFORMACION"/>
    <s v="SIN INFORMACION"/>
    <m/>
    <m/>
    <m/>
  </r>
  <r>
    <n v="4070203"/>
    <m/>
    <s v="VALENCIA DE LA TORRE ILDEFONSO EDWIN"/>
    <m/>
    <s v="10220788445"/>
    <s v="E"/>
    <s v="CENTRO"/>
    <s v="ICA"/>
    <s v="SIN INFORMACION"/>
    <x v="5"/>
    <s v="PVA"/>
    <x v="2"/>
    <s v="SIN INFORMACION"/>
    <s v="SIN INFORMACION"/>
    <s v="SIN INFORMACION"/>
    <d v="2023-10-13T00:00:00"/>
    <d v="2024-04-10T00:00:00"/>
    <d v="2024-04-10T00:00:00"/>
  </r>
  <r>
    <n v="4070211"/>
    <m/>
    <s v="TELLO CUSQUISIBAN CESAR OSWALDO"/>
    <m/>
    <s v="10407834807"/>
    <s v="E"/>
    <s v="NORTE"/>
    <s v="CAJAMARCA"/>
    <s v="REGION NORTE"/>
    <x v="3"/>
    <s v="PVA"/>
    <x v="0"/>
    <s v="SIN INFORMACION"/>
    <s v="SIN INFORMACION"/>
    <s v="SIN INFORMACION"/>
    <m/>
    <m/>
    <m/>
  </r>
  <r>
    <n v="4070212"/>
    <m/>
    <s v="RAMIREZ FERREYRA MARTHA ESTHER"/>
    <m/>
    <s v="10001124817"/>
    <s v="E"/>
    <s v="CENTRO"/>
    <s v="UCAYALI"/>
    <s v="SIN INFORMACION"/>
    <x v="8"/>
    <s v="PVA"/>
    <x v="0"/>
    <s v="SIN INFORMACION"/>
    <s v="SIN INFORMACION"/>
    <s v="SIN INFORMACION"/>
    <m/>
    <m/>
    <m/>
  </r>
  <r>
    <n v="4070215"/>
    <m/>
    <s v="TAPULLIMA MARICHI WILER"/>
    <m/>
    <s v="10419523963"/>
    <s v="E"/>
    <s v="NORTE"/>
    <s v="LA LIBERTAD"/>
    <s v="REGION NORTE"/>
    <x v="3"/>
    <s v="PVA"/>
    <x v="0"/>
    <s v="SIN INFORMACION"/>
    <s v="SIN INFORMACION"/>
    <s v="SIN INFORMACION"/>
    <m/>
    <m/>
    <m/>
  </r>
  <r>
    <n v="4070218"/>
    <m/>
    <s v="AVELLANEDA MEDINA JUDITH MARIBEL"/>
    <m/>
    <s v="10410577327"/>
    <s v="E"/>
    <s v="CENTRO"/>
    <s v="JUNIN"/>
    <s v="SIN INFORMACION"/>
    <x v="5"/>
    <s v="PVA"/>
    <x v="3"/>
    <s v="SIN INFORMACION"/>
    <s v="SIN INFORMACION"/>
    <s v="SIN INFORMACION"/>
    <d v="2024-02-08T00:00:00"/>
    <d v="2024-08-06T00:00:00"/>
    <m/>
  </r>
  <r>
    <n v="4070221"/>
    <m/>
    <s v="MARTINEZ UCHOFEN ORISON EDUARDO"/>
    <m/>
    <s v="10465759157"/>
    <s v="E"/>
    <s v="NORTE"/>
    <s v="LAMBAYEQUE"/>
    <s v="REGION NORTE"/>
    <x v="3"/>
    <s v="PVA"/>
    <x v="0"/>
    <s v="SIN INFORMACION"/>
    <s v="SIN INFORMACION"/>
    <s v="SIN INFORMACION"/>
    <m/>
    <m/>
    <m/>
  </r>
  <r>
    <n v="4070222"/>
    <m/>
    <s v="SILVA SILVA VICKEL SONIA"/>
    <m/>
    <s v="10270587548"/>
    <s v="E"/>
    <s v="NORTE"/>
    <s v="CAJAMARCA"/>
    <s v="REGION NORTE"/>
    <x v="3"/>
    <s v="PVA"/>
    <x v="0"/>
    <s v="SIN INFORMACION"/>
    <s v="SIN INFORMACION"/>
    <s v="SIN INFORMACION"/>
    <m/>
    <m/>
    <m/>
  </r>
  <r>
    <n v="4070223"/>
    <m/>
    <s v="SANCHEZ PEREZ CESAR AUGUSTO"/>
    <m/>
    <s v="10439260454"/>
    <s v="E"/>
    <s v="NORTE"/>
    <s v="CAJAMARCA"/>
    <s v="REGION NORTE"/>
    <x v="3"/>
    <s v="PVA"/>
    <x v="0"/>
    <s v="SIN INFORMACION"/>
    <s v="SIN INFORMACION"/>
    <s v="SIN INFORMACION"/>
    <m/>
    <m/>
    <m/>
  </r>
  <r>
    <n v="4070224"/>
    <m/>
    <s v="HUAMANI LOAYZA EDITA REYNA"/>
    <m/>
    <s v="10098879604"/>
    <s v="E"/>
    <s v="CENTRO"/>
    <s v="UCAYALI"/>
    <s v="SIN INFORMACION"/>
    <x v="8"/>
    <s v="PVA"/>
    <x v="0"/>
    <s v="SIN INFORMACION"/>
    <s v="SIN INFORMACION"/>
    <s v="SIN INFORMACION"/>
    <m/>
    <m/>
    <m/>
  </r>
  <r>
    <n v="4070225"/>
    <m/>
    <s v="VASQUEZ ALARCON GREGORIO"/>
    <m/>
    <s v="10267174500"/>
    <s v="E"/>
    <s v="NORTE"/>
    <s v="CAJAMARCA"/>
    <s v="REGION NORTE"/>
    <x v="3"/>
    <s v="PVA"/>
    <x v="0"/>
    <s v="SIN INFORMACION"/>
    <s v="SIN INFORMACION"/>
    <s v="SIN INFORMACION"/>
    <m/>
    <m/>
    <m/>
  </r>
  <r>
    <n v="4070229"/>
    <m/>
    <s v="LARA DAVILA JUAN MIGUEL"/>
    <m/>
    <s v="10700068175"/>
    <s v="E"/>
    <s v="CENTRO"/>
    <s v="UCAYALI"/>
    <s v="SIN INFORMACION"/>
    <x v="8"/>
    <s v="PVA"/>
    <x v="0"/>
    <s v="SIN INFORMACION"/>
    <s v="SIN INFORMACION"/>
    <s v="SIN INFORMACION"/>
    <m/>
    <m/>
    <m/>
  </r>
  <r>
    <n v="4070231"/>
    <m/>
    <s v="RIOS NICHO CINTYA LISBETH"/>
    <m/>
    <s v="10472490376"/>
    <s v="E"/>
    <s v="LIMA"/>
    <s v="LIMA"/>
    <s v="SIN INFORMACION"/>
    <x v="8"/>
    <s v="PVA"/>
    <x v="0"/>
    <s v="SIN INFORMACION"/>
    <s v="SIN INFORMACION"/>
    <s v="SIN INFORMACION"/>
    <m/>
    <m/>
    <m/>
  </r>
  <r>
    <n v="4070233"/>
    <m/>
    <s v="LA CHIRA ANCAJIMA FELICITA"/>
    <m/>
    <s v="10026394452"/>
    <s v="E"/>
    <s v="NORTE"/>
    <s v="PIURA"/>
    <s v="REGION NORTE"/>
    <x v="3"/>
    <s v="PVA"/>
    <x v="2"/>
    <s v="SIN INFORMACION"/>
    <s v="SIN INFORMACION"/>
    <s v="SIN INFORMACION"/>
    <d v="2023-12-21T00:00:00"/>
    <d v="2024-06-18T00:00:00"/>
    <d v="2024-03-13T00:00:00"/>
  </r>
  <r>
    <n v="4070234"/>
    <m/>
    <s v="RAMOS GUERRA KATIA SANDY"/>
    <m/>
    <s v="10462695131"/>
    <s v="E"/>
    <s v="CENTRO"/>
    <s v="SAN MARTIN"/>
    <s v="SIN INFORMACION"/>
    <x v="8"/>
    <s v="PVA"/>
    <x v="0"/>
    <s v="SIN INFORMACION"/>
    <s v="SIN INFORMACION"/>
    <s v="SIN INFORMACION"/>
    <m/>
    <m/>
    <m/>
  </r>
  <r>
    <n v="4070235"/>
    <m/>
    <s v="MARIN PISCO PEPE"/>
    <m/>
    <s v="10437224124"/>
    <s v="E"/>
    <s v="CENTRO"/>
    <s v="SAN MARTIN"/>
    <s v="SIN INFORMACION"/>
    <x v="8"/>
    <s v="PVA"/>
    <x v="0"/>
    <s v="SIN INFORMACION"/>
    <s v="SIN INFORMACION"/>
    <s v="SIN INFORMACION"/>
    <m/>
    <m/>
    <m/>
  </r>
  <r>
    <n v="4070236"/>
    <m/>
    <s v="QUISPE RAMIREZ VICTOR FELIX"/>
    <m/>
    <s v="10001661669"/>
    <s v="E"/>
    <s v="CENTRO"/>
    <s v="UCAYALI"/>
    <s v="SIN INFORMACION"/>
    <x v="8"/>
    <s v="PVA"/>
    <x v="0"/>
    <s v="SIN INFORMACION"/>
    <s v="SIN INFORMACION"/>
    <s v="SIN INFORMACION"/>
    <m/>
    <m/>
    <m/>
  </r>
  <r>
    <n v="4070238"/>
    <m/>
    <s v="PEREZ VARGAS ANA LUZ BRILLITH"/>
    <m/>
    <s v="10478736903"/>
    <s v="E"/>
    <s v="CENTRO"/>
    <s v="ICA"/>
    <s v="SIN INFORMACION"/>
    <x v="8"/>
    <s v="PVA"/>
    <x v="0"/>
    <s v="SIN INFORMACION"/>
    <s v="SIN INFORMACION"/>
    <s v="SIN INFORMACION"/>
    <m/>
    <m/>
    <m/>
  </r>
  <r>
    <n v="4070240"/>
    <m/>
    <s v="NARRO GOICOCHEA ABELARDO SEGUNDO"/>
    <m/>
    <s v="10435995671"/>
    <s v="E"/>
    <s v="NORTE"/>
    <s v="CAJAMARCA"/>
    <s v="REGION NORTE"/>
    <x v="3"/>
    <s v="PVA"/>
    <x v="0"/>
    <s v="SIN INFORMACION"/>
    <s v="SIN INFORMACION"/>
    <s v="SIN INFORMACION"/>
    <m/>
    <m/>
    <m/>
  </r>
  <r>
    <n v="4070241"/>
    <m/>
    <s v="MARIN PISCO TONY"/>
    <m/>
    <s v="10445383100"/>
    <s v="E"/>
    <s v="CENTRO"/>
    <s v="SAN MARTIN"/>
    <s v="SIN INFORMACION"/>
    <x v="8"/>
    <s v="PVA"/>
    <x v="0"/>
    <s v="SIN INFORMACION"/>
    <s v="SIN INFORMACION"/>
    <s v="SIN INFORMACION"/>
    <m/>
    <m/>
    <m/>
  </r>
  <r>
    <n v="4070243"/>
    <m/>
    <s v="JIMENEZ RODRIGUEZ MATILDE"/>
    <m/>
    <s v="10469459808"/>
    <s v="E"/>
    <s v="CENTRO"/>
    <s v="SAN MARTIN"/>
    <s v="SIN INFORMACION"/>
    <x v="8"/>
    <s v="PVA"/>
    <x v="0"/>
    <s v="SIN INFORMACION"/>
    <s v="SIN INFORMACION"/>
    <s v="SIN INFORMACION"/>
    <m/>
    <m/>
    <m/>
  </r>
  <r>
    <n v="4070244"/>
    <m/>
    <s v="FLORES HERNANDEZ CESAR EDUARDO"/>
    <m/>
    <s v="10214951750"/>
    <s v="E"/>
    <s v="CENTRO"/>
    <s v="ICA"/>
    <s v="SIN INFORMACION"/>
    <x v="8"/>
    <s v="PVA"/>
    <x v="0"/>
    <s v="SIN INFORMACION"/>
    <s v="SIN INFORMACION"/>
    <s v="SIN INFORMACION"/>
    <m/>
    <m/>
    <m/>
  </r>
  <r>
    <n v="4070246"/>
    <m/>
    <s v="MATAMOROS TAIPE CATALINA"/>
    <m/>
    <s v="10088857360"/>
    <s v="E"/>
    <s v="CENTRO"/>
    <s v="UCAYALI"/>
    <s v="SIN INFORMACION"/>
    <x v="8"/>
    <s v="PVA"/>
    <x v="0"/>
    <s v="SIN INFORMACION"/>
    <s v="SIN INFORMACION"/>
    <s v="SIN INFORMACION"/>
    <m/>
    <m/>
    <m/>
  </r>
  <r>
    <n v="4070247"/>
    <m/>
    <s v="ENEQUE CORNEJO MARUJA"/>
    <m/>
    <s v="10165574180"/>
    <s v="E"/>
    <s v="CENTRO"/>
    <s v="ICA"/>
    <s v="SIN INFORMACION"/>
    <x v="8"/>
    <s v="PVA"/>
    <x v="0"/>
    <s v="SIN INFORMACION"/>
    <s v="SIN INFORMACION"/>
    <s v="SIN INFORMACION"/>
    <m/>
    <m/>
    <m/>
  </r>
  <r>
    <n v="4070248"/>
    <m/>
    <s v="CASTRO LEYVA HECTOR"/>
    <m/>
    <s v="10321224101"/>
    <s v="E"/>
    <s v="NORTE"/>
    <s v="ANCASH"/>
    <s v="REGION NORTE"/>
    <x v="3"/>
    <s v="PVA"/>
    <x v="0"/>
    <s v="SIN INFORMACION"/>
    <s v="SIN INFORMACION"/>
    <s v="SIN INFORMACION"/>
    <m/>
    <m/>
    <m/>
  </r>
  <r>
    <n v="4070249"/>
    <m/>
    <s v="BARBOZA ZEVALLOS ERWIN OMAR"/>
    <m/>
    <s v="10428205087"/>
    <s v="E"/>
    <s v="CENTRO"/>
    <s v="SAN MARTIN"/>
    <s v="SIN INFORMACION"/>
    <x v="8"/>
    <s v="PVA"/>
    <x v="0"/>
    <s v="SIN INFORMACION"/>
    <s v="SIN INFORMACION"/>
    <s v="SIN INFORMACION"/>
    <m/>
    <m/>
    <m/>
  </r>
  <r>
    <n v="4070250"/>
    <m/>
    <s v="MULTISERVICIOS CARLIN  S.R.L."/>
    <m/>
    <s v="20525838880"/>
    <s v="E"/>
    <s v="NORTE"/>
    <s v="PIURA"/>
    <s v="REGION NORTE"/>
    <x v="3"/>
    <s v="PVA"/>
    <x v="0"/>
    <s v="SIN INFORMACION"/>
    <s v="SIN INFORMACION"/>
    <s v="SIN INFORMACION"/>
    <m/>
    <m/>
    <m/>
  </r>
  <r>
    <n v="4070251"/>
    <m/>
    <s v="ZARABIA TREJO WALTER KEVIN"/>
    <m/>
    <s v="10613382165"/>
    <s v="E"/>
    <s v="NORTE"/>
    <s v="ANCASH"/>
    <s v="REGION NORTE"/>
    <x v="3"/>
    <s v="PVA"/>
    <x v="0"/>
    <s v="SIN INFORMACION"/>
    <s v="SIN INFORMACION"/>
    <s v="SIN INFORMACION"/>
    <m/>
    <m/>
    <m/>
  </r>
  <r>
    <n v="4070252"/>
    <m/>
    <s v="SANCHEZ PACPAC GIOVANA MIRTHA"/>
    <m/>
    <s v="10417332079"/>
    <s v="E"/>
    <s v="CENTRO"/>
    <s v="ICA"/>
    <s v="SIN INFORMACION"/>
    <x v="8"/>
    <s v="PVA"/>
    <x v="0"/>
    <s v="SIN INFORMACION"/>
    <s v="SIN INFORMACION"/>
    <s v="SIN INFORMACION"/>
    <m/>
    <m/>
    <m/>
  </r>
  <r>
    <n v="4070254"/>
    <m/>
    <s v="CABALLERO ANGELES NISEFORO JUAN"/>
    <m/>
    <s v="10329561335"/>
    <s v="E"/>
    <s v="NORTE"/>
    <s v="ANCASH"/>
    <s v="REGION NORTE"/>
    <x v="3"/>
    <s v="PVA"/>
    <x v="0"/>
    <s v="SIN INFORMACION"/>
    <s v="SIN INFORMACION"/>
    <s v="SIN INFORMACION"/>
    <m/>
    <m/>
    <m/>
  </r>
  <r>
    <n v="4070255"/>
    <m/>
    <s v="RIVERA MAZZA JAJAIRA BRENDA"/>
    <m/>
    <s v="10434404351"/>
    <s v="E"/>
    <s v="CENTRO"/>
    <s v="HUANUCO"/>
    <s v="JORGE OSORIO"/>
    <x v="5"/>
    <s v="PVA"/>
    <x v="2"/>
    <s v="SIN INFORMACION"/>
    <s v="SIN INFORMACION"/>
    <s v="SIN INFORMACION"/>
    <d v="2021-09-29T00:00:00"/>
    <d v="2022-03-29T00:00:00"/>
    <d v="2022-03-29T00:00:00"/>
  </r>
  <r>
    <n v="4070256"/>
    <m/>
    <s v="CERDAN ARIAS TEOBALDO"/>
    <m/>
    <s v="10403334737"/>
    <s v="E"/>
    <s v="NORTE"/>
    <s v="ANCASH"/>
    <s v="REGION NORTE"/>
    <x v="3"/>
    <s v="PVA"/>
    <x v="0"/>
    <s v="SIN INFORMACION"/>
    <s v="SIN INFORMACION"/>
    <s v="SIN INFORMACION"/>
    <m/>
    <m/>
    <m/>
  </r>
  <r>
    <n v="4070259"/>
    <m/>
    <s v="LANZA CRUZ ROLANDO"/>
    <m/>
    <s v="10406752483"/>
    <s v="E"/>
    <s v="SUR"/>
    <s v="PUNO"/>
    <s v="REGION SUR"/>
    <x v="4"/>
    <s v="PVA"/>
    <x v="0"/>
    <s v="SIN INFORMACION"/>
    <s v="SIN INFORMACION"/>
    <s v="SIN INFORMACION"/>
    <m/>
    <m/>
    <m/>
  </r>
  <r>
    <n v="4070260"/>
    <m/>
    <s v="RODRIGUEZ ENCARNACION YESSICA MARIB"/>
    <m/>
    <s v="10431869051"/>
    <s v="E"/>
    <s v="NORTE"/>
    <s v="LA LIBERTAD"/>
    <s v="REGION NORTE"/>
    <x v="3"/>
    <s v="PVA"/>
    <x v="0"/>
    <s v="SIN INFORMACION"/>
    <s v="SIN INFORMACION"/>
    <s v="SIN INFORMACION"/>
    <m/>
    <m/>
    <m/>
  </r>
  <r>
    <n v="4070262"/>
    <m/>
    <s v="MUÑOZ RUIZ JUDITH MARIBEL"/>
    <m/>
    <s v="10402410260"/>
    <s v="E"/>
    <s v="LIMA"/>
    <s v="LIMA"/>
    <s v="SIN INFORMACION"/>
    <x v="8"/>
    <s v="PVA"/>
    <x v="0"/>
    <s v="SIN INFORMACION"/>
    <s v="SIN INFORMACION"/>
    <s v="SIN INFORMACION"/>
    <m/>
    <m/>
    <m/>
  </r>
  <r>
    <n v="4070264"/>
    <m/>
    <s v="IZAGUIRRE ACEVEDO MARIA ESTUARD"/>
    <m/>
    <s v="10073197614"/>
    <s v="E"/>
    <s v="NORTE"/>
    <s v="ANCASH"/>
    <s v="REGION NORTE"/>
    <x v="3"/>
    <s v="PVA"/>
    <x v="0"/>
    <s v="SIN INFORMACION"/>
    <s v="SIN INFORMACION"/>
    <s v="SIN INFORMACION"/>
    <m/>
    <m/>
    <m/>
  </r>
  <r>
    <n v="4070267"/>
    <m/>
    <s v="USHIÑAHUA PANDURO JOSE MANUEL"/>
    <m/>
    <s v="10433162507"/>
    <s v="E"/>
    <s v="CENTRO"/>
    <s v="SAN MARTIN"/>
    <s v="SIN INFORMACION"/>
    <x v="8"/>
    <s v="PVA"/>
    <x v="0"/>
    <s v="SIN INFORMACION"/>
    <s v="SIN INFORMACION"/>
    <s v="SIN INFORMACION"/>
    <m/>
    <m/>
    <m/>
  </r>
  <r>
    <n v="4070270"/>
    <m/>
    <s v="GARCIA ESCOBAR ROSALIA MIRTHA"/>
    <m/>
    <s v="10200631744"/>
    <s v="E"/>
    <s v="CENTRO"/>
    <s v="HUANCAVELICA"/>
    <s v="SIN INFORMACION"/>
    <x v="8"/>
    <s v="PVA"/>
    <x v="0"/>
    <s v="SIN INFORMACION"/>
    <s v="SIN INFORMACION"/>
    <s v="SIN INFORMACION"/>
    <m/>
    <m/>
    <m/>
  </r>
  <r>
    <n v="4070271"/>
    <m/>
    <s v="BURGOS SENOSAIN ANGELA AMELIA"/>
    <m/>
    <s v="10329326026"/>
    <s v="E"/>
    <s v="NORTE"/>
    <s v="LA LIBERTAD"/>
    <s v="REGION NORTE"/>
    <x v="3"/>
    <s v="PVA"/>
    <x v="0"/>
    <s v="SIN INFORMACION"/>
    <s v="SIN INFORMACION"/>
    <s v="SIN INFORMACION"/>
    <m/>
    <m/>
    <m/>
  </r>
  <r>
    <n v="4070273"/>
    <m/>
    <s v="SANTILLANA SALAZAR ISAAC SEGUNDO"/>
    <m/>
    <s v="10088879959"/>
    <s v="E"/>
    <s v="CENTRO"/>
    <s v="SAN MARTIN"/>
    <s v="SIN INFORMACION"/>
    <x v="8"/>
    <s v="PVA"/>
    <x v="0"/>
    <s v="SIN INFORMACION"/>
    <s v="SIN INFORMACION"/>
    <s v="SIN INFORMACION"/>
    <m/>
    <m/>
    <m/>
  </r>
  <r>
    <n v="4070274"/>
    <m/>
    <s v="MENDEZ VELASQUEZ SANDRO GILLERMO"/>
    <m/>
    <s v="10181214304"/>
    <s v="E"/>
    <s v="NORTE"/>
    <s v="LA LIBERTAD"/>
    <s v="REGION NORTE"/>
    <x v="3"/>
    <s v="PVA"/>
    <x v="0"/>
    <s v="SIN INFORMACION"/>
    <s v="SIN INFORMACION"/>
    <s v="SIN INFORMACION"/>
    <m/>
    <m/>
    <m/>
  </r>
  <r>
    <n v="4070275"/>
    <m/>
    <s v="SUAREZ VALENCIA OSCAR"/>
    <m/>
    <s v="10028356086"/>
    <s v="E"/>
    <s v="NORTE"/>
    <s v="PIURA"/>
    <s v="REGION NORTE"/>
    <x v="3"/>
    <s v="PVA"/>
    <x v="0"/>
    <s v="SIN INFORMACION"/>
    <s v="SIN INFORMACION"/>
    <s v="SIN INFORMACION"/>
    <m/>
    <m/>
    <m/>
  </r>
  <r>
    <n v="4070276"/>
    <m/>
    <s v="NECIOSUP AVALOS JULISSA JACKELINE"/>
    <m/>
    <s v="10329537043"/>
    <s v="E"/>
    <s v="NORTE"/>
    <s v="ANCASH"/>
    <s v="REGION NORTE"/>
    <x v="3"/>
    <s v="PVA"/>
    <x v="0"/>
    <s v="SIN INFORMACION"/>
    <s v="SIN INFORMACION"/>
    <s v="SIN INFORMACION"/>
    <m/>
    <m/>
    <m/>
  </r>
  <r>
    <n v="4070278"/>
    <m/>
    <s v="AROTOMA ÑAHUI EDGAR"/>
    <m/>
    <s v="10425868018"/>
    <s v="E"/>
    <s v="CENTRO"/>
    <s v="HUANCAVELICA"/>
    <s v="SIN INFORMACION"/>
    <x v="8"/>
    <s v="PVA"/>
    <x v="0"/>
    <s v="SIN INFORMACION"/>
    <s v="SIN INFORMACION"/>
    <s v="SIN INFORMACION"/>
    <m/>
    <m/>
    <m/>
  </r>
  <r>
    <n v="4070280"/>
    <m/>
    <s v="TASAYCO CRISOSTOMO HEBER ALDO"/>
    <m/>
    <s v="10441926605"/>
    <s v="E"/>
    <s v="CENTRO"/>
    <s v="ICA"/>
    <s v="SIN INFORMACION"/>
    <x v="8"/>
    <s v="PVA"/>
    <x v="0"/>
    <s v="SIN INFORMACION"/>
    <s v="SIN INFORMACION"/>
    <s v="SIN INFORMACION"/>
    <m/>
    <m/>
    <m/>
  </r>
  <r>
    <n v="4070281"/>
    <m/>
    <s v="HUALLANCA RUMISONCCO DORIZA"/>
    <m/>
    <s v="10407844811"/>
    <s v="E"/>
    <s v="CENTRO"/>
    <s v="ICA"/>
    <s v="SIN INFORMACION"/>
    <x v="8"/>
    <s v="PVA"/>
    <x v="0"/>
    <s v="SIN INFORMACION"/>
    <s v="SIN INFORMACION"/>
    <s v="SIN INFORMACION"/>
    <m/>
    <m/>
    <m/>
  </r>
  <r>
    <n v="4070282"/>
    <m/>
    <s v="HERNANDEZ RAMOS ANA CLAUDIA"/>
    <m/>
    <s v="10740497621"/>
    <s v="E"/>
    <s v="CENTRO"/>
    <s v="ICA"/>
    <s v="SIN INFORMACION"/>
    <x v="8"/>
    <s v="PVA"/>
    <x v="0"/>
    <s v="SIN INFORMACION"/>
    <s v="SIN INFORMACION"/>
    <s v="SIN INFORMACION"/>
    <m/>
    <m/>
    <m/>
  </r>
  <r>
    <n v="4070284"/>
    <m/>
    <s v="JOSE HUAMAN QUISPE"/>
    <m/>
    <s v="10409729709"/>
    <s v="E"/>
    <s v="SUR"/>
    <s v="CUSCO"/>
    <s v="REGION SUR"/>
    <x v="4"/>
    <s v="PVA"/>
    <x v="0"/>
    <s v="SIN INFORMACION"/>
    <s v="SIN INFORMACION"/>
    <s v="SIN INFORMACION"/>
    <m/>
    <m/>
    <m/>
  </r>
  <r>
    <n v="4070285"/>
    <m/>
    <s v="PAUCAR AGUILERA PEDRO"/>
    <m/>
    <s v="10431910115"/>
    <s v="E"/>
    <s v="NORTE"/>
    <s v="PIURA"/>
    <s v="REGION NORTE"/>
    <x v="3"/>
    <s v="PVA"/>
    <x v="0"/>
    <s v="SIN INFORMACION"/>
    <s v="SIN INFORMACION"/>
    <s v="SIN INFORMACION"/>
    <m/>
    <m/>
    <m/>
  </r>
  <r>
    <n v="4070286"/>
    <m/>
    <s v="HUAMAN CALIXTO ROSAMERI"/>
    <m/>
    <s v="10230028643"/>
    <s v="E"/>
    <s v="CENTRO"/>
    <s v="HUANUCO"/>
    <s v="SIN INFORMACION"/>
    <x v="8"/>
    <s v="PVA"/>
    <x v="0"/>
    <s v="SIN INFORMACION"/>
    <s v="SIN INFORMACION"/>
    <s v="SIN INFORMACION"/>
    <m/>
    <m/>
    <m/>
  </r>
  <r>
    <n v="4070287"/>
    <m/>
    <s v="DE TOMAS DE LA CRUZ SANDRO HENRY"/>
    <m/>
    <s v="10803299132"/>
    <s v="E"/>
    <s v="LIMA"/>
    <s v="LIMA"/>
    <s v="SIN INFORMACION"/>
    <x v="8"/>
    <s v="PVA"/>
    <x v="0"/>
    <s v="SIN INFORMACION"/>
    <s v="SIN INFORMACION"/>
    <s v="SIN INFORMACION"/>
    <m/>
    <m/>
    <m/>
  </r>
  <r>
    <n v="4070290"/>
    <m/>
    <s v="MENDOZA HUERTO PEDRO"/>
    <m/>
    <s v="10224083772"/>
    <s v="E"/>
    <s v="CENTRO"/>
    <s v="HUANUCO"/>
    <s v="SIN INFORMACION"/>
    <x v="8"/>
    <s v="PVA"/>
    <x v="0"/>
    <s v="SIN INFORMACION"/>
    <s v="SIN INFORMACION"/>
    <s v="SIN INFORMACION"/>
    <m/>
    <m/>
    <m/>
  </r>
  <r>
    <n v="4070293"/>
    <m/>
    <s v="ALBINO JUSTO FEDERICO EDUARDO"/>
    <m/>
    <s v="10427084669"/>
    <s v="E"/>
    <s v="CENTRO"/>
    <s v="HUANUCO"/>
    <s v="SIN INFORMACION"/>
    <x v="8"/>
    <s v="PVA"/>
    <x v="0"/>
    <s v="SIN INFORMACION"/>
    <s v="SIN INFORMACION"/>
    <s v="SIN INFORMACION"/>
    <m/>
    <m/>
    <m/>
  </r>
  <r>
    <n v="4070294"/>
    <m/>
    <s v="HUAMAN QUISPE ALICIA"/>
    <m/>
    <s v="10282945806"/>
    <s v="E"/>
    <s v="CENTRO"/>
    <s v="AYACUCHO"/>
    <s v="SIN INFORMACION"/>
    <x v="8"/>
    <s v="PVA"/>
    <x v="0"/>
    <s v="SIN INFORMACION"/>
    <s v="SIN INFORMACION"/>
    <s v="SIN INFORMACION"/>
    <m/>
    <m/>
    <m/>
  </r>
  <r>
    <n v="4070295"/>
    <m/>
    <s v="PINEDO SANANCIMA JOSE LUIS"/>
    <m/>
    <s v="10428216135"/>
    <s v="E"/>
    <s v="CENTRO"/>
    <s v="JUNIN"/>
    <s v="SIN INFORMACION"/>
    <x v="8"/>
    <s v="PVA"/>
    <x v="0"/>
    <s v="SIN INFORMACION"/>
    <s v="SIN INFORMACION"/>
    <s v="SIN INFORMACION"/>
    <m/>
    <m/>
    <m/>
  </r>
  <r>
    <n v="4070296"/>
    <m/>
    <s v="SOLAR ALVAREZ WILL EDMUNDO"/>
    <m/>
    <s v="10802425550"/>
    <s v="E"/>
    <s v="NORTE"/>
    <s v="LA LIBERTAD"/>
    <s v="REGION NORTE"/>
    <x v="3"/>
    <s v="PVA"/>
    <x v="0"/>
    <s v="SIN INFORMACION"/>
    <s v="SIN INFORMACION"/>
    <s v="SIN INFORMACION"/>
    <m/>
    <m/>
    <m/>
  </r>
  <r>
    <n v="4070298"/>
    <m/>
    <s v="ISLA CORAL IRMA"/>
    <m/>
    <s v="10802582116"/>
    <s v="E"/>
    <s v="NORTE"/>
    <s v="LAMBAYEQUE"/>
    <s v="REGION NORTE"/>
    <x v="3"/>
    <s v="PVA"/>
    <x v="0"/>
    <s v="SIN INFORMACION"/>
    <s v="SIN INFORMACION"/>
    <s v="SIN INFORMACION"/>
    <m/>
    <m/>
    <m/>
  </r>
  <r>
    <n v="4070299"/>
    <m/>
    <s v="GARCIA ROQUE MIGUEL FRANKLIN"/>
    <m/>
    <s v="10439782230"/>
    <s v="E"/>
    <s v="LIMA"/>
    <s v="LIMA"/>
    <s v="SIN INFORMACION"/>
    <x v="8"/>
    <s v="PVA"/>
    <x v="0"/>
    <s v="SIN INFORMACION"/>
    <s v="SIN INFORMACION"/>
    <s v="SIN INFORMACION"/>
    <m/>
    <m/>
    <m/>
  </r>
  <r>
    <n v="4070300"/>
    <m/>
    <s v="PERES SIMON LUIS ANGEL"/>
    <m/>
    <s v="10419715625"/>
    <s v="E"/>
    <s v="LIMA"/>
    <s v="LIMA"/>
    <s v="SIN INFORMACION"/>
    <x v="8"/>
    <s v="PVA"/>
    <x v="0"/>
    <s v="SIN INFORMACION"/>
    <s v="SIN INFORMACION"/>
    <s v="SIN INFORMACION"/>
    <m/>
    <m/>
    <m/>
  </r>
  <r>
    <n v="4070301"/>
    <m/>
    <s v="VALDERRAMA DIAZ CARMEN AURORA"/>
    <m/>
    <s v="10178656771"/>
    <s v="E"/>
    <s v="NORTE"/>
    <s v="LA LIBERTAD"/>
    <s v="REGION NORTE"/>
    <x v="3"/>
    <s v="PVA"/>
    <x v="0"/>
    <s v="SIN INFORMACION"/>
    <s v="SIN INFORMACION"/>
    <s v="SIN INFORMACION"/>
    <m/>
    <m/>
    <m/>
  </r>
  <r>
    <n v="4070302"/>
    <m/>
    <s v="QUEZADA AGUILAR JUAN FRANCISCO"/>
    <m/>
    <s v="10409735458"/>
    <s v="E"/>
    <s v="NORTE"/>
    <s v="LAMBAYEQUE"/>
    <s v="REGION NORTE"/>
    <x v="3"/>
    <s v="PVA"/>
    <x v="0"/>
    <s v="SIN INFORMACION"/>
    <s v="SIN INFORMACION"/>
    <s v="SIN INFORMACION"/>
    <m/>
    <m/>
    <m/>
  </r>
  <r>
    <n v="4070303"/>
    <m/>
    <s v="TUANAMA RIOS DUARTE"/>
    <m/>
    <s v="10009179807"/>
    <s v="E"/>
    <s v="CENTRO"/>
    <s v="SAN MARTIN"/>
    <s v="SIN INFORMACION"/>
    <x v="8"/>
    <s v="PVA"/>
    <x v="0"/>
    <s v="SIN INFORMACION"/>
    <s v="SIN INFORMACION"/>
    <s v="SIN INFORMACION"/>
    <m/>
    <m/>
    <m/>
  </r>
  <r>
    <n v="4070304"/>
    <m/>
    <s v="CASTRO PORRAS HUGO JULIO"/>
    <m/>
    <s v="10201189948"/>
    <s v="E"/>
    <s v="CENTRO"/>
    <s v="JUNIN"/>
    <s v="SIN INFORMACION"/>
    <x v="8"/>
    <s v="PVA"/>
    <x v="0"/>
    <s v="SIN INFORMACION"/>
    <s v="SIN INFORMACION"/>
    <s v="SIN INFORMACION"/>
    <m/>
    <m/>
    <m/>
  </r>
  <r>
    <n v="4070305"/>
    <m/>
    <s v="DE LA TORRE PEREZ JOSE LUIS"/>
    <m/>
    <s v="10407673838"/>
    <s v="E"/>
    <s v="CENTRO"/>
    <s v="JUNIN"/>
    <s v="SIN INFORMACION"/>
    <x v="8"/>
    <s v="PVA"/>
    <x v="0"/>
    <s v="SIN INFORMACION"/>
    <s v="SIN INFORMACION"/>
    <s v="SIN INFORMACION"/>
    <m/>
    <m/>
    <m/>
  </r>
  <r>
    <n v="4070306"/>
    <m/>
    <s v="TICONA DE COAQUIRA ADRIANA FAUSTINA"/>
    <m/>
    <s v="10012836975"/>
    <s v="E"/>
    <s v="SUR"/>
    <s v="PUNO"/>
    <s v="REGION SUR"/>
    <x v="4"/>
    <s v="PVA"/>
    <x v="0"/>
    <s v="SIN INFORMACION"/>
    <s v="SIN INFORMACION"/>
    <s v="SIN INFORMACION"/>
    <m/>
    <m/>
    <m/>
  </r>
  <r>
    <n v="4070307"/>
    <m/>
    <s v="HERRERA AGUILAR YVAN"/>
    <m/>
    <s v="10464313198"/>
    <s v="E"/>
    <s v="SUR"/>
    <s v="PUNO"/>
    <s v="REGION SUR"/>
    <x v="4"/>
    <s v="PVA"/>
    <x v="0"/>
    <s v="SIN INFORMACION"/>
    <s v="SIN INFORMACION"/>
    <s v="SIN INFORMACION"/>
    <m/>
    <m/>
    <m/>
  </r>
  <r>
    <n v="4070309"/>
    <m/>
    <s v="BARRIENTOS RIVERA MICHEL ALCIDES"/>
    <m/>
    <s v="10447857028"/>
    <s v="E"/>
    <s v="CENTRO"/>
    <s v="AYACUCHO"/>
    <s v="SIN INFORMACION"/>
    <x v="8"/>
    <s v="PVA"/>
    <x v="0"/>
    <s v="SIN INFORMACION"/>
    <s v="SIN INFORMACION"/>
    <s v="SIN INFORMACION"/>
    <m/>
    <m/>
    <m/>
  </r>
  <r>
    <n v="4070310"/>
    <m/>
    <s v="YARINGAÑO CASTAÑEDA CESAR RAUL"/>
    <m/>
    <s v="10200434710"/>
    <s v="E"/>
    <s v="CENTRO"/>
    <s v="JUNIN"/>
    <s v="SIN INFORMACION"/>
    <x v="8"/>
    <s v="PVA"/>
    <x v="0"/>
    <s v="SIN INFORMACION"/>
    <s v="SIN INFORMACION"/>
    <s v="SIN INFORMACION"/>
    <m/>
    <m/>
    <m/>
  </r>
  <r>
    <n v="4070311"/>
    <m/>
    <s v="FLORES PEREZ MONICA"/>
    <m/>
    <s v="10463313445"/>
    <s v="E"/>
    <s v="CENTRO"/>
    <s v="AYACUCHO"/>
    <s v="SIN INFORMACION"/>
    <x v="8"/>
    <s v="PVA"/>
    <x v="0"/>
    <s v="SIN INFORMACION"/>
    <s v="SIN INFORMACION"/>
    <s v="SIN INFORMACION"/>
    <m/>
    <m/>
    <m/>
  </r>
  <r>
    <n v="4070312"/>
    <m/>
    <s v="RUBIÑOS HUERTA SAMIA BERIOSHKA"/>
    <m/>
    <s v="10400428650"/>
    <s v="E"/>
    <s v="NORTE"/>
    <s v="LA LIBERTAD"/>
    <s v="SIN INFORMACION"/>
    <x v="3"/>
    <s v="PVA"/>
    <x v="0"/>
    <s v="SIN INFORMACION"/>
    <s v="SIN INFORMACION"/>
    <s v="SIN INFORMACION"/>
    <m/>
    <m/>
    <m/>
  </r>
  <r>
    <n v="4070313"/>
    <m/>
    <s v="BELTRAN DIAZ DE GAMARRA JENIFER LIS"/>
    <m/>
    <s v="10413819551"/>
    <s v="E"/>
    <s v="NORTE"/>
    <s v="LA LIBERTAD"/>
    <s v="SIN INFORMACION"/>
    <x v="3"/>
    <s v="PVA"/>
    <x v="0"/>
    <s v="SIN INFORMACION"/>
    <s v="SIN INFORMACION"/>
    <s v="SIN INFORMACION"/>
    <m/>
    <m/>
    <m/>
  </r>
  <r>
    <n v="4070316"/>
    <m/>
    <s v="APARICIO REVELLO LUCY GIOVANNA"/>
    <m/>
    <s v="10415062210"/>
    <s v="E"/>
    <s v="NORTE"/>
    <s v="ANCASH"/>
    <s v="REGION NORTE"/>
    <x v="3"/>
    <s v="PVA"/>
    <x v="2"/>
    <s v="SIN INFORMACION"/>
    <s v="SIN INFORMACION"/>
    <s v="SIN INFORMACION"/>
    <s v="SIN INFORMACION"/>
    <s v="SIN INFORMACION"/>
    <d v="2021-07-01T00:00:00"/>
  </r>
  <r>
    <n v="4070317"/>
    <m/>
    <s v="MONTERO CERRO CARMEN ROSA"/>
    <m/>
    <s v="10026663054"/>
    <s v="E"/>
    <s v="NORTE"/>
    <s v="PIURA"/>
    <s v="SIN INFORMACION"/>
    <x v="3"/>
    <s v="PVA"/>
    <x v="0"/>
    <s v="SIN INFORMACION"/>
    <s v="SIN INFORMACION"/>
    <s v="SIN INFORMACION"/>
    <m/>
    <m/>
    <m/>
  </r>
  <r>
    <n v="4070318"/>
    <m/>
    <s v="PALACIOS SAAVEDRA DAVID"/>
    <m/>
    <s v="10441975461"/>
    <s v="E"/>
    <s v="NORTE"/>
    <s v="PIURA"/>
    <s v="SIN INFORMACION"/>
    <x v="3"/>
    <s v="PVA"/>
    <x v="0"/>
    <s v="SIN INFORMACION"/>
    <s v="SIN INFORMACION"/>
    <s v="SIN INFORMACION"/>
    <m/>
    <m/>
    <m/>
  </r>
  <r>
    <n v="4070391"/>
    <m/>
    <s v="GAMARRA ROJAS GAVINO"/>
    <m/>
    <s v="10167271435"/>
    <s v="E"/>
    <s v="NORTE"/>
    <s v="LAMBAYEQUE"/>
    <s v="REGION NORTE"/>
    <x v="3"/>
    <s v="PVA"/>
    <x v="0"/>
    <s v="SIN INFORMACION"/>
    <s v="SIN INFORMACION"/>
    <s v="SIN INFORMACION"/>
    <m/>
    <m/>
    <m/>
  </r>
  <r>
    <n v="4070437"/>
    <m/>
    <s v="JULIO VEGA MESCUA"/>
    <m/>
    <s v="10199935114"/>
    <s v="E"/>
    <s v="CENTRO"/>
    <s v="JUNIN"/>
    <s v="SIN INFORMACION"/>
    <x v="8"/>
    <s v="PVA"/>
    <x v="0"/>
    <s v="SIN INFORMACION"/>
    <s v="SIN INFORMACION"/>
    <s v="SIN INFORMACION"/>
    <m/>
    <m/>
    <m/>
  </r>
  <r>
    <n v="4070438"/>
    <m/>
    <s v="FLORES NESTARES EGBERTO BRADIO"/>
    <m/>
    <s v="10200470295"/>
    <s v="E"/>
    <s v="CENTRO"/>
    <s v="JUNIN"/>
    <s v="SIN INFORMACION"/>
    <x v="8"/>
    <s v="PVA"/>
    <x v="0"/>
    <s v="SIN INFORMACION"/>
    <s v="SIN INFORMACION"/>
    <s v="SIN INFORMACION"/>
    <m/>
    <m/>
    <m/>
  </r>
  <r>
    <n v="4070439"/>
    <m/>
    <s v="LOPEZ NUÑEZ ESPERANZA"/>
    <m/>
    <s v="10167788675"/>
    <s v="E"/>
    <s v="NORTE"/>
    <s v="LAMBAYEQUE"/>
    <s v="SIN INFORMACION"/>
    <x v="3"/>
    <s v="PVA"/>
    <x v="0"/>
    <s v="SIN INFORMACION"/>
    <s v="SIN INFORMACION"/>
    <s v="SIN INFORMACION"/>
    <m/>
    <m/>
    <m/>
  </r>
  <r>
    <n v="4070446"/>
    <m/>
    <s v="ROJAS ROSAS LIZBETH ARACELI"/>
    <m/>
    <s v="10431351205"/>
    <s v="E"/>
    <s v="CENTRO"/>
    <s v="ICA"/>
    <s v="SIN INFORMACION"/>
    <x v="8"/>
    <s v="PVA"/>
    <x v="0"/>
    <s v="SIN INFORMACION"/>
    <s v="SIN INFORMACION"/>
    <s v="SIN INFORMACION"/>
    <m/>
    <m/>
    <m/>
  </r>
  <r>
    <n v="4070449"/>
    <m/>
    <s v="LOPEZ CASTILLO MARIANELLA"/>
    <m/>
    <s v="10401029244"/>
    <s v="E"/>
    <s v="NORTE"/>
    <s v="LAMBAYEQUE"/>
    <s v="SIN INFORMACION"/>
    <x v="3"/>
    <s v="PVA"/>
    <x v="0"/>
    <s v="SIN INFORMACION"/>
    <s v="SIN INFORMACION"/>
    <s v="SIN INFORMACION"/>
    <m/>
    <m/>
    <m/>
  </r>
  <r>
    <n v="4070453"/>
    <m/>
    <s v="VASQUEZ REYNEL CARLOS AUGUSTO"/>
    <m/>
    <s v="10427045876"/>
    <s v="E"/>
    <s v="CENTRO"/>
    <s v="LORETO"/>
    <s v="SIN INFORMACION"/>
    <x v="8"/>
    <s v="PVA"/>
    <x v="0"/>
    <s v="SIN INFORMACION"/>
    <s v="SIN INFORMACION"/>
    <s v="SIN INFORMACION"/>
    <m/>
    <m/>
    <m/>
  </r>
  <r>
    <n v="4070454"/>
    <m/>
    <s v="COPIAS  Y SERVICIOS GENERALES E.I.R"/>
    <m/>
    <s v="20493503686"/>
    <s v="E"/>
    <s v="CENTRO"/>
    <s v="JUNIN"/>
    <s v="SIN INFORMACION"/>
    <x v="8"/>
    <s v="PVA"/>
    <x v="0"/>
    <s v="SIN INFORMACION"/>
    <s v="SIN INFORMACION"/>
    <s v="SIN INFORMACION"/>
    <m/>
    <m/>
    <m/>
  </r>
  <r>
    <n v="4070457"/>
    <m/>
    <s v="ESCRIBA SALAS ROSA MARIA"/>
    <m/>
    <s v="10436749746"/>
    <s v="E"/>
    <s v="CENTRO"/>
    <s v="JUNIN"/>
    <s v="SIN INFORMACION"/>
    <x v="8"/>
    <s v="PVA"/>
    <x v="0"/>
    <s v="SIN INFORMACION"/>
    <s v="SIN INFORMACION"/>
    <s v="SIN INFORMACION"/>
    <m/>
    <m/>
    <m/>
  </r>
  <r>
    <n v="4070458"/>
    <m/>
    <s v="ICHPAS PEREZ FERNANDO YELTCIN"/>
    <m/>
    <s v="10457720012"/>
    <s v="E"/>
    <s v="CENTRO"/>
    <s v="JUNIN"/>
    <s v="SIN INFORMACION"/>
    <x v="8"/>
    <s v="PVA"/>
    <x v="0"/>
    <s v="SIN INFORMACION"/>
    <s v="SIN INFORMACION"/>
    <s v="SIN INFORMACION"/>
    <m/>
    <m/>
    <m/>
  </r>
  <r>
    <n v="4070460"/>
    <m/>
    <s v="BOTIFARMA SARITA SRL"/>
    <m/>
    <s v="20393429365"/>
    <s v="E"/>
    <s v="CENTRO"/>
    <s v="UCAYALI"/>
    <s v="SIN INFORMACION"/>
    <x v="8"/>
    <s v="PVA"/>
    <x v="0"/>
    <s v="SIN INFORMACION"/>
    <s v="SIN INFORMACION"/>
    <s v="SIN INFORMACION"/>
    <m/>
    <m/>
    <m/>
  </r>
  <r>
    <n v="4070462"/>
    <m/>
    <s v="VICTOR CRUZADO PAJAREZ"/>
    <m/>
    <s v="10411700114"/>
    <s v="E"/>
    <s v="NORTE"/>
    <s v="CAJAMARCA"/>
    <s v="SIN INFORMACION"/>
    <x v="3"/>
    <s v="PVA"/>
    <x v="2"/>
    <s v="SIN INFORMACION"/>
    <s v="SIN INFORMACION"/>
    <s v="SIN INFORMACION"/>
    <d v="2023-12-14T00:00:00"/>
    <d v="2024-06-11T00:00:00"/>
    <d v="2024-03-13T00:00:00"/>
  </r>
  <r>
    <n v="4070463"/>
    <m/>
    <s v="CHAVEZ BARDALEZ EDINSON"/>
    <m/>
    <s v="10008205138"/>
    <s v="E"/>
    <s v="CENTRO"/>
    <s v="SAN MARTIN"/>
    <s v="SIN INFORMACION"/>
    <x v="8"/>
    <s v="PVA"/>
    <x v="0"/>
    <s v="SIN INFORMACION"/>
    <s v="SIN INFORMACION"/>
    <s v="SIN INFORMACION"/>
    <m/>
    <m/>
    <m/>
  </r>
  <r>
    <n v="4070464"/>
    <m/>
    <s v="FERNANDEZ PEREZ DEISI"/>
    <m/>
    <s v="10420937330"/>
    <s v="E"/>
    <s v="CENTRO"/>
    <s v="JUNIN"/>
    <s v="SIN INFORMACION"/>
    <x v="8"/>
    <s v="PVA"/>
    <x v="0"/>
    <s v="SIN INFORMACION"/>
    <s v="SIN INFORMACION"/>
    <s v="SIN INFORMACION"/>
    <m/>
    <m/>
    <m/>
  </r>
  <r>
    <n v="4070466"/>
    <m/>
    <s v="CONDE CONDE ELVIS EDUARDO"/>
    <m/>
    <s v="10422140609"/>
    <s v="E"/>
    <s v="CENTRO"/>
    <s v="UCAYALI"/>
    <s v="SIN INFORMACION"/>
    <x v="8"/>
    <s v="PVA"/>
    <x v="0"/>
    <s v="SIN INFORMACION"/>
    <s v="SIN INFORMACION"/>
    <s v="SIN INFORMACION"/>
    <m/>
    <m/>
    <m/>
  </r>
  <r>
    <n v="4070468"/>
    <m/>
    <s v="INVERSIONES GENERALES MARCENTER S.R"/>
    <m/>
    <s v="20494786070"/>
    <s v="E"/>
    <s v="CENTRO"/>
    <s v="JUNIN"/>
    <s v="SIN INFORMACION"/>
    <x v="8"/>
    <s v="PVA"/>
    <x v="0"/>
    <s v="SIN INFORMACION"/>
    <s v="SIN INFORMACION"/>
    <s v="SIN INFORMACION"/>
    <m/>
    <m/>
    <m/>
  </r>
  <r>
    <n v="4070469"/>
    <m/>
    <s v="Q &amp; M COMUNICACIONES S.A.C."/>
    <m/>
    <s v="20536343203"/>
    <s v="E"/>
    <s v="LIMA"/>
    <s v="LIMA"/>
    <s v="SIN INFORMACION"/>
    <x v="8"/>
    <s v="PVA"/>
    <x v="0"/>
    <s v="SIN INFORMACION"/>
    <s v="SIN INFORMACION"/>
    <s v="SIN INFORMACION"/>
    <m/>
    <m/>
    <m/>
  </r>
  <r>
    <n v="4070471"/>
    <m/>
    <s v="YRMA YOLA CADENILLAS GUTIERREZ"/>
    <m/>
    <s v="10267205901"/>
    <s v="E"/>
    <s v="NORTE"/>
    <s v="CAJAMARCA"/>
    <s v="SIN INFORMACION"/>
    <x v="3"/>
    <s v="PVA"/>
    <x v="0"/>
    <s v="SIN INFORMACION"/>
    <s v="SIN INFORMACION"/>
    <s v="SIN INFORMACION"/>
    <m/>
    <m/>
    <m/>
  </r>
  <r>
    <n v="4070472"/>
    <m/>
    <s v="RUIZ INCISO ELSA MARIVEL"/>
    <m/>
    <s v="10266894797"/>
    <s v="E"/>
    <s v="NORTE"/>
    <s v="LAMBAYEQUE"/>
    <s v="SIN INFORMACION"/>
    <x v="3"/>
    <s v="PVA"/>
    <x v="0"/>
    <s v="SIN INFORMACION"/>
    <s v="SIN INFORMACION"/>
    <s v="SIN INFORMACION"/>
    <m/>
    <m/>
    <m/>
  </r>
  <r>
    <n v="4070473"/>
    <m/>
    <s v="GUZMAN ARIAS CAMILO CELSO"/>
    <m/>
    <s v="10010658701"/>
    <s v="E"/>
    <s v="CENTRO"/>
    <s v="SAN MARTIN"/>
    <s v="SIN INFORMACION"/>
    <x v="8"/>
    <s v="PVA"/>
    <x v="0"/>
    <s v="SIN INFORMACION"/>
    <s v="SIN INFORMACION"/>
    <s v="SIN INFORMACION"/>
    <m/>
    <m/>
    <m/>
  </r>
  <r>
    <n v="4070475"/>
    <m/>
    <s v="CORPORATION LANQ SAC"/>
    <m/>
    <s v="20538791793"/>
    <s v="E"/>
    <s v="LIMA"/>
    <s v="LIMA"/>
    <s v="SIN INFORMACION"/>
    <x v="8"/>
    <s v="PVA"/>
    <x v="0"/>
    <s v="SIN INFORMACION"/>
    <s v="SIN INFORMACION"/>
    <s v="SIN INFORMACION"/>
    <m/>
    <m/>
    <m/>
  </r>
  <r>
    <n v="4070476"/>
    <m/>
    <s v="CONTRERAS SANCHEZ YESELA ELVIRA"/>
    <m/>
    <s v="10450928653"/>
    <s v="E"/>
    <s v="CENTRO"/>
    <s v="JUNIN"/>
    <s v="SIN INFORMACION"/>
    <x v="8"/>
    <s v="PVA"/>
    <x v="0"/>
    <s v="SIN INFORMACION"/>
    <s v="SIN INFORMACION"/>
    <s v="SIN INFORMACION"/>
    <m/>
    <m/>
    <m/>
  </r>
  <r>
    <n v="4070477"/>
    <m/>
    <s v="GALLARDO HERNANDEZ JUAN JOSE"/>
    <m/>
    <s v="10222573781"/>
    <s v="E"/>
    <s v="CENTRO"/>
    <s v="ICA"/>
    <s v="SIN INFORMACION"/>
    <x v="8"/>
    <s v="PVA"/>
    <x v="0"/>
    <s v="SIN INFORMACION"/>
    <s v="SIN INFORMACION"/>
    <s v="SIN INFORMACION"/>
    <m/>
    <m/>
    <m/>
  </r>
  <r>
    <n v="4070478"/>
    <m/>
    <s v="COMUNICACIONES JCE S.R.L."/>
    <m/>
    <s v="20449218800"/>
    <s v="E"/>
    <s v="SUR"/>
    <s v="TACNA"/>
    <s v="REGION SUR"/>
    <x v="4"/>
    <s v="PVA"/>
    <x v="0"/>
    <s v="SIN INFORMACION"/>
    <s v="SIN INFORMACION"/>
    <s v="SIN INFORMACION"/>
    <m/>
    <m/>
    <m/>
  </r>
  <r>
    <n v="4070481"/>
    <m/>
    <s v="NOLASCO FERNANDEZ VICTOR"/>
    <m/>
    <s v="10226745675"/>
    <s v="E"/>
    <s v="CENTRO"/>
    <s v="HUANUCO"/>
    <s v="SIN INFORMACION"/>
    <x v="8"/>
    <s v="PVA"/>
    <x v="0"/>
    <s v="SIN INFORMACION"/>
    <s v="SIN INFORMACION"/>
    <s v="SIN INFORMACION"/>
    <m/>
    <m/>
    <m/>
  </r>
  <r>
    <n v="4070482"/>
    <m/>
    <s v="ROSALES MUÑOZ ALFREDO"/>
    <m/>
    <s v="10403997973"/>
    <s v="E"/>
    <s v="CENTRO"/>
    <s v="HUANUCO"/>
    <s v="SIN INFORMACION"/>
    <x v="8"/>
    <s v="PVA"/>
    <x v="0"/>
    <s v="SIN INFORMACION"/>
    <s v="SIN INFORMACION"/>
    <s v="SIN INFORMACION"/>
    <m/>
    <m/>
    <m/>
  </r>
  <r>
    <n v="4070484"/>
    <m/>
    <s v="ROBERTO ARNALDO BENDEZU HERENCIA"/>
    <m/>
    <s v="10215294639"/>
    <s v="E"/>
    <s v="CENTRO"/>
    <s v="ICA"/>
    <s v="SIN INFORMACION"/>
    <x v="8"/>
    <s v="PVA"/>
    <x v="0"/>
    <s v="SIN INFORMACION"/>
    <s v="SIN INFORMACION"/>
    <s v="SIN INFORMACION"/>
    <m/>
    <m/>
    <m/>
  </r>
  <r>
    <n v="4070485"/>
    <m/>
    <s v="EDQUEN FERNANDEZ LUCIO ORLANDO"/>
    <m/>
    <s v="10167106914"/>
    <s v="E"/>
    <s v="NORTE"/>
    <s v="LAMBAYEQUE"/>
    <s v="SIN INFORMACION"/>
    <x v="3"/>
    <s v="PVA"/>
    <x v="0"/>
    <s v="SIN INFORMACION"/>
    <s v="SIN INFORMACION"/>
    <s v="SIN INFORMACION"/>
    <m/>
    <m/>
    <m/>
  </r>
  <r>
    <n v="4070486"/>
    <m/>
    <s v="ANGASPILCO TELLO ANDRES"/>
    <m/>
    <s v="10805442242"/>
    <s v="E"/>
    <s v="NORTE"/>
    <s v="LAMBAYEQUE"/>
    <s v="SIN INFORMACION"/>
    <x v="3"/>
    <s v="PVA"/>
    <x v="0"/>
    <s v="SIN INFORMACION"/>
    <s v="SIN INFORMACION"/>
    <s v="SIN INFORMACION"/>
    <m/>
    <m/>
    <m/>
  </r>
  <r>
    <n v="4070488"/>
    <m/>
    <s v="SUSANIBAR INOCENTE JORDAN RAUL"/>
    <m/>
    <s v="10444659071"/>
    <s v="E"/>
    <s v="LIMA"/>
    <s v="LIMA"/>
    <s v="SIN INFORMACION"/>
    <x v="8"/>
    <s v="PVA"/>
    <x v="0"/>
    <s v="SIN INFORMACION"/>
    <s v="SIN INFORMACION"/>
    <s v="SIN INFORMACION"/>
    <m/>
    <m/>
    <m/>
  </r>
  <r>
    <n v="4070489"/>
    <m/>
    <s v="TAIPE PINO JEANDERY PAMELA"/>
    <m/>
    <s v="10462058395"/>
    <s v="E"/>
    <s v="CENTRO"/>
    <s v="JUNIN"/>
    <s v="SIN INFORMACION"/>
    <x v="8"/>
    <s v="PVA"/>
    <x v="0"/>
    <s v="SIN INFORMACION"/>
    <s v="SIN INFORMACION"/>
    <s v="SIN INFORMACION"/>
    <m/>
    <m/>
    <m/>
  </r>
  <r>
    <n v="4070490"/>
    <m/>
    <s v="ESPINOZA CAUSSO JORGE TOBIAS"/>
    <m/>
    <s v="10085299099"/>
    <s v="E"/>
    <s v="CENTRO"/>
    <s v="HUANCAVELICA"/>
    <s v="SIN INFORMACION"/>
    <x v="8"/>
    <s v="PVA"/>
    <x v="0"/>
    <s v="SIN INFORMACION"/>
    <s v="SIN INFORMACION"/>
    <s v="SIN INFORMACION"/>
    <m/>
    <m/>
    <m/>
  </r>
  <r>
    <n v="4070491"/>
    <m/>
    <s v="PRIMO CLAUDIO ELVA TEODOSIA"/>
    <m/>
    <s v="10421251211"/>
    <s v="E"/>
    <s v="CENTRO"/>
    <s v="HUANUCO"/>
    <s v="SIN INFORMACION"/>
    <x v="8"/>
    <s v="PVA"/>
    <x v="0"/>
    <s v="SIN INFORMACION"/>
    <s v="SIN INFORMACION"/>
    <s v="SIN INFORMACION"/>
    <m/>
    <m/>
    <m/>
  </r>
  <r>
    <n v="4070493"/>
    <m/>
    <s v="TATIANA ANDREA NAVARRO MURAYARI"/>
    <m/>
    <s v="10470310966"/>
    <s v="E"/>
    <s v="CENTRO"/>
    <s v="LORETO"/>
    <s v="SIN INFORMACION"/>
    <x v="8"/>
    <s v="PVA"/>
    <x v="0"/>
    <s v="SIN INFORMACION"/>
    <s v="SIN INFORMACION"/>
    <s v="SIN INFORMACION"/>
    <m/>
    <m/>
    <m/>
  </r>
  <r>
    <n v="4070494"/>
    <m/>
    <s v="ERICK ADRIAN RODRIGUEZ TOMAS"/>
    <m/>
    <s v="10409055791"/>
    <s v="E"/>
    <s v="CENTRO"/>
    <s v="LORETO"/>
    <s v="SIN INFORMACION"/>
    <x v="8"/>
    <s v="PVA"/>
    <x v="0"/>
    <s v="SIN INFORMACION"/>
    <s v="SIN INFORMACION"/>
    <s v="SIN INFORMACION"/>
    <m/>
    <m/>
    <m/>
  </r>
  <r>
    <n v="4070495"/>
    <m/>
    <s v="RUBEN ELVIS VALDIZAN TACUCHE"/>
    <m/>
    <s v="10800049968"/>
    <s v="E"/>
    <s v="CENTRO"/>
    <s v="HUANUCO"/>
    <s v="SIN INFORMACION"/>
    <x v="8"/>
    <s v="PVA"/>
    <x v="0"/>
    <s v="SIN INFORMACION"/>
    <s v="SIN INFORMACION"/>
    <s v="SIN INFORMACION"/>
    <m/>
    <m/>
    <m/>
  </r>
  <r>
    <n v="4070496"/>
    <m/>
    <s v="QUISPE HERRERA RITMA"/>
    <m/>
    <s v="10407475327"/>
    <s v="E"/>
    <s v="CENTRO"/>
    <s v="HUANUCO"/>
    <s v="SIN INFORMACION"/>
    <x v="8"/>
    <s v="PVA"/>
    <x v="0"/>
    <s v="SIN INFORMACION"/>
    <s v="SIN INFORMACION"/>
    <s v="SIN INFORMACION"/>
    <m/>
    <m/>
    <m/>
  </r>
  <r>
    <n v="4070499"/>
    <m/>
    <s v="YALLE LEVANO WALTER JOSE"/>
    <m/>
    <s v="10400464389"/>
    <s v="E"/>
    <s v="CENTRO"/>
    <s v="ICA"/>
    <s v="SIN INFORMACION"/>
    <x v="5"/>
    <s v="PVA"/>
    <x v="2"/>
    <s v="SIN INFORMACION"/>
    <s v="SIN INFORMACION"/>
    <s v="SIN INFORMACION"/>
    <d v="2023-10-13T00:00:00"/>
    <d v="2024-04-10T00:00:00"/>
    <d v="2024-04-10T00:00:00"/>
  </r>
  <r>
    <n v="4070500"/>
    <m/>
    <s v="PALACIOS ESTRELLA JORGE BERNABE"/>
    <m/>
    <s v="10199682526"/>
    <s v="E"/>
    <s v="CENTRO"/>
    <s v="JUNIN"/>
    <s v="SIN INFORMACION"/>
    <x v="8"/>
    <s v="PVA"/>
    <x v="0"/>
    <s v="SIN INFORMACION"/>
    <s v="SIN INFORMACION"/>
    <s v="SIN INFORMACION"/>
    <m/>
    <m/>
    <m/>
  </r>
  <r>
    <n v="4070501"/>
    <m/>
    <s v="CONSORCIO DE CONSTRUCCION E INDUSTR"/>
    <m/>
    <s v="20540034126"/>
    <s v="E"/>
    <s v="NORTE"/>
    <s v="LA LIBERTAD"/>
    <s v="SIN INFORMACION"/>
    <x v="3"/>
    <s v="PVA"/>
    <x v="0"/>
    <s v="SIN INFORMACION"/>
    <s v="SIN INFORMACION"/>
    <s v="SIN INFORMACION"/>
    <m/>
    <m/>
    <m/>
  </r>
  <r>
    <n v="4070502"/>
    <m/>
    <s v="CACERES YUFRA NORA TERESA"/>
    <m/>
    <s v="10005146556"/>
    <s v="E"/>
    <s v="SUR"/>
    <s v="TACNA"/>
    <s v="REGION SUR"/>
    <x v="4"/>
    <s v="PVA"/>
    <x v="0"/>
    <s v="SIN INFORMACION"/>
    <s v="SIN INFORMACION"/>
    <s v="SIN INFORMACION"/>
    <m/>
    <m/>
    <m/>
  </r>
  <r>
    <n v="4070503"/>
    <m/>
    <s v="HUAMANCHUMO BANCES JOSE EDGAR"/>
    <m/>
    <s v="10401999626"/>
    <s v="E"/>
    <s v="NORTE"/>
    <s v="LAMBAYEQUE"/>
    <s v="SIN INFORMACION"/>
    <x v="3"/>
    <s v="PVA"/>
    <x v="0"/>
    <s v="SIN INFORMACION"/>
    <s v="SIN INFORMACION"/>
    <s v="SIN INFORMACION"/>
    <m/>
    <m/>
    <m/>
  </r>
  <r>
    <n v="4070504"/>
    <m/>
    <s v="RAMIREZ CHACON JESUS LIDA"/>
    <m/>
    <s v="10009521599"/>
    <s v="E"/>
    <s v="CENTRO"/>
    <s v="LORETO"/>
    <s v="SIN INFORMACION"/>
    <x v="8"/>
    <s v="PVA"/>
    <x v="0"/>
    <s v="SIN INFORMACION"/>
    <s v="SIN INFORMACION"/>
    <s v="SIN INFORMACION"/>
    <m/>
    <m/>
    <m/>
  </r>
  <r>
    <n v="4070505"/>
    <m/>
    <s v="SALAZAR QUISPE JUAN ISMAEL"/>
    <m/>
    <s v="10409725576"/>
    <s v="E"/>
    <s v="NORTE"/>
    <s v="LA LIBERTAD"/>
    <s v="SIN INFORMACION"/>
    <x v="3"/>
    <s v="PVA"/>
    <x v="2"/>
    <s v="SIN INFORMACION"/>
    <s v="SIN INFORMACION"/>
    <s v="SIN INFORMACION"/>
    <d v="2023-11-02T00:00:00"/>
    <d v="2024-04-30T00:00:00"/>
    <d v="2024-03-13T00:00:00"/>
  </r>
  <r>
    <n v="4070506"/>
    <m/>
    <s v="LONDOÑE ACEVEDO MAGALY"/>
    <m/>
    <s v="10453822279"/>
    <s v="E"/>
    <s v="CENTRO"/>
    <s v="HUANCAVELICA"/>
    <s v="SIN INFORMACION"/>
    <x v="8"/>
    <s v="PVA"/>
    <x v="0"/>
    <s v="SIN INFORMACION"/>
    <s v="SIN INFORMACION"/>
    <s v="SIN INFORMACION"/>
    <m/>
    <m/>
    <m/>
  </r>
  <r>
    <n v="4070507"/>
    <m/>
    <s v="VERTIZ JANAMPA MARLENE"/>
    <m/>
    <s v="10732336228"/>
    <s v="E"/>
    <s v="CENTRO"/>
    <s v="ICA"/>
    <s v="SIN INFORMACION"/>
    <x v="8"/>
    <s v="PVA"/>
    <x v="0"/>
    <s v="SIN INFORMACION"/>
    <s v="SIN INFORMACION"/>
    <s v="SIN INFORMACION"/>
    <m/>
    <m/>
    <m/>
  </r>
  <r>
    <n v="4070509"/>
    <m/>
    <s v="IMPORTACIONES MEGA CHAMBI S.A.C."/>
    <m/>
    <s v="20541190385"/>
    <s v="E"/>
    <s v="CENTRO"/>
    <s v="LORETO"/>
    <s v="SIN INFORMACION"/>
    <x v="8"/>
    <s v="PVA"/>
    <x v="0"/>
    <s v="SIN INFORMACION"/>
    <s v="SIN INFORMACION"/>
    <s v="SIN INFORMACION"/>
    <m/>
    <m/>
    <m/>
  </r>
  <r>
    <n v="4070510"/>
    <m/>
    <s v="ENCALADA TELLO MAYCOL"/>
    <m/>
    <s v="10413877992"/>
    <s v="E"/>
    <s v="CENTRO"/>
    <s v="UCAYALI"/>
    <s v="SIN INFORMACION"/>
    <x v="8"/>
    <s v="PVA"/>
    <x v="0"/>
    <s v="SIN INFORMACION"/>
    <s v="SIN INFORMACION"/>
    <s v="SIN INFORMACION"/>
    <m/>
    <m/>
    <m/>
  </r>
  <r>
    <n v="4070511"/>
    <m/>
    <s v="TUYA RAMIREZ JULIANA MARIA"/>
    <m/>
    <s v="10157266212"/>
    <s v="E"/>
    <s v="LIMA"/>
    <s v="LIMA"/>
    <s v="SIN INFORMACION"/>
    <x v="8"/>
    <s v="PVA"/>
    <x v="0"/>
    <s v="SIN INFORMACION"/>
    <s v="SIN INFORMACION"/>
    <s v="SIN INFORMACION"/>
    <m/>
    <m/>
    <m/>
  </r>
  <r>
    <n v="4070512"/>
    <m/>
    <s v="GONZALES SILVA JOSE JENNER"/>
    <m/>
    <s v="10426544879"/>
    <s v="E"/>
    <s v="NORTE"/>
    <s v="LAMBAYEQUE"/>
    <s v="SIN INFORMACION"/>
    <x v="3"/>
    <s v="PVA"/>
    <x v="2"/>
    <s v="SIN INFORMACION"/>
    <s v="SIN INFORMACION"/>
    <s v="SIN INFORMACION"/>
    <d v="2023-12-25T00:00:00"/>
    <d v="2024-06-22T00:00:00"/>
    <d v="2024-03-13T00:00:00"/>
  </r>
  <r>
    <n v="4070515"/>
    <m/>
    <s v="CHAVEZ ARAMBURU GLADYS ELENA"/>
    <m/>
    <s v="10414367335"/>
    <s v="E"/>
    <s v="CENTRO"/>
    <s v="ICA"/>
    <s v="SIN INFORMACION"/>
    <x v="8"/>
    <s v="PVA"/>
    <x v="0"/>
    <s v="SIN INFORMACION"/>
    <s v="SIN INFORMACION"/>
    <s v="SIN INFORMACION"/>
    <m/>
    <m/>
    <m/>
  </r>
  <r>
    <n v="4070516"/>
    <m/>
    <s v="CORDOVA ROJAS SAMUEL PATRICIO"/>
    <m/>
    <s v="10449335606"/>
    <s v="E"/>
    <s v="CENTRO"/>
    <s v="ICA"/>
    <s v="SIN INFORMACION"/>
    <x v="5"/>
    <s v="PVA"/>
    <x v="3"/>
    <s v="SIN INFORMACION"/>
    <s v="SIN INFORMACION"/>
    <s v="SIN INFORMACION"/>
    <d v="2024-02-08T00:00:00"/>
    <d v="2024-08-06T00:00:00"/>
    <m/>
  </r>
  <r>
    <n v="4070518"/>
    <m/>
    <s v="RIVERA APOLINARIO OMAR AQUILES"/>
    <m/>
    <s v="10417152151"/>
    <s v="E"/>
    <s v="LIMA"/>
    <s v="LIMA"/>
    <s v="SIN INFORMACION"/>
    <x v="8"/>
    <s v="PVA"/>
    <x v="0"/>
    <s v="SIN INFORMACION"/>
    <s v="SIN INFORMACION"/>
    <s v="SIN INFORMACION"/>
    <m/>
    <m/>
    <m/>
  </r>
  <r>
    <n v="4070519"/>
    <m/>
    <s v="ANDRADE LENGUA NANCY MADELAINE"/>
    <m/>
    <s v="10215550830"/>
    <s v="E"/>
    <s v="CENTRO"/>
    <s v="ICA"/>
    <s v="SIN INFORMACION"/>
    <x v="8"/>
    <s v="PVA"/>
    <x v="0"/>
    <s v="SIN INFORMACION"/>
    <s v="SIN INFORMACION"/>
    <s v="SIN INFORMACION"/>
    <m/>
    <m/>
    <m/>
  </r>
  <r>
    <n v="4070520"/>
    <m/>
    <s v="ALZAMORA CUBA ALEJANDRO AMADO"/>
    <m/>
    <s v="10218557878"/>
    <s v="E"/>
    <s v="CENTRO"/>
    <s v="ICA"/>
    <s v="SIN INFORMACION"/>
    <x v="8"/>
    <s v="PVA"/>
    <x v="0"/>
    <s v="SIN INFORMACION"/>
    <s v="SIN INFORMACION"/>
    <s v="SIN INFORMACION"/>
    <m/>
    <m/>
    <m/>
  </r>
  <r>
    <n v="4070522"/>
    <m/>
    <s v="CHIRCCA PALOMINO HEBERT"/>
    <m/>
    <s v="10453019484"/>
    <s v="E"/>
    <s v="LIMA"/>
    <s v="LIMA"/>
    <s v="SIN INFORMACION"/>
    <x v="8"/>
    <s v="PVA"/>
    <x v="0"/>
    <s v="SIN INFORMACION"/>
    <s v="SIN INFORMACION"/>
    <s v="SIN INFORMACION"/>
    <m/>
    <m/>
    <m/>
  </r>
  <r>
    <n v="4070525"/>
    <m/>
    <s v="RAMIREZ CARRILLO MARISOL NURY"/>
    <m/>
    <s v="10224082164"/>
    <s v="E"/>
    <s v="CENTRO"/>
    <s v="HUANUCO"/>
    <s v="SIN INFORMACION"/>
    <x v="5"/>
    <s v="PVA"/>
    <x v="2"/>
    <s v="SIN INFORMACION"/>
    <s v="SIN INFORMACION"/>
    <s v="SIN INFORMACION"/>
    <d v="2023-10-13T00:00:00"/>
    <d v="2024-04-10T00:00:00"/>
    <d v="2024-04-10T00:00:00"/>
  </r>
  <r>
    <n v="4070526"/>
    <m/>
    <s v="MARGARITO MEJIA ROBERTO CARLOS"/>
    <m/>
    <s v="10806457138"/>
    <s v="E"/>
    <s v="LIMA"/>
    <s v="LIMA"/>
    <s v="SIN INFORMACION"/>
    <x v="5"/>
    <s v="PVA"/>
    <x v="3"/>
    <s v="SIN INFORMACION"/>
    <s v="SIN INFORMACION"/>
    <s v="SIN INFORMACION"/>
    <d v="2024-02-09T00:00:00"/>
    <d v="2024-08-07T00:00:00"/>
    <m/>
  </r>
  <r>
    <n v="4070528"/>
    <m/>
    <s v="CENTENO LOPEZ ELISABET LIDIA"/>
    <m/>
    <s v="10215568283"/>
    <s v="E"/>
    <s v="CENTRO"/>
    <s v="ICA"/>
    <s v="SIN INFORMACION"/>
    <x v="8"/>
    <s v="PVA"/>
    <x v="0"/>
    <s v="SIN INFORMACION"/>
    <s v="SIN INFORMACION"/>
    <s v="SIN INFORMACION"/>
    <m/>
    <m/>
    <m/>
  </r>
  <r>
    <n v="4070537"/>
    <m/>
    <s v="PAIVA OLAYA CRISTHIAN ALEXIS"/>
    <m/>
    <s v="10420760588"/>
    <s v="E"/>
    <s v="NORTE"/>
    <s v="PIURA"/>
    <s v="SIN INFORMACION"/>
    <x v="3"/>
    <s v="PVA"/>
    <x v="0"/>
    <s v="SIN INFORMACION"/>
    <s v="SIN INFORMACION"/>
    <s v="SIN INFORMACION"/>
    <m/>
    <m/>
    <m/>
  </r>
  <r>
    <n v="4070540"/>
    <m/>
    <s v="LOZADA OJEDA GILMER"/>
    <m/>
    <s v="10429907859"/>
    <s v="E"/>
    <s v="NORTE"/>
    <s v="PIURA"/>
    <s v="SIN INFORMACION"/>
    <x v="3"/>
    <s v="PVA"/>
    <x v="0"/>
    <s v="SIN INFORMACION"/>
    <s v="SIN INFORMACION"/>
    <s v="SIN INFORMACION"/>
    <m/>
    <m/>
    <m/>
  </r>
  <r>
    <n v="4070541"/>
    <m/>
    <s v="GARAY CARDENAS DE MONTALVAN PATRICIA EDITH"/>
    <m/>
    <s v="10056209307"/>
    <s v="E"/>
    <s v="CENTRO"/>
    <s v="LORETO"/>
    <s v="SIN INFORMACION"/>
    <x v="8"/>
    <s v="PVA"/>
    <x v="0"/>
    <s v="SIN INFORMACION"/>
    <s v="SIN INFORMACION"/>
    <s v="SIN INFORMACION"/>
    <m/>
    <m/>
    <m/>
  </r>
  <r>
    <n v="4070543"/>
    <m/>
    <s v="CENTURION QUINTOS YOLA"/>
    <m/>
    <s v="10416975278"/>
    <s v="E"/>
    <s v="CENTRO"/>
    <s v="SAN MARTIN"/>
    <s v="SIN INFORMACION"/>
    <x v="8"/>
    <s v="PVA"/>
    <x v="0"/>
    <s v="SIN INFORMACION"/>
    <s v="SIN INFORMACION"/>
    <s v="SIN INFORMACION"/>
    <m/>
    <m/>
    <m/>
  </r>
  <r>
    <n v="4070545"/>
    <m/>
    <s v="SERRANO ACHUYA LIZ VICKY"/>
    <m/>
    <s v="10411028947"/>
    <s v="E"/>
    <s v="CENTRO"/>
    <s v="ICA"/>
    <s v="SIN INFORMACION"/>
    <x v="8"/>
    <s v="PVA"/>
    <x v="0"/>
    <s v="SIN INFORMACION"/>
    <s v="SIN INFORMACION"/>
    <s v="SIN INFORMACION"/>
    <m/>
    <m/>
    <m/>
  </r>
  <r>
    <n v="4070546"/>
    <m/>
    <s v="BENDEZU RAMOS ARMANDO"/>
    <m/>
    <s v="10440551373"/>
    <s v="E"/>
    <s v="CENTRO"/>
    <s v="HUANCAVELICA"/>
    <s v="SIN INFORMACION"/>
    <x v="5"/>
    <s v="PVA"/>
    <x v="2"/>
    <s v="SIN INFORMACION"/>
    <s v="SIN INFORMACION"/>
    <s v="SIN INFORMACION"/>
    <d v="2023-10-13T00:00:00"/>
    <d v="2024-04-10T00:00:00"/>
    <d v="2024-04-10T00:00:00"/>
  </r>
  <r>
    <n v="4070547"/>
    <m/>
    <s v="HUAMAN GARCIA ROCIO DEL PILAR"/>
    <m/>
    <s v="10167535220"/>
    <s v="E"/>
    <s v="NORTE"/>
    <s v="LAMBAYEQUE"/>
    <s v="SIN INFORMACION"/>
    <x v="3"/>
    <s v="PVA"/>
    <x v="0"/>
    <s v="SIN INFORMACION"/>
    <s v="SIN INFORMACION"/>
    <s v="SIN INFORMACION"/>
    <m/>
    <m/>
    <m/>
  </r>
  <r>
    <n v="4070548"/>
    <m/>
    <s v="GUTIERREZ GOMEZ ESTEBAN JACOBO"/>
    <m/>
    <s v="10278470267"/>
    <s v="E"/>
    <s v="CENTRO"/>
    <s v="SAN MARTIN"/>
    <s v="SIN INFORMACION"/>
    <x v="8"/>
    <s v="PVA"/>
    <x v="0"/>
    <s v="SIN INFORMACION"/>
    <s v="SIN INFORMACION"/>
    <s v="SIN INFORMACION"/>
    <m/>
    <m/>
    <m/>
  </r>
  <r>
    <n v="4070551"/>
    <m/>
    <s v="SALAZAR ORTIZ DANNY JOEL"/>
    <m/>
    <s v="10458358775"/>
    <s v="E"/>
    <s v="CENTRO"/>
    <s v="ICA"/>
    <s v="SIN INFORMACION"/>
    <x v="5"/>
    <s v="PVA"/>
    <x v="3"/>
    <s v="SIN INFORMACION"/>
    <s v="SIN INFORMACION"/>
    <s v="SIN INFORMACION"/>
    <d v="2024-02-09T00:00:00"/>
    <d v="2024-08-07T00:00:00"/>
    <m/>
  </r>
  <r>
    <n v="4070552"/>
    <m/>
    <s v="LOPEZ AGUILAR ELIZABETH MARTINA"/>
    <m/>
    <s v="10215273992"/>
    <s v="E"/>
    <s v="CENTRO"/>
    <s v="ICA"/>
    <s v="SIN INFORMACION"/>
    <x v="5"/>
    <s v="PVA"/>
    <x v="3"/>
    <s v="SIN INFORMACION"/>
    <s v="SIN INFORMACION"/>
    <s v="SIN INFORMACION"/>
    <d v="2024-02-09T00:00:00"/>
    <d v="2024-08-07T00:00:00"/>
    <m/>
  </r>
  <r>
    <n v="4070554"/>
    <m/>
    <s v="ROJAS RAMOS CELSO ORESTES"/>
    <m/>
    <s v="10197042945"/>
    <s v="E"/>
    <s v="NORTE"/>
    <s v="LA LIBERTAD"/>
    <s v="REGION NORTE"/>
    <x v="3"/>
    <s v="PVA"/>
    <x v="0"/>
    <s v="SIN INFORMACION"/>
    <s v="SIN INFORMACION"/>
    <s v="SIN INFORMACION"/>
    <m/>
    <m/>
    <m/>
  </r>
  <r>
    <n v="4070555"/>
    <m/>
    <s v="CUELLAR HIDALGO ROBERT ROGER"/>
    <m/>
    <s v="10053335930"/>
    <s v="E"/>
    <s v="CENTRO"/>
    <s v="LORETO"/>
    <s v="SIN INFORMACION"/>
    <x v="5"/>
    <s v="PVA"/>
    <x v="2"/>
    <s v="SIN INFORMACION"/>
    <s v="SIN INFORMACION"/>
    <s v="SIN INFORMACION"/>
    <d v="2023-10-13T00:00:00"/>
    <d v="2024-04-10T00:00:00"/>
    <d v="2024-04-10T00:00:00"/>
  </r>
  <r>
    <n v="4070556"/>
    <m/>
    <s v="TIRADO CARUAJULCA HECTOR MARINO"/>
    <m/>
    <s v="10416146638"/>
    <s v="E"/>
    <s v="NORTE"/>
    <s v="CAJAMARCA"/>
    <s v="REGION NORTE"/>
    <x v="3"/>
    <s v="PVA"/>
    <x v="0"/>
    <s v="SIN INFORMACION"/>
    <s v="SIN INFORMACION"/>
    <s v="SIN INFORMACION"/>
    <m/>
    <m/>
    <m/>
  </r>
  <r>
    <n v="4070560"/>
    <m/>
    <s v="CASTRO GUZMAN ROSARIO SILVIA"/>
    <m/>
    <s v="10447338683"/>
    <s v="E"/>
    <s v="CENTRO"/>
    <s v="JUNIN"/>
    <s v="SIN INFORMACION"/>
    <x v="8"/>
    <s v="PVA"/>
    <x v="0"/>
    <s v="SIN INFORMACION"/>
    <s v="SIN INFORMACION"/>
    <s v="SIN INFORMACION"/>
    <m/>
    <m/>
    <m/>
  </r>
  <r>
    <n v="4070562"/>
    <m/>
    <s v="SALAZAR NEYRA CAROLINA VIRGINIA"/>
    <m/>
    <s v="10463652690"/>
    <s v="E"/>
    <s v="NORTE"/>
    <s v="PIURA"/>
    <s v="REGION NORTE"/>
    <x v="3"/>
    <s v="PVA"/>
    <x v="0"/>
    <s v="SIN INFORMACION"/>
    <s v="SIN INFORMACION"/>
    <s v="SIN INFORMACION"/>
    <m/>
    <m/>
    <m/>
  </r>
  <r>
    <n v="4070567"/>
    <m/>
    <s v="VASQUEZ GAMARRA BRANDO YOWERI"/>
    <m/>
    <s v="10439355820"/>
    <s v="E"/>
    <s v="LIMA"/>
    <s v="LIMA"/>
    <s v="SIN INFORMACION"/>
    <x v="8"/>
    <s v="PVA"/>
    <x v="0"/>
    <s v="SIN INFORMACION"/>
    <s v="SIN INFORMACION"/>
    <s v="SIN INFORMACION"/>
    <m/>
    <m/>
    <m/>
  </r>
  <r>
    <n v="4070569"/>
    <m/>
    <s v="SARMIENTO FELIX JENNY LYAN"/>
    <m/>
    <s v="10215487771"/>
    <s v="E"/>
    <s v="CENTRO"/>
    <s v="ICA"/>
    <s v="SIN INFORMACION"/>
    <x v="8"/>
    <s v="PVA"/>
    <x v="0"/>
    <s v="SIN INFORMACION"/>
    <s v="SIN INFORMACION"/>
    <s v="SIN INFORMACION"/>
    <m/>
    <m/>
    <m/>
  </r>
  <r>
    <n v="4070571"/>
    <m/>
    <s v="RENGIFO RAMIREZ JISELINA LISSET"/>
    <m/>
    <s v="10412988936"/>
    <s v="E"/>
    <s v="CENTRO"/>
    <s v="UCAYALI"/>
    <s v="SIN INFORMACION"/>
    <x v="8"/>
    <s v="PVA"/>
    <x v="0"/>
    <s v="SIN INFORMACION"/>
    <s v="SIN INFORMACION"/>
    <s v="SIN INFORMACION"/>
    <m/>
    <m/>
    <m/>
  </r>
  <r>
    <n v="4070573"/>
    <m/>
    <s v="SANCHEZ AGUIRRE MARGARETH IRENE"/>
    <m/>
    <s v="10225102061"/>
    <s v="E"/>
    <s v="CENTRO"/>
    <s v="HUANUCO"/>
    <s v="SIN INFORMACION"/>
    <x v="8"/>
    <s v="PVA"/>
    <x v="0"/>
    <s v="SIN INFORMACION"/>
    <s v="SIN INFORMACION"/>
    <s v="SIN INFORMACION"/>
    <m/>
    <m/>
    <m/>
  </r>
  <r>
    <n v="4070574"/>
    <m/>
    <s v="TINEO MOSCOSO FELITO"/>
    <m/>
    <s v="10000877102"/>
    <s v="E"/>
    <s v="CENTRO"/>
    <s v="UCAYALI"/>
    <s v="SIN INFORMACION"/>
    <x v="8"/>
    <s v="PVA"/>
    <x v="0"/>
    <s v="SIN INFORMACION"/>
    <s v="SIN INFORMACION"/>
    <s v="SIN INFORMACION"/>
    <m/>
    <m/>
    <m/>
  </r>
  <r>
    <n v="4070575"/>
    <m/>
    <s v="RODRIGUEZ RIVERA ANA MARIA"/>
    <m/>
    <s v="10321370719"/>
    <s v="E"/>
    <s v="NORTE"/>
    <s v="ANCASH"/>
    <s v="REGION NORTE"/>
    <x v="3"/>
    <s v="PVA"/>
    <x v="0"/>
    <s v="SIN INFORMACION"/>
    <s v="SIN INFORMACION"/>
    <s v="SIN INFORMACION"/>
    <m/>
    <m/>
    <m/>
  </r>
  <r>
    <n v="4070577"/>
    <m/>
    <s v="DURAND PEREZ CECILIA VERONICA"/>
    <m/>
    <s v="10420590968"/>
    <s v="E"/>
    <s v="NORTE"/>
    <s v="ANCASH"/>
    <s v="REGION NORTE"/>
    <x v="3"/>
    <s v="PVA"/>
    <x v="0"/>
    <s v="SIN INFORMACION"/>
    <s v="SIN INFORMACION"/>
    <s v="SIN INFORMACION"/>
    <m/>
    <m/>
    <m/>
  </r>
  <r>
    <n v="4070578"/>
    <m/>
    <s v="VASQUEZ AGUILAR JOSE LUIS"/>
    <m/>
    <s v="10471695888"/>
    <s v="E"/>
    <s v="NORTE"/>
    <s v="ANCASH"/>
    <s v="REGION NORTE"/>
    <x v="3"/>
    <s v="PVA"/>
    <x v="0"/>
    <s v="SIN INFORMACION"/>
    <s v="SIN INFORMACION"/>
    <s v="SIN INFORMACION"/>
    <m/>
    <m/>
    <m/>
  </r>
  <r>
    <n v="4070579"/>
    <m/>
    <s v="DAVILA GONZALES MARIA JULIA"/>
    <m/>
    <s v="10165685437"/>
    <s v="E"/>
    <s v="NORTE"/>
    <s v="LAMBAYEQUE"/>
    <s v="REGION NORTE"/>
    <x v="3"/>
    <s v="PVA"/>
    <x v="2"/>
    <s v="SIN INFORMACION"/>
    <s v="SIN INFORMACION"/>
    <s v="SIN INFORMACION"/>
    <d v="2023-12-17T00:00:00"/>
    <d v="2024-06-14T00:00:00"/>
    <d v="2024-03-13T00:00:00"/>
  </r>
  <r>
    <n v="4070580"/>
    <m/>
    <s v="QUISPE MORE MARYORY INDIRA"/>
    <m/>
    <s v="10725091775"/>
    <s v="E"/>
    <s v="NORTE"/>
    <s v="ANCASH"/>
    <s v="REGION NORTE"/>
    <x v="3"/>
    <s v="PVA"/>
    <x v="0"/>
    <s v="SIN INFORMACION"/>
    <s v="SIN INFORMACION"/>
    <s v="SIN INFORMACION"/>
    <m/>
    <m/>
    <m/>
  </r>
  <r>
    <n v="4070581"/>
    <m/>
    <s v="COMERCIAL ANDY EIRL"/>
    <m/>
    <s v="20437001899"/>
    <s v="E"/>
    <s v="NORTE"/>
    <s v="LAMBAYEQUE"/>
    <s v="REGION NORTE"/>
    <x v="3"/>
    <s v="PVA"/>
    <x v="0"/>
    <s v="SIN INFORMACION"/>
    <s v="SIN INFORMACION"/>
    <s v="SIN INFORMACION"/>
    <m/>
    <m/>
    <m/>
  </r>
  <r>
    <n v="4070582"/>
    <m/>
    <s v="HURTADO AGUILAR LUIS ENRIQUE"/>
    <m/>
    <s v="10053910756"/>
    <s v="E"/>
    <s v="CENTRO"/>
    <s v="JUNIN"/>
    <s v="SIN INFORMACION"/>
    <x v="8"/>
    <s v="PVA"/>
    <x v="0"/>
    <s v="SIN INFORMACION"/>
    <s v="SIN INFORMACION"/>
    <s v="SIN INFORMACION"/>
    <m/>
    <m/>
    <m/>
  </r>
  <r>
    <n v="4070583"/>
    <m/>
    <s v="SALINAS MENDOZA ALAN"/>
    <m/>
    <s v="10465686605"/>
    <s v="E"/>
    <s v="CENTRO"/>
    <s v="AYACUCHO"/>
    <s v="SIN INFORMACION"/>
    <x v="8"/>
    <s v="PVA"/>
    <x v="0"/>
    <s v="SIN INFORMACION"/>
    <s v="SIN INFORMACION"/>
    <s v="SIN INFORMACION"/>
    <m/>
    <m/>
    <m/>
  </r>
  <r>
    <n v="4070585"/>
    <m/>
    <s v="VIDA EN ABUNDANCIA EIRL"/>
    <m/>
    <s v="20529160896"/>
    <s v="E"/>
    <s v="CENTRO"/>
    <s v="HUANUCO"/>
    <s v="SIN INFORMACION"/>
    <x v="8"/>
    <s v="PVA"/>
    <x v="0"/>
    <s v="SIN INFORMACION"/>
    <s v="SIN INFORMACION"/>
    <s v="SIN INFORMACION"/>
    <m/>
    <m/>
    <m/>
  </r>
  <r>
    <n v="4070586"/>
    <m/>
    <s v="GIL SAUCEDO DECY ESMERALDA"/>
    <m/>
    <s v="10329699281"/>
    <s v="E"/>
    <s v="NORTE"/>
    <s v="ANCASH"/>
    <s v="REGION NORTE"/>
    <x v="3"/>
    <s v="PVA"/>
    <x v="0"/>
    <s v="SIN INFORMACION"/>
    <s v="SIN INFORMACION"/>
    <s v="SIN INFORMACION"/>
    <m/>
    <m/>
    <m/>
  </r>
  <r>
    <n v="4070588"/>
    <m/>
    <s v="MAYLLE ANTONIO WALTER"/>
    <m/>
    <s v="10407969389"/>
    <s v="E"/>
    <s v="CENTRO"/>
    <s v="JUNIN"/>
    <s v="SIN INFORMACION"/>
    <x v="8"/>
    <s v="PVA"/>
    <x v="0"/>
    <s v="SIN INFORMACION"/>
    <s v="SIN INFORMACION"/>
    <s v="SIN INFORMACION"/>
    <m/>
    <m/>
    <m/>
  </r>
  <r>
    <n v="4070589"/>
    <m/>
    <s v="SABOYA VILLALOBOS NILO"/>
    <m/>
    <s v="10009484979"/>
    <s v="E"/>
    <s v="CENTRO"/>
    <s v="JUNIN"/>
    <s v="SIN INFORMACION"/>
    <x v="8"/>
    <s v="PVA"/>
    <x v="0"/>
    <s v="SIN INFORMACION"/>
    <s v="SIN INFORMACION"/>
    <s v="SIN INFORMACION"/>
    <m/>
    <m/>
    <m/>
  </r>
  <r>
    <n v="4070590"/>
    <m/>
    <s v="GARCIA SERQUEN DANY JOEL"/>
    <m/>
    <s v="10422115965"/>
    <s v="E"/>
    <s v="NORTE"/>
    <s v="LAMBAYEQUE"/>
    <s v="REGION NORTE"/>
    <x v="3"/>
    <s v="PVA"/>
    <x v="2"/>
    <s v="SIN INFORMACION"/>
    <s v="SIN INFORMACION"/>
    <s v="SIN INFORMACION"/>
    <d v="2023-12-11T00:00:00"/>
    <d v="2024-06-08T00:00:00"/>
    <d v="2024-03-13T00:00:00"/>
  </r>
  <r>
    <n v="4070591"/>
    <m/>
    <s v="URBANO DAVILA JUAN DAVID"/>
    <m/>
    <s v="10408779273"/>
    <s v="E"/>
    <s v="CENTRO"/>
    <s v="UCAYALI"/>
    <s v="SIN INFORMACION"/>
    <x v="8"/>
    <s v="PVA"/>
    <x v="0"/>
    <s v="SIN INFORMACION"/>
    <s v="SIN INFORMACION"/>
    <s v="SIN INFORMACION"/>
    <m/>
    <m/>
    <m/>
  </r>
  <r>
    <n v="4070594"/>
    <m/>
    <s v="FELIPA MUÑOZ WENDY JULIANA"/>
    <m/>
    <s v="10215749008"/>
    <s v="E"/>
    <s v="CENTRO"/>
    <s v="ICA"/>
    <s v="SIN INFORMACION"/>
    <x v="8"/>
    <s v="PVA"/>
    <x v="0"/>
    <s v="SIN INFORMACION"/>
    <s v="SIN INFORMACION"/>
    <s v="SIN INFORMACION"/>
    <m/>
    <m/>
    <m/>
  </r>
  <r>
    <n v="4070595"/>
    <m/>
    <s v="APOLINARIO PALPA ENRIQUE"/>
    <m/>
    <s v="10060334761"/>
    <s v="E"/>
    <s v="CENTRO"/>
    <s v="UCAYALI"/>
    <s v="SIN INFORMACION"/>
    <x v="8"/>
    <s v="PVA"/>
    <x v="0"/>
    <s v="SIN INFORMACION"/>
    <s v="SIN INFORMACION"/>
    <s v="SIN INFORMACION"/>
    <m/>
    <m/>
    <m/>
  </r>
  <r>
    <n v="4070596"/>
    <m/>
    <s v="HEREDIA NEYRA GERARDO JOHNNY"/>
    <m/>
    <s v="10002518151"/>
    <s v="E"/>
    <s v="CENTRO"/>
    <s v="ICA"/>
    <s v="SIN INFORMACION"/>
    <x v="8"/>
    <s v="PVA"/>
    <x v="0"/>
    <s v="SIN INFORMACION"/>
    <s v="SIN INFORMACION"/>
    <s v="SIN INFORMACION"/>
    <m/>
    <m/>
    <m/>
  </r>
  <r>
    <n v="4070598"/>
    <m/>
    <s v="CARDENAS AGUILA ALICIA"/>
    <m/>
    <s v="10092766646"/>
    <s v="E"/>
    <s v="NORTE"/>
    <s v="ANCASH"/>
    <s v="REGION NORTE"/>
    <x v="3"/>
    <s v="PVA"/>
    <x v="0"/>
    <s v="SIN INFORMACION"/>
    <s v="SIN INFORMACION"/>
    <s v="SIN INFORMACION"/>
    <m/>
    <m/>
    <m/>
  </r>
  <r>
    <n v="4070599"/>
    <m/>
    <s v="SANTISTEBAN VIDAURRE DENIS SAVIEL"/>
    <m/>
    <s v="10411919973"/>
    <s v="E"/>
    <s v="NORTE"/>
    <s v="LAMBAYEQUE"/>
    <s v="REGION NORTE"/>
    <x v="3"/>
    <s v="PVA"/>
    <x v="2"/>
    <s v="SIN INFORMACION"/>
    <s v="SIN INFORMACION"/>
    <s v="SIN INFORMACION"/>
    <d v="2023-12-16T00:00:00"/>
    <d v="2024-06-13T00:00:00"/>
    <d v="2024-03-13T00:00:00"/>
  </r>
  <r>
    <n v="4070602"/>
    <m/>
    <s v="PALOMARES GARIBAY SUSAN LIZ"/>
    <m/>
    <s v="10108198261"/>
    <s v="E"/>
    <s v="LIMA"/>
    <s v="LIMA"/>
    <s v="SIN INFORMACION"/>
    <x v="8"/>
    <s v="PVA"/>
    <x v="0"/>
    <s v="SIN INFORMACION"/>
    <s v="SIN INFORMACION"/>
    <s v="SIN INFORMACION"/>
    <m/>
    <m/>
    <m/>
  </r>
  <r>
    <n v="4070603"/>
    <m/>
    <s v="PISCO DO SANTOS RIDER"/>
    <m/>
    <s v="10423486495"/>
    <s v="E"/>
    <s v="CENTRO"/>
    <s v="LORETO"/>
    <s v="SIN INFORMACION"/>
    <x v="8"/>
    <s v="PVA"/>
    <x v="0"/>
    <s v="SIN INFORMACION"/>
    <s v="SIN INFORMACION"/>
    <s v="SIN INFORMACION"/>
    <m/>
    <m/>
    <m/>
  </r>
  <r>
    <n v="4070608"/>
    <m/>
    <s v="LAZARO MALLQUI GIGNNER"/>
    <m/>
    <s v="10225105354"/>
    <s v="E"/>
    <s v="CENTRO"/>
    <s v="HUANUCO"/>
    <s v="SIN INFORMACION"/>
    <x v="8"/>
    <s v="PVA"/>
    <x v="0"/>
    <s v="SIN INFORMACION"/>
    <s v="SIN INFORMACION"/>
    <s v="SIN INFORMACION"/>
    <m/>
    <m/>
    <m/>
  </r>
  <r>
    <n v="4070609"/>
    <m/>
    <s v="RIVERA ROSAS CIRO FRANK"/>
    <m/>
    <s v="10225275632"/>
    <s v="E"/>
    <s v="CENTRO"/>
    <s v="HUANUCO"/>
    <s v="SIN INFORMACION"/>
    <x v="8"/>
    <s v="PVA"/>
    <x v="0"/>
    <s v="SIN INFORMACION"/>
    <s v="SIN INFORMACION"/>
    <s v="SIN INFORMACION"/>
    <m/>
    <m/>
    <m/>
  </r>
  <r>
    <n v="4070611"/>
    <m/>
    <s v="ACARO BERRU ARACELI PIERINA"/>
    <m/>
    <s v="10714656924"/>
    <s v="E"/>
    <s v="NORTE"/>
    <s v="LAMBAYEQUE"/>
    <s v="SIN INFORMACION"/>
    <x v="3"/>
    <s v="PVA"/>
    <x v="0"/>
    <s v="SIN INFORMACION"/>
    <s v="SIN INFORMACION"/>
    <s v="SIN INFORMACION"/>
    <m/>
    <m/>
    <m/>
  </r>
  <r>
    <n v="4070612"/>
    <m/>
    <s v="BUSTAMANTE SANDOVAL ANGELICA MARIA"/>
    <m/>
    <s v="10321114445"/>
    <s v="E"/>
    <s v="NORTE"/>
    <s v="ANCASH"/>
    <s v="SIN INFORMACION"/>
    <x v="3"/>
    <s v="PVA"/>
    <x v="0"/>
    <s v="SIN INFORMACION"/>
    <s v="SIN INFORMACION"/>
    <s v="SIN INFORMACION"/>
    <m/>
    <m/>
    <m/>
  </r>
  <r>
    <n v="4070617"/>
    <m/>
    <s v="ZUMARAN ESCOBEDO JESUS NEPTINA"/>
    <m/>
    <s v="10178933618"/>
    <s v="E"/>
    <s v="NORTE"/>
    <s v="LA LIBERTAD"/>
    <s v="SIN INFORMACION"/>
    <x v="3"/>
    <s v="PVA"/>
    <x v="0"/>
    <s v="SIN INFORMACION"/>
    <s v="SIN INFORMACION"/>
    <s v="SIN INFORMACION"/>
    <m/>
    <m/>
    <m/>
  </r>
  <r>
    <n v="4070618"/>
    <m/>
    <s v="PINCHI FASANANDO DIOMEDES"/>
    <m/>
    <s v="10011083043"/>
    <s v="E"/>
    <s v="CENTRO"/>
    <s v="SAN MARTIN"/>
    <s v="SIN INFORMACION"/>
    <x v="8"/>
    <s v="PVA"/>
    <x v="0"/>
    <s v="SIN INFORMACION"/>
    <s v="SIN INFORMACION"/>
    <s v="SIN INFORMACION"/>
    <m/>
    <m/>
    <m/>
  </r>
  <r>
    <n v="4070621"/>
    <m/>
    <s v="ACOSTA GONZALES ANITA"/>
    <m/>
    <s v="10000679106"/>
    <s v="E"/>
    <s v="CENTRO"/>
    <s v="UCAYALI"/>
    <s v="SIN INFORMACION"/>
    <x v="8"/>
    <s v="PVA"/>
    <x v="0"/>
    <s v="SIN INFORMACION"/>
    <s v="SIN INFORMACION"/>
    <s v="SIN INFORMACION"/>
    <m/>
    <m/>
    <m/>
  </r>
  <r>
    <n v="4070622"/>
    <m/>
    <s v="QUISPE LUPACA NOEMI ANA"/>
    <m/>
    <s v="10409535696"/>
    <s v="E"/>
    <s v="CENTRO"/>
    <s v="UCAYALI"/>
    <s v="SIN INFORMACION"/>
    <x v="8"/>
    <s v="PVA"/>
    <x v="0"/>
    <s v="SIN INFORMACION"/>
    <s v="SIN INFORMACION"/>
    <s v="SIN INFORMACION"/>
    <m/>
    <m/>
    <m/>
  </r>
  <r>
    <n v="4070623"/>
    <m/>
    <s v="CCORAHUA UMIYAURI RUTH YOLANDA"/>
    <m/>
    <s v="10441683907"/>
    <s v="E"/>
    <s v="SUR"/>
    <s v="CUSCO"/>
    <s v="REGION SUR"/>
    <x v="4"/>
    <s v="PVA"/>
    <x v="0"/>
    <s v="SIN INFORMACION"/>
    <s v="SIN INFORMACION"/>
    <s v="SIN INFORMACION"/>
    <m/>
    <m/>
    <m/>
  </r>
  <r>
    <n v="4070624"/>
    <m/>
    <s v="TAQUIMA CUTI HILARIO"/>
    <m/>
    <s v="10250172210"/>
    <s v="E"/>
    <s v="SUR"/>
    <s v="CUSCO"/>
    <s v="REGION SUR"/>
    <x v="4"/>
    <s v="PVA"/>
    <x v="0"/>
    <s v="SIN INFORMACION"/>
    <s v="SIN INFORMACION"/>
    <s v="SIN INFORMACION"/>
    <m/>
    <m/>
    <m/>
  </r>
  <r>
    <n v="4070626"/>
    <m/>
    <s v="CAMPOS QUISPE MIRTHA LUZ"/>
    <m/>
    <s v="10457563031"/>
    <s v="E"/>
    <s v="CENTRO"/>
    <s v="HUANCAVELICA"/>
    <s v="SIN INFORMACION"/>
    <x v="8"/>
    <s v="PVA"/>
    <x v="0"/>
    <s v="SIN INFORMACION"/>
    <s v="SIN INFORMACION"/>
    <s v="SIN INFORMACION"/>
    <m/>
    <m/>
    <m/>
  </r>
  <r>
    <n v="4070627"/>
    <m/>
    <s v="FACUNDO SALDAÑA GREYSSI SOLANHS"/>
    <m/>
    <s v="10481272179"/>
    <s v="E"/>
    <s v="NORTE"/>
    <s v="LA LIBERTAD"/>
    <s v="REGION NORTE"/>
    <x v="3"/>
    <s v="PVA"/>
    <x v="0"/>
    <s v="SIN INFORMACION"/>
    <s v="SIN INFORMACION"/>
    <s v="SIN INFORMACION"/>
    <m/>
    <m/>
    <m/>
  </r>
  <r>
    <n v="4070634"/>
    <m/>
    <s v="PORTILLA ALVAREZ DEISY MARILU"/>
    <m/>
    <s v="10403011369"/>
    <s v="E"/>
    <s v="NORTE"/>
    <s v="LA LIBERTAD"/>
    <s v="REGION NORTE"/>
    <x v="3"/>
    <s v="PVA"/>
    <x v="0"/>
    <s v="SIN INFORMACION"/>
    <s v="SIN INFORMACION"/>
    <s v="SIN INFORMACION"/>
    <m/>
    <m/>
    <m/>
  </r>
  <r>
    <n v="4070635"/>
    <m/>
    <s v="VASQUEZ PINEDO CHALDRIN LUCHANO"/>
    <m/>
    <s v="10444040152"/>
    <s v="E"/>
    <s v="NORTE"/>
    <s v="ANCASH"/>
    <s v="REGION NORTE"/>
    <x v="3"/>
    <s v="PVA"/>
    <x v="0"/>
    <s v="SIN INFORMACION"/>
    <s v="SIN INFORMACION"/>
    <s v="SIN INFORMACION"/>
    <m/>
    <m/>
    <m/>
  </r>
  <r>
    <n v="4070637"/>
    <m/>
    <s v="LUDEÑA OCAÑA ORACIO ADRIAN"/>
    <m/>
    <s v="10032395151"/>
    <s v="E"/>
    <s v="NORTE"/>
    <s v="LAMBAYEQUE"/>
    <s v="REGION NORTE"/>
    <x v="3"/>
    <s v="PVA"/>
    <x v="0"/>
    <s v="SIN INFORMACION"/>
    <s v="SIN INFORMACION"/>
    <s v="SIN INFORMACION"/>
    <m/>
    <m/>
    <m/>
  </r>
  <r>
    <n v="4070639"/>
    <m/>
    <s v="FUENTES CARDENAS FELISMER BERNARDO"/>
    <m/>
    <s v="10178653577"/>
    <s v="E"/>
    <s v="NORTE"/>
    <s v="LA LIBERTAD"/>
    <s v="REGION NORTE"/>
    <x v="3"/>
    <s v="PVA"/>
    <x v="0"/>
    <s v="SIN INFORMACION"/>
    <s v="SIN INFORMACION"/>
    <s v="SIN INFORMACION"/>
    <m/>
    <m/>
    <m/>
  </r>
  <r>
    <n v="4070640"/>
    <m/>
    <s v="RUIZ ALAMO DEYVIS MIGUEL"/>
    <m/>
    <s v="10472531218"/>
    <s v="E"/>
    <s v="NORTE"/>
    <s v="PIURA"/>
    <s v="REGION NORTE"/>
    <x v="3"/>
    <s v="PVA"/>
    <x v="0"/>
    <s v="SIN INFORMACION"/>
    <s v="SIN INFORMACION"/>
    <s v="SIN INFORMACION"/>
    <m/>
    <m/>
    <m/>
  </r>
  <r>
    <n v="4070643"/>
    <m/>
    <s v="ANGULO MUÑOZ LUISA YVONNE"/>
    <m/>
    <s v="10221918865"/>
    <s v="E"/>
    <s v="CENTRO"/>
    <s v="ICA"/>
    <s v="SIN INFORMACION"/>
    <x v="5"/>
    <s v="PVA"/>
    <x v="2"/>
    <s v="SIN INFORMACION"/>
    <s v="SIN INFORMACION"/>
    <s v="SIN INFORMACION"/>
    <d v="2023-10-16T00:00:00"/>
    <d v="2024-04-13T00:00:00"/>
    <d v="2024-04-13T00:00:00"/>
  </r>
  <r>
    <n v="4070644"/>
    <m/>
    <s v="SHUAN MARIA ELENA"/>
    <m/>
    <s v="10316547406"/>
    <s v="E"/>
    <s v="CENTRO"/>
    <s v="ICA"/>
    <s v="SIN INFORMACION"/>
    <x v="8"/>
    <s v="PVA"/>
    <x v="0"/>
    <s v="SIN INFORMACION"/>
    <s v="SIN INFORMACION"/>
    <s v="SIN INFORMACION"/>
    <m/>
    <m/>
    <m/>
  </r>
  <r>
    <n v="4070645"/>
    <m/>
    <s v="DIESTRA RIVERA WILMER YONY"/>
    <m/>
    <s v="10181346740"/>
    <s v="E"/>
    <s v="NORTE"/>
    <s v="LA LIBERTAD"/>
    <s v="REGION NORTE"/>
    <x v="3"/>
    <s v="PVA"/>
    <x v="0"/>
    <s v="SIN INFORMACION"/>
    <s v="SIN INFORMACION"/>
    <s v="SIN INFORMACION"/>
    <m/>
    <m/>
    <m/>
  </r>
  <r>
    <n v="4070646"/>
    <m/>
    <s v="PASTOR DOMINGUEZ LAURA"/>
    <m/>
    <s v="10043276901"/>
    <s v="E"/>
    <s v="CENTRO"/>
    <s v="LORETO"/>
    <s v="SIN INFORMACION"/>
    <x v="8"/>
    <s v="PVA"/>
    <x v="0"/>
    <s v="SIN INFORMACION"/>
    <s v="SIN INFORMACION"/>
    <s v="SIN INFORMACION"/>
    <m/>
    <m/>
    <m/>
  </r>
  <r>
    <n v="4070647"/>
    <m/>
    <s v="ARCHE LLUISYACC JESUS"/>
    <m/>
    <s v="10440063450"/>
    <s v="E"/>
    <s v="CENTRO"/>
    <s v="LORETO"/>
    <s v="SIN INFORMACION"/>
    <x v="8"/>
    <s v="PVA"/>
    <x v="0"/>
    <s v="SIN INFORMACION"/>
    <s v="SIN INFORMACION"/>
    <s v="SIN INFORMACION"/>
    <m/>
    <m/>
    <m/>
  </r>
  <r>
    <n v="4070648"/>
    <m/>
    <s v="VASQUEZ HUAMAN MARGOT"/>
    <m/>
    <s v="10437370244"/>
    <s v="E"/>
    <s v="SUR"/>
    <s v="CUSCO"/>
    <s v="REGION SUR"/>
    <x v="4"/>
    <s v="PVA"/>
    <x v="0"/>
    <s v="SIN INFORMACION"/>
    <s v="SIN INFORMACION"/>
    <s v="SIN INFORMACION"/>
    <m/>
    <m/>
    <m/>
  </r>
  <r>
    <n v="4070653"/>
    <m/>
    <s v="MEZA ACHATA ROBERTO BARTON"/>
    <m/>
    <s v="10429903993"/>
    <s v="E"/>
    <s v="CENTRO"/>
    <s v="LORETO"/>
    <s v="SIN INFORMACION"/>
    <x v="8"/>
    <s v="PVA"/>
    <x v="0"/>
    <s v="SIN INFORMACION"/>
    <s v="SIN INFORMACION"/>
    <s v="SIN INFORMACION"/>
    <m/>
    <m/>
    <m/>
  </r>
  <r>
    <n v="4070658"/>
    <m/>
    <s v="TOMASTO PEÑA MIGUEL ANGEL"/>
    <m/>
    <s v="10105974804"/>
    <s v="E"/>
    <s v="CENTRO"/>
    <s v="ICA"/>
    <s v="SIN INFORMACION"/>
    <x v="8"/>
    <s v="PVA"/>
    <x v="0"/>
    <s v="SIN INFORMACION"/>
    <s v="SIN INFORMACION"/>
    <s v="SIN INFORMACION"/>
    <m/>
    <m/>
    <m/>
  </r>
  <r>
    <n v="4070659"/>
    <m/>
    <s v="MEJIA SALVATIERRA SUSAN ELLEN"/>
    <m/>
    <s v="10448576642"/>
    <s v="E"/>
    <s v="CENTRO"/>
    <s v="ICA"/>
    <s v="SIN INFORMACION"/>
    <x v="5"/>
    <s v="PVA"/>
    <x v="2"/>
    <s v="SIN INFORMACION"/>
    <s v="SIN INFORMACION"/>
    <s v="SIN INFORMACION"/>
    <d v="2023-10-13T00:00:00"/>
    <d v="2024-04-10T00:00:00"/>
    <d v="2024-04-10T00:00:00"/>
  </r>
  <r>
    <n v="4070660"/>
    <m/>
    <s v="TEJADA CARBONEL MARILYM ELIZABETH"/>
    <m/>
    <s v="10700646438"/>
    <s v="E"/>
    <s v="NORTE"/>
    <s v="LAMBAYEQUE"/>
    <s v="REGION NORTE"/>
    <x v="3"/>
    <s v="PVA"/>
    <x v="0"/>
    <s v="SIN INFORMACION"/>
    <s v="SIN INFORMACION"/>
    <s v="SIN INFORMACION"/>
    <m/>
    <m/>
    <m/>
  </r>
  <r>
    <n v="4070661"/>
    <m/>
    <s v="MEGO CAPOENA NATALIA OLIVIA "/>
    <m/>
    <s v="10468978780"/>
    <s v="E"/>
    <s v="CENTRO"/>
    <s v="LORETO"/>
    <s v="SIN INFORMACION"/>
    <x v="8"/>
    <s v="PVA"/>
    <x v="0"/>
    <s v="SIN INFORMACION"/>
    <s v="SIN INFORMACION"/>
    <s v="SIN INFORMACION"/>
    <m/>
    <m/>
    <m/>
  </r>
  <r>
    <n v="4070662"/>
    <m/>
    <s v="RUIZ MOJALOTT RAY STEVENS LEONIDAS"/>
    <m/>
    <s v="10441815935"/>
    <s v="E"/>
    <s v="CENTRO"/>
    <s v="UCAYALI"/>
    <s v="SIN INFORMACION"/>
    <x v="8"/>
    <s v="PVA"/>
    <x v="0"/>
    <s v="SIN INFORMACION"/>
    <s v="SIN INFORMACION"/>
    <s v="SIN INFORMACION"/>
    <m/>
    <m/>
    <m/>
  </r>
  <r>
    <n v="4070665"/>
    <m/>
    <s v="CORNEJO SALDARRIAGA ROBERTO FERNAND"/>
    <m/>
    <s v="10038928592"/>
    <s v="E"/>
    <s v="NORTE"/>
    <s v="LAMBAYEQUE"/>
    <s v="REGION NORTE"/>
    <x v="3"/>
    <s v="PVA"/>
    <x v="0"/>
    <s v="SIN INFORMACION"/>
    <s v="SIN INFORMACION"/>
    <s v="SIN INFORMACION"/>
    <m/>
    <m/>
    <m/>
  </r>
  <r>
    <n v="4070666"/>
    <m/>
    <s v="ALVITES ESTRADA YANINA ERIKA"/>
    <m/>
    <s v="10422151074"/>
    <s v="E"/>
    <s v="NORTE"/>
    <s v="ANCASH"/>
    <s v="REGION NORTE"/>
    <x v="3"/>
    <s v="PVA"/>
    <x v="0"/>
    <s v="SIN INFORMACION"/>
    <s v="SIN INFORMACION"/>
    <s v="SIN INFORMACION"/>
    <m/>
    <m/>
    <m/>
  </r>
  <r>
    <n v="4070667"/>
    <m/>
    <s v="CUSIHUAMAN LLIHUAC ALFREDO"/>
    <m/>
    <s v="10253079644"/>
    <s v="E"/>
    <s v="SUR"/>
    <s v="CUSCO"/>
    <s v="REGION SUR"/>
    <x v="4"/>
    <s v="PVA"/>
    <x v="0"/>
    <s v="SIN INFORMACION"/>
    <s v="SIN INFORMACION"/>
    <s v="SIN INFORMACION"/>
    <m/>
    <m/>
    <m/>
  </r>
  <r>
    <n v="4070668"/>
    <m/>
    <s v="AQUINO GASPAR DE VASQUEZ HERMELINDA"/>
    <m/>
    <s v="10199682003"/>
    <s v="E"/>
    <s v="CENTRO"/>
    <s v="JUNIN"/>
    <s v="SIN INFORMACION"/>
    <x v="8"/>
    <s v="PVA"/>
    <x v="0"/>
    <s v="SIN INFORMACION"/>
    <s v="SIN INFORMACION"/>
    <s v="SIN INFORMACION"/>
    <m/>
    <m/>
    <m/>
  </r>
  <r>
    <n v="4070669"/>
    <m/>
    <s v="MARTIN PASTRANA NANCY NATALY"/>
    <m/>
    <s v="10430696365"/>
    <s v="E"/>
    <s v="CENTRO"/>
    <s v="JUNIN"/>
    <s v="SIN INFORMACION"/>
    <x v="8"/>
    <s v="PVA"/>
    <x v="0"/>
    <s v="SIN INFORMACION"/>
    <s v="SIN INFORMACION"/>
    <s v="SIN INFORMACION"/>
    <m/>
    <m/>
    <m/>
  </r>
  <r>
    <n v="4070671"/>
    <m/>
    <s v="DREAM CAR EIRL"/>
    <m/>
    <s v="20493968999"/>
    <s v="E"/>
    <s v="CENTRO"/>
    <s v="SAN MARTIN"/>
    <s v="SIN INFORMACION"/>
    <x v="8"/>
    <s v="PVA"/>
    <x v="0"/>
    <s v="SIN INFORMACION"/>
    <s v="SIN INFORMACION"/>
    <s v="SIN INFORMACION"/>
    <m/>
    <m/>
    <m/>
  </r>
  <r>
    <n v="4070672"/>
    <s v="0800005574"/>
    <s v="BORJA MEZA SALLY STEPHANIE"/>
    <m/>
    <s v="10464863139"/>
    <s v="E"/>
    <s v="LIMA"/>
    <s v="LIMA"/>
    <s v="SIN INFORMACION"/>
    <x v="8"/>
    <s v="PVA"/>
    <x v="0"/>
    <s v="SIN INFORMACION"/>
    <s v="SIN INFORMACION"/>
    <s v="SIN INFORMACION"/>
    <m/>
    <m/>
    <m/>
  </r>
  <r>
    <n v="4070674"/>
    <m/>
    <s v="UGARTE CHAMORRO JOSE ALBERTO"/>
    <m/>
    <s v="10052737091"/>
    <s v="E"/>
    <s v="CENTRO"/>
    <s v="LORETO"/>
    <s v="SIN INFORMACION"/>
    <x v="8"/>
    <s v="PVA"/>
    <x v="0"/>
    <s v="SIN INFORMACION"/>
    <s v="SIN INFORMACION"/>
    <s v="SIN INFORMACION"/>
    <m/>
    <m/>
    <m/>
  </r>
  <r>
    <n v="4070676"/>
    <m/>
    <s v="MERCANTILES UNION E.I.R.L"/>
    <m/>
    <s v="20486881101"/>
    <s v="E"/>
    <s v="CENTRO"/>
    <s v="JUNIN"/>
    <s v="SIN INFORMACION"/>
    <x v="8"/>
    <s v="PVA"/>
    <x v="0"/>
    <s v="SIN INFORMACION"/>
    <s v="SIN INFORMACION"/>
    <s v="SIN INFORMACION"/>
    <m/>
    <m/>
    <m/>
  </r>
  <r>
    <n v="4070677"/>
    <m/>
    <s v="ESCALANTE ZAPATA PRIMITIVA CONCEPCI"/>
    <m/>
    <s v="10018434453"/>
    <s v="E"/>
    <s v="SUR"/>
    <s v="PUNO"/>
    <s v="REGION SUR"/>
    <x v="4"/>
    <s v="PVA"/>
    <x v="0"/>
    <s v="SIN INFORMACION"/>
    <s v="SIN INFORMACION"/>
    <s v="SIN INFORMACION"/>
    <m/>
    <m/>
    <m/>
  </r>
  <r>
    <n v="4070678"/>
    <m/>
    <s v="VASQUEZ EUGENIO MIRELLA ELIZABETH"/>
    <m/>
    <s v="10471265450"/>
    <s v="E"/>
    <s v="NORTE"/>
    <s v="CAJAMARCA"/>
    <s v="REGION NORTE"/>
    <x v="3"/>
    <s v="PVA"/>
    <x v="0"/>
    <s v="SIN INFORMACION"/>
    <s v="SIN INFORMACION"/>
    <s v="SIN INFORMACION"/>
    <m/>
    <m/>
    <m/>
  </r>
  <r>
    <n v="4070679"/>
    <m/>
    <s v="CHAPARRO RAMOS JOSEPH BRIAN"/>
    <m/>
    <s v="10729461542"/>
    <s v="E"/>
    <s v="NORTE"/>
    <s v="CAJAMARCA"/>
    <s v="REGION NORTE"/>
    <x v="3"/>
    <s v="PVA"/>
    <x v="0"/>
    <s v="SIN INFORMACION"/>
    <s v="SIN INFORMACION"/>
    <s v="SIN INFORMACION"/>
    <m/>
    <m/>
    <m/>
  </r>
  <r>
    <n v="4070680"/>
    <m/>
    <s v="RIOS CHIRA OLGA EMERITA"/>
    <m/>
    <s v="10028040950"/>
    <s v="E"/>
    <s v="NORTE"/>
    <s v="PIURA"/>
    <s v="REGION NORTE"/>
    <x v="3"/>
    <s v="PVA"/>
    <x v="0"/>
    <s v="SIN INFORMACION"/>
    <s v="SIN INFORMACION"/>
    <s v="SIN INFORMACION"/>
    <m/>
    <m/>
    <m/>
  </r>
  <r>
    <n v="4070681"/>
    <m/>
    <s v="MUÑOZ PEÑA JORGE JR"/>
    <m/>
    <s v="10474160004"/>
    <s v="E"/>
    <s v="LIMA"/>
    <s v="LIMA"/>
    <s v="SIN INFORMACION"/>
    <x v="5"/>
    <s v="PVA"/>
    <x v="2"/>
    <s v="SIN INFORMACION"/>
    <s v="SIN INFORMACION"/>
    <s v="SIN INFORMACION"/>
    <d v="2023-10-13T00:00:00"/>
    <d v="2024-04-10T00:00:00"/>
    <d v="2024-04-10T00:00:00"/>
  </r>
  <r>
    <n v="4070682"/>
    <m/>
    <s v="TORRES LUCANO ENMA ROSMERY"/>
    <m/>
    <s v="10701489786"/>
    <s v="E"/>
    <s v="NORTE"/>
    <s v="CAJAMARCA"/>
    <s v="SIN INFORMACION"/>
    <x v="3"/>
    <s v="PVA"/>
    <x v="0"/>
    <s v="SIN INFORMACION"/>
    <s v="SIN INFORMACION"/>
    <s v="SIN INFORMACION"/>
    <m/>
    <m/>
    <m/>
  </r>
  <r>
    <n v="4070685"/>
    <m/>
    <s v="RUIZ GARCIA LILIANA"/>
    <m/>
    <s v="10033825035"/>
    <s v="E"/>
    <s v="NORTE"/>
    <s v="PIURA"/>
    <s v="SIN INFORMACION"/>
    <x v="3"/>
    <s v="PVA"/>
    <x v="0"/>
    <s v="SIN INFORMACION"/>
    <s v="SIN INFORMACION"/>
    <s v="SIN INFORMACION"/>
    <m/>
    <m/>
    <m/>
  </r>
  <r>
    <n v="4070828"/>
    <m/>
    <s v="CLAVO PALACIOS JORGE ANTONY"/>
    <m/>
    <s v="10453170344"/>
    <s v="E"/>
    <s v="CENTRO"/>
    <s v="JUNIN"/>
    <s v="SIN INFORMACION"/>
    <x v="8"/>
    <s v="PVA"/>
    <x v="0"/>
    <s v="SIN INFORMACION"/>
    <s v="SIN INFORMACION"/>
    <s v="SIN INFORMACION"/>
    <m/>
    <m/>
    <m/>
  </r>
  <r>
    <n v="4070829"/>
    <m/>
    <s v="GONZALES QUIROZ JENNI VICTORIA"/>
    <m/>
    <s v="10153561465"/>
    <s v="E"/>
    <s v="CENTRO"/>
    <s v="ICA"/>
    <s v="SIN INFORMACION"/>
    <x v="8"/>
    <s v="PVA"/>
    <x v="0"/>
    <s v="SIN INFORMACION"/>
    <s v="SIN INFORMACION"/>
    <s v="SIN INFORMACION"/>
    <m/>
    <m/>
    <m/>
  </r>
  <r>
    <n v="4070830"/>
    <m/>
    <s v="PAREDES LAZO EDWIN ALFONSO"/>
    <m/>
    <s v="10424533187"/>
    <s v="E"/>
    <s v="SUR"/>
    <s v="TACNA"/>
    <s v="REGION SUR"/>
    <x v="4"/>
    <s v="PVA"/>
    <x v="0"/>
    <s v="SIN INFORMACION"/>
    <s v="SIN INFORMACION"/>
    <s v="SIN INFORMACION"/>
    <m/>
    <m/>
    <m/>
  </r>
  <r>
    <n v="4070831"/>
    <m/>
    <s v="COTRINA DE BRAVO ZORAIDA"/>
    <m/>
    <s v="17365495564"/>
    <s v="E"/>
    <s v="CENTRO"/>
    <s v="PASCO"/>
    <s v="SIN INFORMACION"/>
    <x v="8"/>
    <s v="PVA"/>
    <x v="0"/>
    <s v="SIN INFORMACION"/>
    <s v="SIN INFORMACION"/>
    <s v="SIN INFORMACION"/>
    <m/>
    <m/>
    <m/>
  </r>
  <r>
    <n v="4070832"/>
    <m/>
    <s v="HUARCAYA LEONARDO NESTOR IRINEO"/>
    <m/>
    <s v="10207356251"/>
    <s v="E"/>
    <s v="CENTRO"/>
    <s v="JUNIN"/>
    <s v="SIN INFORMACION"/>
    <x v="8"/>
    <s v="PVA"/>
    <x v="0"/>
    <s v="SIN INFORMACION"/>
    <s v="SIN INFORMACION"/>
    <s v="SIN INFORMACION"/>
    <m/>
    <m/>
    <m/>
  </r>
  <r>
    <n v="4070834"/>
    <m/>
    <s v="PERALTA FIGUEROA MARIO"/>
    <m/>
    <s v="10062552021"/>
    <s v="E"/>
    <s v="CENTRO"/>
    <s v="JUNIN"/>
    <s v="SIN INFORMACION"/>
    <x v="8"/>
    <s v="PVA"/>
    <x v="0"/>
    <s v="SIN INFORMACION"/>
    <s v="SIN INFORMACION"/>
    <s v="SIN INFORMACION"/>
    <m/>
    <m/>
    <m/>
  </r>
  <r>
    <n v="4070835"/>
    <m/>
    <s v="VIENA DE LIMA RUTH MAGALY"/>
    <m/>
    <s v="10416110099"/>
    <s v="E"/>
    <s v="CENTRO"/>
    <s v="LORETO"/>
    <s v="SIN INFORMACION"/>
    <x v="8"/>
    <s v="PVA"/>
    <x v="0"/>
    <s v="SIN INFORMACION"/>
    <s v="SIN INFORMACION"/>
    <s v="SIN INFORMACION"/>
    <m/>
    <m/>
    <m/>
  </r>
  <r>
    <n v="4070838"/>
    <m/>
    <s v="JOSE LUIS CRUZ YLLA"/>
    <m/>
    <s v="10426676791"/>
    <s v="E"/>
    <s v="NORTE"/>
    <s v="LAMBAYEQUE"/>
    <s v="REGION NORTE"/>
    <x v="3"/>
    <s v="PVA"/>
    <x v="2"/>
    <s v="SIN INFORMACION"/>
    <s v="SIN INFORMACION"/>
    <s v="SIN INFORMACION"/>
    <d v="2023-12-25T00:00:00"/>
    <d v="2024-06-22T00:00:00"/>
    <d v="2024-03-13T00:00:00"/>
  </r>
  <r>
    <n v="4070839"/>
    <m/>
    <s v="CAYTEC &amp; SERVICE SRL"/>
    <m/>
    <s v="20515358472"/>
    <s v="E"/>
    <s v="LIMA"/>
    <s v="LIMA"/>
    <s v="SIN INFORMACION"/>
    <x v="8"/>
    <s v="PVA"/>
    <x v="0"/>
    <s v="SIN INFORMACION"/>
    <s v="SIN INFORMACION"/>
    <s v="SIN INFORMACION"/>
    <m/>
    <m/>
    <m/>
  </r>
  <r>
    <n v="4070840"/>
    <m/>
    <s v="TEXPORT INNOVA CORPORATION S.A.C"/>
    <m/>
    <s v="20536269631"/>
    <s v="E"/>
    <s v="LIMA"/>
    <s v="LIMA"/>
    <s v="SIN INFORMACION"/>
    <x v="8"/>
    <s v="PVA"/>
    <x v="0"/>
    <s v="SIN INFORMACION"/>
    <s v="SIN INFORMACION"/>
    <s v="SIN INFORMACION"/>
    <m/>
    <m/>
    <m/>
  </r>
  <r>
    <n v="4070841"/>
    <m/>
    <s v=" CORREA MOGOLLON FRANCISCO"/>
    <m/>
    <s v="10099941770"/>
    <s v="E"/>
    <s v="NORTE"/>
    <s v="LAMBAYEQUE"/>
    <s v="REGION NORTE"/>
    <x v="3"/>
    <s v="PVA"/>
    <x v="0"/>
    <s v="SIN INFORMACION"/>
    <s v="SIN INFORMACION"/>
    <s v="SIN INFORMACION"/>
    <m/>
    <m/>
    <m/>
  </r>
  <r>
    <n v="4070842"/>
    <m/>
    <s v="ALVARADO TRUJILLO MARITZA"/>
    <m/>
    <s v="10230067347"/>
    <s v="E"/>
    <s v="CENTRO"/>
    <s v="HUANUCO"/>
    <s v="SIN INFORMACION"/>
    <x v="8"/>
    <s v="PVA"/>
    <x v="0"/>
    <s v="SIN INFORMACION"/>
    <s v="SIN INFORMACION"/>
    <s v="SIN INFORMACION"/>
    <m/>
    <m/>
    <m/>
  </r>
  <r>
    <n v="4070843"/>
    <m/>
    <s v="GRACIELA NUÑEZ SUAREZ"/>
    <m/>
    <s v="10028736172"/>
    <s v="E"/>
    <s v="NORTE"/>
    <s v="PIURA"/>
    <s v="REGION NORTE"/>
    <x v="3"/>
    <s v="PVA"/>
    <x v="0"/>
    <s v="SIN INFORMACION"/>
    <s v="SIN INFORMACION"/>
    <s v="SIN INFORMACION"/>
    <m/>
    <m/>
    <m/>
  </r>
  <r>
    <n v="4070845"/>
    <m/>
    <s v="PAMELA VANESSA REQUEJO DIAZ"/>
    <m/>
    <s v="10272826922"/>
    <s v="E"/>
    <s v="NORTE"/>
    <s v="CAJAMARCA"/>
    <s v="REGION NORTE"/>
    <x v="3"/>
    <s v="PVA"/>
    <x v="0"/>
    <s v="SIN INFORMACION"/>
    <s v="SIN INFORMACION"/>
    <s v="SIN INFORMACION"/>
    <m/>
    <m/>
    <m/>
  </r>
  <r>
    <n v="4070846"/>
    <m/>
    <s v="CELINDA VASQUEZ PEREZ"/>
    <m/>
    <s v="10272779690"/>
    <s v="E"/>
    <s v="NORTE"/>
    <s v="CAJAMARCA"/>
    <s v="REGION NORTE"/>
    <x v="3"/>
    <s v="PVA"/>
    <x v="0"/>
    <s v="SIN INFORMACION"/>
    <s v="SIN INFORMACION"/>
    <s v="SIN INFORMACION"/>
    <m/>
    <m/>
    <m/>
  </r>
  <r>
    <n v="4070847"/>
    <m/>
    <s v="LOVERA BERNAOLA DORIS ADELINA"/>
    <m/>
    <s v="10215161370"/>
    <s v="E"/>
    <s v="CENTRO"/>
    <s v="ICA"/>
    <s v="SIN INFORMACION"/>
    <x v="8"/>
    <s v="PVA"/>
    <x v="0"/>
    <s v="SIN INFORMACION"/>
    <s v="SIN INFORMACION"/>
    <s v="SIN INFORMACION"/>
    <m/>
    <m/>
    <m/>
  </r>
  <r>
    <n v="4070848"/>
    <m/>
    <s v="FLORES CABEZUDO JUANA MARIA"/>
    <m/>
    <s v="10001114005"/>
    <s v="E"/>
    <s v="CENTRO"/>
    <s v="UCAYALI"/>
    <s v="SIN INFORMACION"/>
    <x v="8"/>
    <s v="PVA"/>
    <x v="0"/>
    <s v="SIN INFORMACION"/>
    <s v="SIN INFORMACION"/>
    <s v="SIN INFORMACION"/>
    <m/>
    <m/>
    <m/>
  </r>
  <r>
    <n v="4070849"/>
    <m/>
    <s v="HUACCHA ESTRADA JOSE RICARDO"/>
    <m/>
    <s v="10266523322"/>
    <s v="E"/>
    <s v="NORTE"/>
    <s v="CAJAMARCA"/>
    <s v="REGION NORTE"/>
    <x v="3"/>
    <s v="PVA"/>
    <x v="0"/>
    <s v="SIN INFORMACION"/>
    <s v="SIN INFORMACION"/>
    <s v="SIN INFORMACION"/>
    <m/>
    <m/>
    <m/>
  </r>
  <r>
    <n v="4070850"/>
    <m/>
    <s v="CABITEL GLOBAL SERVICES S.A.C."/>
    <m/>
    <s v="20480818947"/>
    <s v="E"/>
    <s v="NORTE"/>
    <s v="LAMBAYEQUE"/>
    <s v="REGION NORTE"/>
    <x v="3"/>
    <s v="PVA"/>
    <x v="0"/>
    <s v="SIN INFORMACION"/>
    <s v="SIN INFORMACION"/>
    <s v="SIN INFORMACION"/>
    <m/>
    <m/>
    <m/>
  </r>
  <r>
    <n v="4070851"/>
    <m/>
    <s v="SUPER EMPRESARIOS S.A.C."/>
    <m/>
    <s v="20506860866"/>
    <s v="E"/>
    <s v="LIMA"/>
    <s v="LIMA"/>
    <s v="SIN INFORMACION"/>
    <x v="8"/>
    <s v="PVA"/>
    <x v="0"/>
    <s v="SIN INFORMACION"/>
    <s v="SIN INFORMACION"/>
    <s v="SIN INFORMACION"/>
    <m/>
    <m/>
    <m/>
  </r>
  <r>
    <n v="4070853"/>
    <m/>
    <s v="ARBILDO QUIROZ ALEJANDRO EUSBERTO"/>
    <m/>
    <s v="10279014273"/>
    <s v="E"/>
    <s v="NORTE"/>
    <s v="CAJAMARCA"/>
    <s v="REGION NORTE"/>
    <x v="3"/>
    <s v="PVA"/>
    <x v="0"/>
    <s v="SIN INFORMACION"/>
    <s v="SIN INFORMACION"/>
    <s v="SIN INFORMACION"/>
    <m/>
    <m/>
    <m/>
  </r>
  <r>
    <n v="4070854"/>
    <m/>
    <s v="JORGE BONILLA MENDO"/>
    <m/>
    <s v="10008599268"/>
    <s v="E"/>
    <s v="NORTE"/>
    <s v="CAJAMARCA"/>
    <s v="REGION NORTE"/>
    <x v="3"/>
    <s v="PVA"/>
    <x v="0"/>
    <s v="SIN INFORMACION"/>
    <s v="SIN INFORMACION"/>
    <s v="SIN INFORMACION"/>
    <m/>
    <m/>
    <m/>
  </r>
  <r>
    <n v="4070855"/>
    <m/>
    <s v="JOSE ROBERTO VILLAR ROZAS"/>
    <m/>
    <s v="10096351696"/>
    <s v="E"/>
    <s v="NORTE"/>
    <s v="CAJAMARCA"/>
    <s v="REGION NORTE"/>
    <x v="3"/>
    <s v="PVA"/>
    <x v="0"/>
    <s v="SIN INFORMACION"/>
    <s v="SIN INFORMACION"/>
    <s v="SIN INFORMACION"/>
    <m/>
    <m/>
    <m/>
  </r>
  <r>
    <n v="4070857"/>
    <m/>
    <s v="CAMPOS QUINDE MERLY NOEMI"/>
    <m/>
    <s v="10418933874"/>
    <s v="E"/>
    <s v="CENTRO"/>
    <s v="JUNIN"/>
    <s v="SIN INFORMACION"/>
    <x v="8"/>
    <s v="PVA"/>
    <x v="0"/>
    <s v="SIN INFORMACION"/>
    <s v="SIN INFORMACION"/>
    <s v="SIN INFORMACION"/>
    <m/>
    <m/>
    <m/>
  </r>
  <r>
    <n v="4070859"/>
    <m/>
    <s v="ARMAS MACEDO MARLENI"/>
    <m/>
    <s v="10458283180"/>
    <s v="E"/>
    <s v="CENTRO"/>
    <s v="SAN MARTIN"/>
    <s v="SIN INFORMACION"/>
    <x v="8"/>
    <s v="PVA"/>
    <x v="0"/>
    <s v="SIN INFORMACION"/>
    <s v="SIN INFORMACION"/>
    <s v="SIN INFORMACION"/>
    <m/>
    <m/>
    <m/>
  </r>
  <r>
    <n v="4070860"/>
    <m/>
    <s v="BARDALES PINEDO GINA KAREL"/>
    <m/>
    <s v="10443375533"/>
    <s v="E"/>
    <s v="CENTRO"/>
    <s v="SAN MARTIN"/>
    <s v="SIN INFORMACION"/>
    <x v="8"/>
    <s v="PVA"/>
    <x v="0"/>
    <s v="SIN INFORMACION"/>
    <s v="SIN INFORMACION"/>
    <s v="SIN INFORMACION"/>
    <m/>
    <m/>
    <m/>
  </r>
  <r>
    <n v="4070861"/>
    <m/>
    <s v="TUANAMA TUANAMA MARIA SIMITH"/>
    <m/>
    <s v="10803351401"/>
    <s v="E"/>
    <s v="CENTRO"/>
    <s v="SAN MARTIN"/>
    <s v="SIN INFORMACION"/>
    <x v="8"/>
    <s v="PVA"/>
    <x v="0"/>
    <s v="SIN INFORMACION"/>
    <s v="SIN INFORMACION"/>
    <s v="SIN INFORMACION"/>
    <m/>
    <m/>
    <m/>
  </r>
  <r>
    <n v="4070862"/>
    <m/>
    <s v="SAAVEDRA GARCIA JANE"/>
    <m/>
    <s v="10011246155"/>
    <s v="E"/>
    <s v="CENTRO"/>
    <s v="SAN MARTIN"/>
    <s v="SIN INFORMACION"/>
    <x v="8"/>
    <s v="PVA"/>
    <x v="0"/>
    <s v="SIN INFORMACION"/>
    <s v="SIN INFORMACION"/>
    <s v="SIN INFORMACION"/>
    <m/>
    <m/>
    <m/>
  </r>
  <r>
    <n v="4070863"/>
    <m/>
    <s v="RUBIO TAPIA DORALIZA"/>
    <m/>
    <s v="10008863607"/>
    <s v="E"/>
    <s v="CENTRO"/>
    <s v="SAN MARTIN"/>
    <s v="SIN INFORMACION"/>
    <x v="8"/>
    <s v="PVA"/>
    <x v="0"/>
    <s v="SIN INFORMACION"/>
    <s v="SIN INFORMACION"/>
    <s v="SIN INFORMACION"/>
    <m/>
    <m/>
    <m/>
  </r>
  <r>
    <n v="4070864"/>
    <m/>
    <s v="ELSA DOMITILA OTAIRO TORRES"/>
    <m/>
    <s v="10199245851"/>
    <s v="E"/>
    <s v="CENTRO"/>
    <s v="JUNIN"/>
    <s v="SIN INFORMACION"/>
    <x v="8"/>
    <s v="PVA"/>
    <x v="0"/>
    <s v="SIN INFORMACION"/>
    <s v="SIN INFORMACION"/>
    <s v="SIN INFORMACION"/>
    <m/>
    <m/>
    <m/>
  </r>
  <r>
    <n v="4070865"/>
    <m/>
    <s v="BAUTISTA BASILIO EVELYN MILAGROS"/>
    <m/>
    <s v="10439985611"/>
    <s v="E"/>
    <s v="CENTRO"/>
    <s v="AYACUCHO"/>
    <s v="SIN INFORMACION"/>
    <x v="8"/>
    <s v="PVA"/>
    <x v="0"/>
    <s v="SIN INFORMACION"/>
    <s v="SIN INFORMACION"/>
    <s v="SIN INFORMACION"/>
    <m/>
    <m/>
    <m/>
  </r>
  <r>
    <n v="4070866"/>
    <m/>
    <s v="JOSE ANTONIO MENDOZA GIL"/>
    <m/>
    <s v="10164417722"/>
    <s v="E"/>
    <s v="NORTE"/>
    <s v="LAMBAYEQUE"/>
    <s v="REGION NORTE"/>
    <x v="3"/>
    <s v="PVA"/>
    <x v="2"/>
    <s v="SIN INFORMACION"/>
    <s v="SIN INFORMACION"/>
    <s v="SIN INFORMACION"/>
    <d v="2023-12-20T00:00:00"/>
    <d v="2024-06-17T00:00:00"/>
    <d v="2024-03-13T00:00:00"/>
  </r>
  <r>
    <n v="4070867"/>
    <m/>
    <s v="Maribel Dueñas Andres"/>
    <m/>
    <s v="10404022143"/>
    <s v="E"/>
    <s v="CENTRO"/>
    <s v="UCAYALI"/>
    <s v="SIN INFORMACION"/>
    <x v="8"/>
    <s v="PVA"/>
    <x v="0"/>
    <s v="SIN INFORMACION"/>
    <s v="SIN INFORMACION"/>
    <s v="SIN INFORMACION"/>
    <m/>
    <m/>
    <m/>
  </r>
  <r>
    <n v="4070868"/>
    <m/>
    <s v="SANTOS REQUEJO SANCHEZ"/>
    <m/>
    <s v="10166305263"/>
    <s v="E"/>
    <s v="NORTE"/>
    <s v="LAMBAYEQUE"/>
    <s v="REGION NORTE"/>
    <x v="3"/>
    <s v="PVA"/>
    <x v="0"/>
    <s v="SIN INFORMACION"/>
    <s v="SIN INFORMACION"/>
    <s v="SIN INFORMACION"/>
    <m/>
    <m/>
    <m/>
  </r>
  <r>
    <n v="4070869"/>
    <m/>
    <s v="PEREYRA DIAZ MARIA LOYDA"/>
    <m/>
    <s v="10435173425"/>
    <s v="E"/>
    <s v="NORTE"/>
    <s v="CAJAMARCA"/>
    <s v="REGION NORTE"/>
    <x v="3"/>
    <s v="PVA"/>
    <x v="0"/>
    <s v="SIN INFORMACION"/>
    <s v="SIN INFORMACION"/>
    <s v="SIN INFORMACION"/>
    <m/>
    <m/>
    <m/>
  </r>
  <r>
    <n v="4070870"/>
    <m/>
    <s v="JUDITH VARGAS GUTIERRES"/>
    <m/>
    <s v="10166557939"/>
    <s v="E"/>
    <s v="NORTE"/>
    <s v="LAMBAYEQUE"/>
    <s v="REGION NORTE"/>
    <x v="3"/>
    <s v="PVA"/>
    <x v="0"/>
    <s v="SIN INFORMACION"/>
    <s v="SIN INFORMACION"/>
    <s v="SIN INFORMACION"/>
    <m/>
    <m/>
    <m/>
  </r>
  <r>
    <n v="4070871"/>
    <m/>
    <s v="DINA ACHULLI BARRETO"/>
    <m/>
    <s v="10458268369"/>
    <s v="E"/>
    <s v="SUR"/>
    <s v="APURIMAC"/>
    <s v="REGION SUR"/>
    <x v="4"/>
    <s v="PVA"/>
    <x v="0"/>
    <s v="SIN INFORMACION"/>
    <s v="SIN INFORMACION"/>
    <s v="SIN INFORMACION"/>
    <m/>
    <m/>
    <m/>
  </r>
  <r>
    <n v="4070872"/>
    <m/>
    <s v="INVERSIONES GENERALES CELL E.I.R.L."/>
    <m/>
    <s v="20528338411"/>
    <s v="E"/>
    <s v="CENTRO"/>
    <s v="LORETO"/>
    <s v="SIN INFORMACION"/>
    <x v="8"/>
    <s v="PVA"/>
    <x v="0"/>
    <s v="SIN INFORMACION"/>
    <s v="SIN INFORMACION"/>
    <s v="SIN INFORMACION"/>
    <m/>
    <m/>
    <m/>
  </r>
  <r>
    <n v="4070873"/>
    <m/>
    <s v="JOMASER SERVICIOS GENERALES S.A.C"/>
    <m/>
    <s v="20529353775"/>
    <s v="E"/>
    <s v="NORTE"/>
    <s v="CAJAMARCA"/>
    <s v="REGION NORTE"/>
    <x v="3"/>
    <s v="PVA"/>
    <x v="0"/>
    <s v="SIN INFORMACION"/>
    <s v="SIN INFORMACION"/>
    <s v="SIN INFORMACION"/>
    <m/>
    <m/>
    <m/>
  </r>
  <r>
    <n v="4070874"/>
    <m/>
    <s v="ROGER EDUARDO PANDURO ROJAS"/>
    <m/>
    <s v="10410276840"/>
    <s v="E"/>
    <s v="CENTRO"/>
    <s v="JUNIN"/>
    <s v="SIN INFORMACION"/>
    <x v="8"/>
    <s v="PVA"/>
    <x v="0"/>
    <s v="SIN INFORMACION"/>
    <s v="SIN INFORMACION"/>
    <s v="SIN INFORMACION"/>
    <m/>
    <m/>
    <m/>
  </r>
  <r>
    <n v="4070875"/>
    <m/>
    <s v="TORRES CANCHARI FRANCISCO"/>
    <m/>
    <s v="10205900751"/>
    <s v="E"/>
    <s v="CENTRO"/>
    <s v="JUNIN"/>
    <s v="SIN INFORMACION"/>
    <x v="8"/>
    <s v="PVA"/>
    <x v="0"/>
    <s v="SIN INFORMACION"/>
    <s v="SIN INFORMACION"/>
    <s v="SIN INFORMACION"/>
    <m/>
    <m/>
    <m/>
  </r>
  <r>
    <n v="4070881"/>
    <m/>
    <s v="NAVARRO VILA CLARISA ROCIO"/>
    <m/>
    <s v="10441413331"/>
    <s v="E"/>
    <s v="CENTRO"/>
    <s v="JUNIN"/>
    <s v="SIN INFORMACION"/>
    <x v="8"/>
    <s v="PVA"/>
    <x v="0"/>
    <s v="SIN INFORMACION"/>
    <s v="SIN INFORMACION"/>
    <s v="SIN INFORMACION"/>
    <m/>
    <m/>
    <m/>
  </r>
  <r>
    <n v="4070884"/>
    <m/>
    <s v="VEGA VIZCARRA GLADYS"/>
    <m/>
    <s v="10248067531"/>
    <s v="E"/>
    <s v="SUR"/>
    <s v="AREQUIPA"/>
    <s v="REGION SUR"/>
    <x v="4"/>
    <s v="PVA"/>
    <x v="0"/>
    <s v="SIN INFORMACION"/>
    <s v="SIN INFORMACION"/>
    <s v="SIN INFORMACION"/>
    <m/>
    <m/>
    <m/>
  </r>
  <r>
    <n v="4070886"/>
    <m/>
    <s v="REPRESENTACIONES JUNIOR E.I.R.L."/>
    <m/>
    <s v="20481323917"/>
    <s v="E"/>
    <s v="NORTE"/>
    <s v="LA LIBERTAD"/>
    <s v="REGION NORTE"/>
    <x v="3"/>
    <s v="PVA"/>
    <x v="0"/>
    <s v="SIN INFORMACION"/>
    <s v="SIN INFORMACION"/>
    <s v="SIN INFORMACION"/>
    <m/>
    <m/>
    <m/>
  </r>
  <r>
    <n v="4070887"/>
    <m/>
    <s v="CANAHUIRI PINTO EPIFANIA"/>
    <m/>
    <s v="10006832666"/>
    <s v="E"/>
    <s v="SUR"/>
    <s v="TACNA"/>
    <s v="REGION SUR"/>
    <x v="4"/>
    <s v="PVA"/>
    <x v="0"/>
    <s v="SIN INFORMACION"/>
    <s v="SIN INFORMACION"/>
    <s v="SIN INFORMACION"/>
    <m/>
    <m/>
    <m/>
  </r>
  <r>
    <n v="4070889"/>
    <m/>
    <s v="CENTURION CASTRO RICARDO HENRY"/>
    <m/>
    <s v="10329239930"/>
    <s v="E"/>
    <s v="NORTE"/>
    <s v="ANCASH"/>
    <s v="REGION NORTE"/>
    <x v="3"/>
    <s v="PVA"/>
    <x v="0"/>
    <s v="SIN INFORMACION"/>
    <s v="SIN INFORMACION"/>
    <s v="SIN INFORMACION"/>
    <m/>
    <m/>
    <m/>
  </r>
  <r>
    <n v="4070891"/>
    <m/>
    <s v="GUTIERREZ MATIAS LUIS MIGUEL"/>
    <m/>
    <s v="10463402014"/>
    <s v="E"/>
    <s v="CENTRO"/>
    <s v="UCAYALI"/>
    <s v="SIN INFORMACION"/>
    <x v="5"/>
    <s v="PVA"/>
    <x v="2"/>
    <s v="SIN INFORMACION"/>
    <s v="SIN INFORMACION"/>
    <s v="SIN INFORMACION"/>
    <d v="2023-10-13T00:00:00"/>
    <d v="2024-04-10T00:00:00"/>
    <d v="2024-04-10T00:00:00"/>
  </r>
  <r>
    <n v="4070893"/>
    <m/>
    <s v="GONZALES RAMIREZ RICARDO BLUME"/>
    <m/>
    <s v="10224994643"/>
    <s v="E"/>
    <s v="CENTRO"/>
    <s v="ICA"/>
    <s v="SIN INFORMACION"/>
    <x v="5"/>
    <s v="PVA"/>
    <x v="2"/>
    <s v="SIN INFORMACION"/>
    <s v="SIN INFORMACION"/>
    <s v="SIN INFORMACION"/>
    <d v="2023-10-13T00:00:00"/>
    <d v="2024-04-10T00:00:00"/>
    <d v="2024-04-10T00:00:00"/>
  </r>
  <r>
    <n v="4070894"/>
    <m/>
    <s v="IBAÑEZ ZAVALETA VICTOR MANUEL"/>
    <m/>
    <s v="10178181195"/>
    <s v="E"/>
    <s v="NORTE"/>
    <s v="LA LIBERTAD"/>
    <s v="REGION NORTE"/>
    <x v="3"/>
    <s v="PVA"/>
    <x v="0"/>
    <s v="SIN INFORMACION"/>
    <s v="SIN INFORMACION"/>
    <s v="SIN INFORMACION"/>
    <m/>
    <m/>
    <m/>
  </r>
  <r>
    <n v="4070897"/>
    <m/>
    <s v="MAURICIO MORENO YAMALI"/>
    <m/>
    <s v="10759681466"/>
    <s v="E"/>
    <s v="CENTRO"/>
    <s v="HUANUCO"/>
    <s v="SIN INFORMACION"/>
    <x v="8"/>
    <s v="PVA"/>
    <x v="0"/>
    <s v="SIN INFORMACION"/>
    <s v="SIN INFORMACION"/>
    <s v="SIN INFORMACION"/>
    <m/>
    <m/>
    <m/>
  </r>
  <r>
    <n v="4070898"/>
    <m/>
    <s v="D &amp; F HIDRAULIC S.A.C."/>
    <m/>
    <s v="20559924106"/>
    <s v="E"/>
    <s v="NORTE"/>
    <s v="LA LIBERTAD"/>
    <s v="REGION NORTE"/>
    <x v="3"/>
    <s v="PVA"/>
    <x v="0"/>
    <s v="SIN INFORMACION"/>
    <s v="SIN INFORMACION"/>
    <s v="SIN INFORMACION"/>
    <m/>
    <m/>
    <m/>
  </r>
  <r>
    <n v="4070899"/>
    <m/>
    <s v="YGNACIO CARRASCO ZULLY ELIZABETH"/>
    <m/>
    <s v="10277496777"/>
    <s v="E"/>
    <s v="NORTE"/>
    <s v="LA LIBERTAD"/>
    <s v="REGION NORTE"/>
    <x v="3"/>
    <s v="PVA"/>
    <x v="0"/>
    <s v="SIN INFORMACION"/>
    <s v="SIN INFORMACION"/>
    <s v="SIN INFORMACION"/>
    <m/>
    <m/>
    <m/>
  </r>
  <r>
    <n v="4070901"/>
    <m/>
    <s v="DONAYRE HUAMANI ROSARIO DEL PILAR"/>
    <m/>
    <s v="10446264635"/>
    <s v="E"/>
    <s v="CENTRO"/>
    <s v="ICA"/>
    <s v="SIN INFORMACION"/>
    <x v="8"/>
    <s v="PVA"/>
    <x v="0"/>
    <s v="SIN INFORMACION"/>
    <s v="SIN INFORMACION"/>
    <s v="SIN INFORMACION"/>
    <m/>
    <m/>
    <m/>
  </r>
  <r>
    <n v="4070902"/>
    <m/>
    <s v="CRUZ DOMINGUEZ JHOAN JAILER"/>
    <m/>
    <s v="10468078118"/>
    <s v="E"/>
    <s v="CENTRO"/>
    <s v="SAN MARTIN"/>
    <s v="SIN INFORMACION"/>
    <x v="8"/>
    <s v="PVA"/>
    <x v="0"/>
    <s v="SIN INFORMACION"/>
    <s v="SIN INFORMACION"/>
    <s v="SIN INFORMACION"/>
    <m/>
    <m/>
    <m/>
  </r>
  <r>
    <n v="4070903"/>
    <m/>
    <s v="FERNANDEZ PEREZ WILMER"/>
    <m/>
    <s v="10405112332"/>
    <s v="E"/>
    <s v="CENTRO"/>
    <s v="SAN MARTIN"/>
    <s v="SIN INFORMACION"/>
    <x v="8"/>
    <s v="PVA"/>
    <x v="0"/>
    <s v="SIN INFORMACION"/>
    <s v="SIN INFORMACION"/>
    <s v="SIN INFORMACION"/>
    <m/>
    <m/>
    <m/>
  </r>
  <r>
    <n v="4070904"/>
    <m/>
    <s v="RAMOS PUZA JORGE NARCISO"/>
    <m/>
    <s v="10435021625"/>
    <s v="E"/>
    <s v="LIMA"/>
    <s v="LIMA"/>
    <s v="SIN INFORMACION"/>
    <x v="8"/>
    <s v="PVA"/>
    <x v="0"/>
    <s v="SIN INFORMACION"/>
    <s v="SIN INFORMACION"/>
    <s v="SIN INFORMACION"/>
    <m/>
    <m/>
    <m/>
  </r>
  <r>
    <n v="4070906"/>
    <m/>
    <s v="CHAMBILLA DE FEBRE FLORESMILA"/>
    <m/>
    <s v="10031018833"/>
    <s v="E"/>
    <s v="NORTE"/>
    <s v="PIURA"/>
    <s v="REGION NORTE"/>
    <x v="3"/>
    <s v="PVA"/>
    <x v="0"/>
    <s v="SIN INFORMACION"/>
    <s v="SIN INFORMACION"/>
    <s v="SIN INFORMACION"/>
    <m/>
    <m/>
    <m/>
  </r>
  <r>
    <n v="4070908"/>
    <m/>
    <s v="JIMENEZ MEDINA MARKHO PAUL"/>
    <m/>
    <s v="10434683683"/>
    <s v="E"/>
    <s v="NORTE"/>
    <s v="PIURA"/>
    <s v="REGION NORTE"/>
    <x v="3"/>
    <s v="PVA"/>
    <x v="0"/>
    <s v="SIN INFORMACION"/>
    <s v="SIN INFORMACION"/>
    <s v="SIN INFORMACION"/>
    <m/>
    <m/>
    <m/>
  </r>
  <r>
    <n v="4070911"/>
    <m/>
    <s v="VELASQUEZ DAORTA PATTY LEONOR"/>
    <m/>
    <s v="10408208144"/>
    <s v="E"/>
    <s v="LIMA"/>
    <s v="LIMA"/>
    <s v="SIN INFORMACION"/>
    <x v="8"/>
    <s v="PVA"/>
    <x v="0"/>
    <s v="SIN INFORMACION"/>
    <s v="SIN INFORMACION"/>
    <s v="SIN INFORMACION"/>
    <m/>
    <m/>
    <m/>
  </r>
  <r>
    <n v="4070915"/>
    <m/>
    <s v="BERNAL SALVADOR ULDARICA JULIA"/>
    <m/>
    <s v="10225124073"/>
    <s v="E"/>
    <s v="CENTRO"/>
    <s v="HUANUCO"/>
    <s v="SIN INFORMACION"/>
    <x v="5"/>
    <s v="PVA"/>
    <x v="2"/>
    <s v="SIN INFORMACION"/>
    <s v="SIN INFORMACION"/>
    <s v="SIN INFORMACION"/>
    <d v="2023-10-13T00:00:00"/>
    <d v="2024-04-10T00:00:00"/>
    <d v="2024-04-10T00:00:00"/>
  </r>
  <r>
    <n v="4070918"/>
    <m/>
    <s v="LLANOS RUIZ JAIME JESUS"/>
    <m/>
    <s v="10266940713"/>
    <s v="E"/>
    <s v="NORTE"/>
    <s v="CAJAMARCA"/>
    <s v="REGION NORTE"/>
    <x v="3"/>
    <s v="PVA"/>
    <x v="0"/>
    <s v="SIN INFORMACION"/>
    <s v="SIN INFORMACION"/>
    <s v="SIN INFORMACION"/>
    <m/>
    <m/>
    <m/>
  </r>
  <r>
    <n v="4070923"/>
    <m/>
    <s v="MENDOZA ARCE DANI"/>
    <m/>
    <s v="10437392728"/>
    <s v="E"/>
    <s v="CENTRO"/>
    <s v="SAN MARTIN"/>
    <s v="SIN INFORMACION"/>
    <x v="8"/>
    <s v="PVA"/>
    <x v="0"/>
    <s v="SIN INFORMACION"/>
    <s v="SIN INFORMACION"/>
    <s v="SIN INFORMACION"/>
    <m/>
    <m/>
    <m/>
  </r>
  <r>
    <n v="4070924"/>
    <m/>
    <s v="BRIONES COTRINA ANGEL EDGARDO"/>
    <m/>
    <s v="10178918651"/>
    <s v="E"/>
    <s v="NORTE"/>
    <s v="LA LIBERTAD"/>
    <s v="REGION NORTE"/>
    <x v="3"/>
    <s v="PVA"/>
    <x v="0"/>
    <s v="SIN INFORMACION"/>
    <s v="SIN INFORMACION"/>
    <s v="SIN INFORMACION"/>
    <m/>
    <m/>
    <m/>
  </r>
  <r>
    <n v="4070925"/>
    <m/>
    <s v="OROZCO CHINININ LITZ ROXANA"/>
    <m/>
    <s v="10415702758"/>
    <s v="E"/>
    <s v="NORTE"/>
    <s v="PIURA"/>
    <s v="REGION NORTE"/>
    <x v="3"/>
    <s v="PVA"/>
    <x v="0"/>
    <s v="SIN INFORMACION"/>
    <s v="SIN INFORMACION"/>
    <s v="SIN INFORMACION"/>
    <m/>
    <m/>
    <m/>
  </r>
  <r>
    <n v="4070927"/>
    <m/>
    <s v="GUTIERREZ CARRASCO MARIA LUISA"/>
    <m/>
    <s v="10159959665"/>
    <s v="E"/>
    <s v="LIMA"/>
    <s v="LIMA"/>
    <s v="SIN INFORMACION"/>
    <x v="8"/>
    <s v="PVA"/>
    <x v="0"/>
    <s v="SIN INFORMACION"/>
    <s v="SIN INFORMACION"/>
    <s v="SIN INFORMACION"/>
    <m/>
    <m/>
    <m/>
  </r>
  <r>
    <n v="4070929"/>
    <m/>
    <s v="ANASTACIO ALBINES PAOLA"/>
    <m/>
    <s v="10028401952"/>
    <s v="E"/>
    <s v="NORTE"/>
    <s v="PIURA"/>
    <s v="REGION NORTE"/>
    <x v="3"/>
    <s v="PVA"/>
    <x v="0"/>
    <s v="SIN INFORMACION"/>
    <s v="SIN INFORMACION"/>
    <s v="SIN INFORMACION"/>
    <m/>
    <m/>
    <m/>
  </r>
  <r>
    <n v="4070930"/>
    <m/>
    <s v="CHU AVALOS NERY"/>
    <m/>
    <s v="10179013997"/>
    <s v="E"/>
    <s v="NORTE"/>
    <s v="LA LIBERTAD"/>
    <s v="REGION NORTE"/>
    <x v="3"/>
    <s v="PVA"/>
    <x v="0"/>
    <s v="SIN INFORMACION"/>
    <s v="SIN INFORMACION"/>
    <s v="SIN INFORMACION"/>
    <m/>
    <m/>
    <m/>
  </r>
  <r>
    <n v="4070933"/>
    <m/>
    <s v="PEREZ ZATTA RAUL EDUARDO"/>
    <m/>
    <s v="10167573482"/>
    <s v="E"/>
    <s v="NORTE"/>
    <s v="LA LIBERTAD"/>
    <s v="REGION NORTE"/>
    <x v="3"/>
    <s v="PVA"/>
    <x v="0"/>
    <s v="SIN INFORMACION"/>
    <s v="SIN INFORMACION"/>
    <s v="SIN INFORMACION"/>
    <m/>
    <m/>
    <m/>
  </r>
  <r>
    <n v="4070934"/>
    <m/>
    <s v="LOBATO ROJAS SANTIAGO ISAHEL"/>
    <m/>
    <s v="10408494104"/>
    <s v="E"/>
    <s v="NORTE"/>
    <s v="CAJAMARCA"/>
    <s v="REGION NORTE"/>
    <x v="3"/>
    <s v="PVA"/>
    <x v="0"/>
    <s v="SIN INFORMACION"/>
    <s v="SIN INFORMACION"/>
    <s v="SIN INFORMACION"/>
    <m/>
    <m/>
    <m/>
  </r>
  <r>
    <n v="4070937"/>
    <m/>
    <s v="ADMICONTA ABC E.I.R.L."/>
    <m/>
    <s v="20542350548"/>
    <s v="E"/>
    <s v="CENTRO"/>
    <s v="SAN MARTIN"/>
    <s v="SIN INFORMACION"/>
    <x v="8"/>
    <s v="PVA"/>
    <x v="0"/>
    <s v="SIN INFORMACION"/>
    <s v="SIN INFORMACION"/>
    <s v="SIN INFORMACION"/>
    <m/>
    <m/>
    <m/>
  </r>
  <r>
    <n v="4070939"/>
    <m/>
    <s v="ANDIA ALFARO RUBEN ANTONIO"/>
    <m/>
    <s v="10220879670"/>
    <s v="E"/>
    <s v="CENTRO"/>
    <s v="ICA"/>
    <s v="SIN INFORMACION"/>
    <x v="8"/>
    <s v="PVA"/>
    <x v="0"/>
    <s v="SIN INFORMACION"/>
    <s v="SIN INFORMACION"/>
    <s v="SIN INFORMACION"/>
    <m/>
    <m/>
    <m/>
  </r>
  <r>
    <n v="4070940"/>
    <m/>
    <s v="CHACHA S.A.C."/>
    <m/>
    <s v="20394036090"/>
    <s v="E"/>
    <s v="CENTRO"/>
    <s v="UCAYALI"/>
    <s v="SIN INFORMACION"/>
    <x v="5"/>
    <s v="PVA"/>
    <x v="2"/>
    <s v="SIN INFORMACION"/>
    <s v="SIN INFORMACION"/>
    <s v="SIN INFORMACION"/>
    <d v="2023-10-13T00:00:00"/>
    <d v="2024-04-10T00:00:00"/>
    <d v="2024-04-10T00:00:00"/>
  </r>
  <r>
    <n v="4070954"/>
    <m/>
    <s v="BORDA CRUZ ELISEO"/>
    <m/>
    <s v="10465342141"/>
    <s v="E"/>
    <s v="CENTRO"/>
    <s v="AYACUCHO"/>
    <s v="SIN INFORMACION"/>
    <x v="8"/>
    <s v="PVA"/>
    <x v="0"/>
    <s v="SIN INFORMACION"/>
    <s v="SIN INFORMACION"/>
    <s v="SIN INFORMACION"/>
    <m/>
    <m/>
    <m/>
  </r>
  <r>
    <n v="4070955"/>
    <m/>
    <s v="RAMIREZ MONTERO JORGE ARTURO"/>
    <m/>
    <s v="10726817974"/>
    <s v="E"/>
    <s v="NORTE"/>
    <s v="PIURA"/>
    <s v="REGION NORTE"/>
    <x v="3"/>
    <s v="PVA"/>
    <x v="0"/>
    <s v="SIN INFORMACION"/>
    <s v="SIN INFORMACION"/>
    <s v="SIN INFORMACION"/>
    <m/>
    <m/>
    <m/>
  </r>
  <r>
    <n v="4070956"/>
    <m/>
    <s v="SOLIS FLORES EMILIO EDWIN"/>
    <m/>
    <s v="10419908695"/>
    <s v="E"/>
    <s v="CENTRO"/>
    <s v="ICA"/>
    <s v="SIN INFORMACION"/>
    <x v="8"/>
    <s v="PVA"/>
    <x v="0"/>
    <s v="SIN INFORMACION"/>
    <s v="SIN INFORMACION"/>
    <s v="SIN INFORMACION"/>
    <m/>
    <m/>
    <m/>
  </r>
  <r>
    <n v="4070957"/>
    <m/>
    <s v="CONTRERAS CANDIA MARILIA YANET"/>
    <m/>
    <s v="10482737248"/>
    <s v="E"/>
    <s v="LIMA"/>
    <s v="LIMA"/>
    <s v="SIN INFORMACION"/>
    <x v="8"/>
    <s v="PVA"/>
    <x v="0"/>
    <s v="SIN INFORMACION"/>
    <s v="SIN INFORMACION"/>
    <s v="SIN INFORMACION"/>
    <m/>
    <m/>
    <m/>
  </r>
  <r>
    <n v="4070959"/>
    <m/>
    <s v="RIVERA GUEVARA LUIS ENRIQUE"/>
    <m/>
    <s v="10165670651"/>
    <s v="E"/>
    <s v="NORTE"/>
    <s v="LAMBAYEQUE"/>
    <s v="REGION NORTE"/>
    <x v="3"/>
    <s v="PVA"/>
    <x v="0"/>
    <s v="SIN INFORMACION"/>
    <s v="SIN INFORMACION"/>
    <s v="SIN INFORMACION"/>
    <m/>
    <m/>
    <m/>
  </r>
  <r>
    <n v="4070961"/>
    <m/>
    <s v="SANTOS HERRERA KARIN EDITH"/>
    <m/>
    <s v="10160188290"/>
    <s v="E"/>
    <s v="LIMA"/>
    <s v="LIMA"/>
    <s v="SIN INFORMACION"/>
    <x v="8"/>
    <s v="PVA"/>
    <x v="0"/>
    <s v="SIN INFORMACION"/>
    <s v="SIN INFORMACION"/>
    <s v="SIN INFORMACION"/>
    <m/>
    <m/>
    <m/>
  </r>
  <r>
    <n v="4070962"/>
    <m/>
    <s v="NAVARRO TORRES EDWARD"/>
    <m/>
    <s v="10053621576"/>
    <s v="E"/>
    <s v="CENTRO"/>
    <s v="LORETO"/>
    <s v="SIN INFORMACION"/>
    <x v="8"/>
    <s v="PVA"/>
    <x v="0"/>
    <s v="SIN INFORMACION"/>
    <s v="SIN INFORMACION"/>
    <s v="SIN INFORMACION"/>
    <m/>
    <m/>
    <m/>
  </r>
  <r>
    <n v="4070963"/>
    <m/>
    <s v="IMPOR Y EXPOR GNERALES EL SHADAY S."/>
    <m/>
    <s v="20526170904"/>
    <s v="E"/>
    <s v="NORTE"/>
    <s v="PIURA"/>
    <s v="REGION NORTE"/>
    <x v="3"/>
    <s v="PVA"/>
    <x v="0"/>
    <s v="SIN INFORMACION"/>
    <s v="SIN INFORMACION"/>
    <s v="SIN INFORMACION"/>
    <m/>
    <m/>
    <m/>
  </r>
  <r>
    <n v="4070965"/>
    <m/>
    <s v="MOSTACERO DE CRUZ EDESMIT"/>
    <m/>
    <s v="10165650625"/>
    <s v="E"/>
    <s v="NORTE"/>
    <s v="LAMBAYEQUE"/>
    <s v="REGION NORTE"/>
    <x v="3"/>
    <s v="PVA"/>
    <x v="0"/>
    <s v="SIN INFORMACION"/>
    <s v="SIN INFORMACION"/>
    <s v="SIN INFORMACION"/>
    <m/>
    <m/>
    <m/>
  </r>
  <r>
    <n v="4070967"/>
    <m/>
    <s v="NAVARRO ROJAS NILTON"/>
    <m/>
    <s v="10098926068"/>
    <s v="E"/>
    <s v="CENTRO"/>
    <s v="SAN MARTIN"/>
    <s v="SIN INFORMACION"/>
    <x v="8"/>
    <s v="PVA"/>
    <x v="0"/>
    <s v="SIN INFORMACION"/>
    <s v="SIN INFORMACION"/>
    <s v="SIN INFORMACION"/>
    <m/>
    <m/>
    <m/>
  </r>
  <r>
    <n v="4070969"/>
    <m/>
    <s v="INVERSIONES GEMOVIL E.I.R.L"/>
    <m/>
    <s v="20539891287"/>
    <s v="E"/>
    <s v="NORTE"/>
    <s v="LA LIBERTAD"/>
    <s v="REGION NORTE"/>
    <x v="3"/>
    <s v="PVA"/>
    <x v="2"/>
    <s v="SIN INFORMACION"/>
    <s v="SIN INFORMACION"/>
    <s v="SIN INFORMACION"/>
    <d v="2023-03-15T00:00:00"/>
    <d v="2023-03-15T00:00:00"/>
    <d v="2023-03-15T00:00:00"/>
  </r>
  <r>
    <n v="4070970"/>
    <m/>
    <s v="FULL COPIAS EIRL"/>
    <m/>
    <s v="20493186770"/>
    <s v="E"/>
    <s v="CENTRO"/>
    <s v="LORETO"/>
    <s v="SIN INFORMACION"/>
    <x v="8"/>
    <s v="PVA"/>
    <x v="0"/>
    <s v="SIN INFORMACION"/>
    <s v="SIN INFORMACION"/>
    <s v="SIN INFORMACION"/>
    <m/>
    <m/>
    <m/>
  </r>
  <r>
    <n v="4070971"/>
    <m/>
    <s v="VENTURA TAMARA DAVID JHONNY"/>
    <m/>
    <s v="10001819548"/>
    <s v="E"/>
    <s v="CENTRO"/>
    <s v="JUNIN"/>
    <s v="SIN INFORMACION"/>
    <x v="8"/>
    <s v="PVA"/>
    <x v="0"/>
    <s v="SIN INFORMACION"/>
    <s v="SIN INFORMACION"/>
    <s v="SIN INFORMACION"/>
    <m/>
    <m/>
    <m/>
  </r>
  <r>
    <n v="4070973"/>
    <m/>
    <s v="PINTO VELASQUEZ FLEMIN"/>
    <m/>
    <s v="10435893657"/>
    <s v="E"/>
    <s v="SUR"/>
    <s v="APURIMAC"/>
    <s v="REGION SUR"/>
    <x v="4"/>
    <s v="PVA"/>
    <x v="0"/>
    <s v="SIN INFORMACION"/>
    <s v="SIN INFORMACION"/>
    <s v="SIN INFORMACION"/>
    <m/>
    <m/>
    <m/>
  </r>
  <r>
    <n v="4070974"/>
    <m/>
    <s v="MARTINEZ TORRES RAYSA JAZMIN"/>
    <m/>
    <s v="10605299810"/>
    <s v="E"/>
    <s v="NORTE"/>
    <s v="LA LIBERTAD"/>
    <s v="REGION NORTE"/>
    <x v="3"/>
    <s v="PVA"/>
    <x v="0"/>
    <s v="SIN INFORMACION"/>
    <s v="SIN INFORMACION"/>
    <s v="SIN INFORMACION"/>
    <m/>
    <m/>
    <m/>
  </r>
  <r>
    <n v="4070975"/>
    <m/>
    <s v="VALENZUELA MUÑOZ ROSANGELA"/>
    <m/>
    <s v="10430841934"/>
    <s v="E"/>
    <s v="CENTRO"/>
    <s v="JUNIN"/>
    <s v="SIN INFORMACION"/>
    <x v="8"/>
    <s v="PVA"/>
    <x v="0"/>
    <s v="SIN INFORMACION"/>
    <s v="SIN INFORMACION"/>
    <s v="SIN INFORMACION"/>
    <m/>
    <m/>
    <m/>
  </r>
  <r>
    <n v="4070977"/>
    <m/>
    <s v="PAUCAR CACERES FRANK MICHAEL"/>
    <m/>
    <s v="10454567108"/>
    <s v="E"/>
    <s v="CENTRO"/>
    <s v="ICA"/>
    <s v="SIN INFORMACION"/>
    <x v="8"/>
    <s v="PVA"/>
    <x v="0"/>
    <s v="SIN INFORMACION"/>
    <s v="SIN INFORMACION"/>
    <s v="SIN INFORMACION"/>
    <m/>
    <m/>
    <m/>
  </r>
  <r>
    <n v="4070978"/>
    <s v="0700002879"/>
    <s v="ILDEFONSO SOTO RODOLFO ANGEL"/>
    <m/>
    <s v="10042230664"/>
    <s v="E"/>
    <s v="CENTRO"/>
    <s v="UCAYALI"/>
    <s v="SIN INFORMACION"/>
    <x v="8"/>
    <s v="PVA"/>
    <x v="0"/>
    <s v="SIN INFORMACION"/>
    <s v="SIN INFORMACION"/>
    <s v="SIN INFORMACION"/>
    <m/>
    <m/>
    <m/>
  </r>
  <r>
    <n v="4070980"/>
    <m/>
    <s v="ROJAS ATANACIO JORGE ALBERTO"/>
    <m/>
    <s v="10400601459"/>
    <s v="E"/>
    <s v="LIMA"/>
    <s v="LIMA"/>
    <s v="SIN INFORMACION"/>
    <x v="8"/>
    <s v="PVA"/>
    <x v="0"/>
    <s v="SIN INFORMACION"/>
    <s v="SIN INFORMACION"/>
    <s v="SIN INFORMACION"/>
    <m/>
    <m/>
    <m/>
  </r>
  <r>
    <n v="4070982"/>
    <m/>
    <s v="MARISCAL CCASA MARGARET"/>
    <m/>
    <s v="10450743254"/>
    <s v="E"/>
    <s v="SUR"/>
    <s v="CUSCO"/>
    <s v="REGION SUR"/>
    <x v="4"/>
    <s v="PVA"/>
    <x v="0"/>
    <s v="SIN INFORMACION"/>
    <s v="SIN INFORMACION"/>
    <s v="SIN INFORMACION"/>
    <m/>
    <m/>
    <m/>
  </r>
  <r>
    <n v="4070983"/>
    <m/>
    <s v="ASPAJO VARGAS KATTY"/>
    <m/>
    <s v="10053752387"/>
    <s v="E"/>
    <s v="CENTRO"/>
    <s v="JUNIN"/>
    <s v="SIN INFORMACION"/>
    <x v="8"/>
    <s v="PVA"/>
    <x v="0"/>
    <s v="SIN INFORMACION"/>
    <s v="SIN INFORMACION"/>
    <s v="SIN INFORMACION"/>
    <m/>
    <m/>
    <m/>
  </r>
  <r>
    <n v="4070984"/>
    <m/>
    <s v="GASPAR LAZARO JENNY ELIZABETH"/>
    <m/>
    <s v="10225302150"/>
    <s v="E"/>
    <s v="CENTRO"/>
    <s v="JUNIN"/>
    <s v="SIN INFORMACION"/>
    <x v="8"/>
    <s v="PVA"/>
    <x v="0"/>
    <s v="SIN INFORMACION"/>
    <s v="SIN INFORMACION"/>
    <s v="SIN INFORMACION"/>
    <m/>
    <m/>
    <m/>
  </r>
  <r>
    <n v="4070985"/>
    <m/>
    <s v="NEGOCIOS Y REPRESENTACIONES ABELITO"/>
    <m/>
    <s v="20526028318"/>
    <s v="E"/>
    <s v="CENTRO"/>
    <s v="JUNIN"/>
    <s v="SIN INFORMACION"/>
    <x v="8"/>
    <s v="PVA"/>
    <x v="0"/>
    <s v="SIN INFORMACION"/>
    <s v="SIN INFORMACION"/>
    <s v="SIN INFORMACION"/>
    <m/>
    <m/>
    <m/>
  </r>
  <r>
    <n v="4070987"/>
    <m/>
    <s v="ALCANTARA PAUCAR LUIS GONZALO"/>
    <m/>
    <s v="10164617403"/>
    <s v="E"/>
    <s v="NORTE"/>
    <s v="CAJAMARCA"/>
    <s v="REGION NORTE"/>
    <x v="3"/>
    <s v="PVA"/>
    <x v="0"/>
    <s v="SIN INFORMACION"/>
    <s v="SIN INFORMACION"/>
    <s v="SIN INFORMACION"/>
    <m/>
    <m/>
    <m/>
  </r>
  <r>
    <n v="4070988"/>
    <m/>
    <s v="MERCEDES CENTURION MARITZA YSABEL"/>
    <m/>
    <s v="10329132884"/>
    <s v="E"/>
    <s v="NORTE"/>
    <s v="ANCASH"/>
    <s v="REGION NORTE"/>
    <x v="3"/>
    <s v="PVA"/>
    <x v="0"/>
    <s v="SIN INFORMACION"/>
    <s v="SIN INFORMACION"/>
    <s v="SIN INFORMACION"/>
    <m/>
    <m/>
    <m/>
  </r>
  <r>
    <n v="4070990"/>
    <m/>
    <s v="MARTINEZ DE PANTA ALBERTI"/>
    <m/>
    <s v="10027579952"/>
    <s v="E"/>
    <s v="NORTE"/>
    <s v="PIURA"/>
    <s v="REGION NORTE"/>
    <x v="3"/>
    <s v="PVA"/>
    <x v="0"/>
    <s v="SIN INFORMACION"/>
    <s v="SIN INFORMACION"/>
    <s v="SIN INFORMACION"/>
    <m/>
    <m/>
    <m/>
  </r>
  <r>
    <n v="4070991"/>
    <m/>
    <s v="FLORES RAMIREZ CHRISTIAN IGOR TATSU"/>
    <m/>
    <s v="10434175718"/>
    <s v="E"/>
    <s v="CENTRO"/>
    <s v="JUNIN"/>
    <s v="SIN INFORMACION"/>
    <x v="8"/>
    <s v="PVA"/>
    <x v="0"/>
    <s v="SIN INFORMACION"/>
    <s v="SIN INFORMACION"/>
    <s v="SIN INFORMACION"/>
    <m/>
    <m/>
    <m/>
  </r>
  <r>
    <n v="4070993"/>
    <m/>
    <s v="GONZALEZ CHU OSCAR EDUARDO"/>
    <m/>
    <s v="10463611233"/>
    <s v="E"/>
    <s v="NORTE"/>
    <s v="LA LIBERTAD"/>
    <s v="REGION NORTE"/>
    <x v="3"/>
    <s v="PVA"/>
    <x v="0"/>
    <s v="SIN INFORMACION"/>
    <s v="SIN INFORMACION"/>
    <s v="SIN INFORMACION"/>
    <m/>
    <m/>
    <m/>
  </r>
  <r>
    <n v="4070995"/>
    <m/>
    <s v="CAMPOS HUAMANYAURI ALEJANDRINA"/>
    <m/>
    <s v="10200564982"/>
    <s v="E"/>
    <s v="CENTRO"/>
    <s v="JUNIN"/>
    <s v="SIN INFORMACION"/>
    <x v="8"/>
    <s v="PVA"/>
    <x v="0"/>
    <s v="SIN INFORMACION"/>
    <s v="SIN INFORMACION"/>
    <s v="SIN INFORMACION"/>
    <m/>
    <m/>
    <m/>
  </r>
  <r>
    <n v="4070997"/>
    <m/>
    <s v="MARTINEZ ZUÑIGA LORENA NENOSKA"/>
    <m/>
    <s v="10413745379"/>
    <s v="E"/>
    <s v="CENTRO"/>
    <s v="JUNIN"/>
    <s v="SIN INFORMACION"/>
    <x v="8"/>
    <s v="PVA"/>
    <x v="0"/>
    <s v="SIN INFORMACION"/>
    <s v="SIN INFORMACION"/>
    <s v="SIN INFORMACION"/>
    <m/>
    <m/>
    <m/>
  </r>
  <r>
    <n v="4070998"/>
    <m/>
    <s v="PEREZ Y CLAUDIO ABRAHAM"/>
    <m/>
    <s v="10225224868"/>
    <s v="E"/>
    <s v="CENTRO"/>
    <s v="HUANUCO"/>
    <s v="SIN INFORMACION"/>
    <x v="8"/>
    <s v="PVA"/>
    <x v="0"/>
    <s v="SIN INFORMACION"/>
    <s v="SIN INFORMACION"/>
    <s v="SIN INFORMACION"/>
    <m/>
    <m/>
    <m/>
  </r>
  <r>
    <n v="4071000"/>
    <m/>
    <s v="HUILLCA VALENCIA BETTY"/>
    <m/>
    <s v="10239440318"/>
    <s v="E"/>
    <s v="SUR"/>
    <s v="CUSCO"/>
    <s v="REGION SUR"/>
    <x v="4"/>
    <s v="PVA"/>
    <x v="0"/>
    <s v="SIN INFORMACION"/>
    <s v="SIN INFORMACION"/>
    <s v="SIN INFORMACION"/>
    <m/>
    <m/>
    <m/>
  </r>
  <r>
    <n v="4071001"/>
    <m/>
    <s v="CUEVA CHUN PEDRO MARCIANO"/>
    <m/>
    <s v="10178442525"/>
    <s v="E"/>
    <s v="NORTE"/>
    <s v="LA LIBERTAD"/>
    <s v="REGION NORTE"/>
    <x v="3"/>
    <s v="PVA"/>
    <x v="0"/>
    <s v="SIN INFORMACION"/>
    <s v="SIN INFORMACION"/>
    <s v="SIN INFORMACION"/>
    <m/>
    <m/>
    <m/>
  </r>
  <r>
    <n v="4071002"/>
    <m/>
    <s v="ORTIZ TREJO JUAN CESAR"/>
    <m/>
    <s v="10198862547"/>
    <s v="E"/>
    <s v="NORTE"/>
    <s v="ANCASH"/>
    <s v="REGION NORTE"/>
    <x v="3"/>
    <s v="PVA"/>
    <x v="0"/>
    <s v="SIN INFORMACION"/>
    <s v="SIN INFORMACION"/>
    <s v="SIN INFORMACION"/>
    <m/>
    <m/>
    <m/>
  </r>
  <r>
    <n v="4071003"/>
    <m/>
    <s v="AMAYA VILLACORTA MARY ISABEL"/>
    <m/>
    <s v="10181979220"/>
    <s v="E"/>
    <s v="CENTRO"/>
    <s v="JUNIN"/>
    <s v="SIN INFORMACION"/>
    <x v="8"/>
    <s v="PVA"/>
    <x v="0"/>
    <s v="SIN INFORMACION"/>
    <s v="SIN INFORMACION"/>
    <s v="SIN INFORMACION"/>
    <m/>
    <m/>
    <m/>
  </r>
  <r>
    <n v="4071005"/>
    <m/>
    <s v="MIRANDA TIPA ROSA"/>
    <m/>
    <s v="10008031024"/>
    <s v="E"/>
    <s v="CENTRO"/>
    <s v="JUNIN"/>
    <s v="SIN INFORMACION"/>
    <x v="8"/>
    <s v="PVA"/>
    <x v="0"/>
    <s v="SIN INFORMACION"/>
    <s v="SIN INFORMACION"/>
    <s v="SIN INFORMACION"/>
    <m/>
    <m/>
    <m/>
  </r>
  <r>
    <n v="4071008"/>
    <s v="0800003858"/>
    <s v="VARGAS PAUCAR ERICK EDINSON"/>
    <m/>
    <s v="10462613500"/>
    <s v="E"/>
    <s v="CENTRO"/>
    <s v="UCAYALI"/>
    <s v="SIN INFORMACION"/>
    <x v="8"/>
    <s v="PVA"/>
    <x v="0"/>
    <s v="SIN INFORMACION"/>
    <s v="SIN INFORMACION"/>
    <s v="SIN INFORMACION"/>
    <m/>
    <m/>
    <m/>
  </r>
  <r>
    <n v="4071010"/>
    <m/>
    <s v="CABRERA ENRIQUEZ JOSUE"/>
    <m/>
    <s v="10465624383"/>
    <s v="E"/>
    <s v="NORTE"/>
    <s v="ANCASH"/>
    <s v="REGION NORTE"/>
    <x v="3"/>
    <s v="PVA"/>
    <x v="2"/>
    <s v="SIN INFORMACION"/>
    <s v="SIN INFORMACION"/>
    <s v="SIN INFORMACION"/>
    <d v="2023-12-23T00:00:00"/>
    <d v="2024-06-20T00:00:00"/>
    <d v="2024-03-13T00:00:00"/>
  </r>
  <r>
    <n v="4071011"/>
    <m/>
    <s v="YANQUI RAMIREZ MARFI ZORAIDA"/>
    <m/>
    <s v="10328847791"/>
    <s v="E"/>
    <s v="NORTE"/>
    <s v="ANCASH"/>
    <s v="REGION NORTE"/>
    <x v="3"/>
    <s v="PVA"/>
    <x v="0"/>
    <s v="SIN INFORMACION"/>
    <s v="SIN INFORMACION"/>
    <s v="SIN INFORMACION"/>
    <m/>
    <m/>
    <m/>
  </r>
  <r>
    <n v="4071013"/>
    <m/>
    <s v="SAYAS ICHPAS DARIO"/>
    <m/>
    <s v="10043236488"/>
    <s v="E"/>
    <s v="CENTRO"/>
    <s v="PASCO"/>
    <s v="SIN INFORMACION"/>
    <x v="8"/>
    <s v="PVA"/>
    <x v="0"/>
    <s v="SIN INFORMACION"/>
    <s v="SIN INFORMACION"/>
    <s v="SIN INFORMACION"/>
    <m/>
    <m/>
    <m/>
  </r>
  <r>
    <n v="4071014"/>
    <m/>
    <s v="NEY PINEDO SANANCIMA"/>
    <m/>
    <s v="10011637502"/>
    <s v="E"/>
    <s v="CENTRO"/>
    <s v="SAN MARTIN"/>
    <s v="SIN INFORMACION"/>
    <x v="8"/>
    <s v="PVA"/>
    <x v="0"/>
    <s v="SIN INFORMACION"/>
    <s v="SIN INFORMACION"/>
    <s v="SIN INFORMACION"/>
    <m/>
    <m/>
    <m/>
  </r>
  <r>
    <n v="4071017"/>
    <m/>
    <s v="MARTINEZ ROY GRETA DEL CARMEN"/>
    <m/>
    <s v="10425023875"/>
    <s v="E"/>
    <s v="CENTRO"/>
    <s v="ICA"/>
    <s v="SIN INFORMACION"/>
    <x v="8"/>
    <s v="PVA"/>
    <x v="0"/>
    <s v="SIN INFORMACION"/>
    <s v="SIN INFORMACION"/>
    <s v="SIN INFORMACION"/>
    <m/>
    <m/>
    <m/>
  </r>
  <r>
    <n v="4071018"/>
    <s v="0800003826"/>
    <s v="JEAN LOPEZ ERIKA VANESSA"/>
    <m/>
    <s v="10425134383"/>
    <s v="E"/>
    <s v="CENTRO"/>
    <s v="UCAYALI"/>
    <s v="SIN INFORMACION"/>
    <x v="8"/>
    <s v="PVA"/>
    <x v="0"/>
    <s v="SIN INFORMACION"/>
    <s v="SIN INFORMACION"/>
    <s v="SIN INFORMACION"/>
    <m/>
    <m/>
    <m/>
  </r>
  <r>
    <n v="4071019"/>
    <m/>
    <s v="JAUREGUI CCENCHO CARMEN SARA"/>
    <m/>
    <s v="10288437799"/>
    <s v="E"/>
    <s v="CENTRO"/>
    <s v="ICA"/>
    <s v="SIN INFORMACION"/>
    <x v="8"/>
    <s v="PVA"/>
    <x v="0"/>
    <s v="SIN INFORMACION"/>
    <s v="SIN INFORMACION"/>
    <s v="SIN INFORMACION"/>
    <m/>
    <m/>
    <m/>
  </r>
  <r>
    <n v="4071022"/>
    <m/>
    <s v="GUTIERREZ ENRIQUEZ SINAHON SEGUNDO"/>
    <m/>
    <s v="10059345741"/>
    <s v="E"/>
    <s v="CENTRO"/>
    <s v="UCAYALI"/>
    <s v="SIN INFORMACION"/>
    <x v="8"/>
    <s v="PVA"/>
    <x v="0"/>
    <s v="SIN INFORMACION"/>
    <s v="SIN INFORMACION"/>
    <s v="SIN INFORMACION"/>
    <m/>
    <m/>
    <m/>
  </r>
  <r>
    <n v="4071023"/>
    <m/>
    <s v="SANCHEZ SANCHEZ JAIRO ANTONIO"/>
    <m/>
    <s v="10461741857"/>
    <s v="E"/>
    <s v="NORTE"/>
    <s v="ANCASH"/>
    <s v="REGION NORTE"/>
    <x v="3"/>
    <s v="PVA"/>
    <x v="0"/>
    <s v="SIN INFORMACION"/>
    <s v="SIN INFORMACION"/>
    <s v="SIN INFORMACION"/>
    <m/>
    <m/>
    <m/>
  </r>
  <r>
    <n v="4071024"/>
    <m/>
    <s v="ACOSTA VILCHEZ ANA MARIA"/>
    <m/>
    <s v="10181999336"/>
    <s v="E"/>
    <s v="NORTE"/>
    <s v="LA LIBERTAD"/>
    <s v="REGION NORTE"/>
    <x v="3"/>
    <s v="PVA"/>
    <x v="0"/>
    <s v="SIN INFORMACION"/>
    <s v="SIN INFORMACION"/>
    <s v="SIN INFORMACION"/>
    <m/>
    <m/>
    <m/>
  </r>
  <r>
    <n v="4071026"/>
    <m/>
    <s v="FATAMA SABOYA GINA"/>
    <m/>
    <s v="10474332590"/>
    <s v="E"/>
    <s v="CENTRO"/>
    <s v="SAN MARTIN"/>
    <s v="SIN INFORMACION"/>
    <x v="8"/>
    <s v="PVA"/>
    <x v="0"/>
    <s v="SIN INFORMACION"/>
    <s v="SIN INFORMACION"/>
    <s v="SIN INFORMACION"/>
    <m/>
    <m/>
    <m/>
  </r>
  <r>
    <n v="4071027"/>
    <m/>
    <s v="CERRON SALINAS FERNANDO"/>
    <m/>
    <s v="10009554098"/>
    <s v="E"/>
    <s v="CENTRO"/>
    <s v="SAN MARTIN"/>
    <s v="SIN INFORMACION"/>
    <x v="8"/>
    <s v="PVA"/>
    <x v="0"/>
    <s v="SIN INFORMACION"/>
    <s v="SIN INFORMACION"/>
    <s v="SIN INFORMACION"/>
    <m/>
    <m/>
    <m/>
  </r>
  <r>
    <n v="4071028"/>
    <m/>
    <s v="GRUPO SANCHEZ E HIJOS E.I.R.L"/>
    <m/>
    <s v="20534438771"/>
    <s v="E"/>
    <s v="CENTRO"/>
    <s v="ICA"/>
    <s v="SIN INFORMACION"/>
    <x v="8"/>
    <s v="PVA"/>
    <x v="0"/>
    <s v="SIN INFORMACION"/>
    <s v="SIN INFORMACION"/>
    <s v="SIN INFORMACION"/>
    <m/>
    <m/>
    <m/>
  </r>
  <r>
    <n v="4071029"/>
    <m/>
    <s v="LOAYZA ZANABRIA EDUARDO "/>
    <m/>
    <s v="10244954851"/>
    <s v="E"/>
    <s v="SUR"/>
    <s v="CUSCO"/>
    <s v="REGION SUR"/>
    <x v="4"/>
    <s v="PVA"/>
    <x v="0"/>
    <s v="SIN INFORMACION"/>
    <s v="SIN INFORMACION"/>
    <s v="SIN INFORMACION"/>
    <m/>
    <m/>
    <m/>
  </r>
  <r>
    <n v="4071030"/>
    <m/>
    <s v="SOTO SANCHEZ ROSMERI YASMINA  "/>
    <m/>
    <s v="10406644494"/>
    <s v="E"/>
    <s v="NORTE"/>
    <s v="LA LIBERTAD"/>
    <s v="REGION NORTE"/>
    <x v="3"/>
    <s v="PVA"/>
    <x v="0"/>
    <s v="SIN INFORMACION"/>
    <s v="SIN INFORMACION"/>
    <s v="SIN INFORMACION"/>
    <m/>
    <m/>
    <m/>
  </r>
  <r>
    <n v="4071032"/>
    <m/>
    <s v="CUBILLAS RAYMONDI SAUL ELOY"/>
    <m/>
    <s v="10154527236"/>
    <s v="E"/>
    <s v="LIMA"/>
    <s v="LIMA"/>
    <s v="SIN INFORMACION"/>
    <x v="8"/>
    <s v="PVA"/>
    <x v="0"/>
    <s v="SIN INFORMACION"/>
    <s v="SIN INFORMACION"/>
    <s v="SIN INFORMACION"/>
    <m/>
    <m/>
    <m/>
  </r>
  <r>
    <n v="4071035"/>
    <m/>
    <s v="ESPINOZA RODRIGUEZ KATHERINE MIRNA"/>
    <m/>
    <s v="10401849713"/>
    <s v="E"/>
    <s v="LIMA"/>
    <s v="LIMA"/>
    <s v="SIN INFORMACION"/>
    <x v="8"/>
    <s v="PVA"/>
    <x v="0"/>
    <s v="SIN INFORMACION"/>
    <s v="SIN INFORMACION"/>
    <s v="SIN INFORMACION"/>
    <m/>
    <m/>
    <m/>
  </r>
  <r>
    <n v="4071036"/>
    <m/>
    <s v="DELGADO HUAMANI GLADIZ YONI"/>
    <m/>
    <s v="10439257976"/>
    <s v="E"/>
    <s v="SUR"/>
    <s v="CUSCO"/>
    <s v="REGION SUR"/>
    <x v="4"/>
    <s v="PVA"/>
    <x v="0"/>
    <s v="SIN INFORMACION"/>
    <s v="SIN INFORMACION"/>
    <s v="SIN INFORMACION"/>
    <m/>
    <m/>
    <m/>
  </r>
  <r>
    <n v="4071038"/>
    <m/>
    <s v="MARIN LOPEZ FRANK PAUL"/>
    <m/>
    <s v="10407606618"/>
    <s v="E"/>
    <s v="NORTE"/>
    <s v="LA LIBERTAD"/>
    <s v="REGION NORTE"/>
    <x v="3"/>
    <s v="PVA"/>
    <x v="0"/>
    <s v="SIN INFORMACION"/>
    <s v="SIN INFORMACION"/>
    <s v="SIN INFORMACION"/>
    <m/>
    <m/>
    <m/>
  </r>
  <r>
    <n v="4071040"/>
    <m/>
    <s v="CRUZ LLANQUE ESAU MATEO"/>
    <m/>
    <s v="10700310031"/>
    <s v="E"/>
    <s v="SUR"/>
    <s v="PUNO"/>
    <s v="REGION SUR"/>
    <x v="4"/>
    <s v="PVA"/>
    <x v="0"/>
    <s v="SIN INFORMACION"/>
    <s v="SIN INFORMACION"/>
    <s v="SIN INFORMACION"/>
    <m/>
    <m/>
    <m/>
  </r>
  <r>
    <n v="4071041"/>
    <m/>
    <s v="RUBIO ROBLES JOSE ISAI"/>
    <m/>
    <s v="10442538587"/>
    <s v="E"/>
    <s v="NORTE"/>
    <s v="LA LIBERTAD"/>
    <s v="REGION NORTE"/>
    <x v="3"/>
    <s v="PVA"/>
    <x v="0"/>
    <s v="SIN INFORMACION"/>
    <s v="SIN INFORMACION"/>
    <s v="SIN INFORMACION"/>
    <m/>
    <m/>
    <m/>
  </r>
  <r>
    <n v="4071043"/>
    <m/>
    <s v="AQUINO ENCISO DIEGO ALEJANDRO"/>
    <m/>
    <s v="10421796691"/>
    <s v="E"/>
    <s v="CENTRO"/>
    <s v="JUNIN"/>
    <s v="SIN INFORMACION"/>
    <x v="8"/>
    <s v="PVA"/>
    <x v="0"/>
    <s v="SIN INFORMACION"/>
    <s v="SIN INFORMACION"/>
    <s v="SIN INFORMACION"/>
    <m/>
    <m/>
    <m/>
  </r>
  <r>
    <n v="4071045"/>
    <s v="0800004828"/>
    <s v="CARBAJAL RAMIREZ EVELYN LISETH"/>
    <m/>
    <s v="10462582469"/>
    <s v="E"/>
    <s v="LIMA"/>
    <s v="LIMA"/>
    <s v="SIN INFORMACION"/>
    <x v="8"/>
    <s v="PVA"/>
    <x v="0"/>
    <s v="SIN INFORMACION"/>
    <s v="SIN INFORMACION"/>
    <s v="SIN INFORMACION"/>
    <m/>
    <m/>
    <m/>
  </r>
  <r>
    <n v="4071048"/>
    <m/>
    <s v="ALONZO CORDOVA BLANCA ESTHER"/>
    <m/>
    <s v="10329726491"/>
    <s v="E"/>
    <s v="NORTE"/>
    <s v="ANCASH"/>
    <s v="REGION NORTE"/>
    <x v="3"/>
    <s v="PVA"/>
    <x v="0"/>
    <s v="SIN INFORMACION"/>
    <s v="SIN INFORMACION"/>
    <s v="SIN INFORMACION"/>
    <m/>
    <m/>
    <m/>
  </r>
  <r>
    <n v="4071049"/>
    <m/>
    <s v="PULACHE QUISPE DORINDA"/>
    <m/>
    <s v="10403398417"/>
    <s v="E"/>
    <s v="NORTE"/>
    <s v="PIURA"/>
    <s v="REGION NORTE"/>
    <x v="3"/>
    <s v="PVA"/>
    <x v="0"/>
    <s v="SIN INFORMACION"/>
    <s v="SIN INFORMACION"/>
    <s v="SIN INFORMACION"/>
    <m/>
    <m/>
    <m/>
  </r>
  <r>
    <n v="4071052"/>
    <m/>
    <s v="GUTIERREZ HUANCA GRACIELA"/>
    <m/>
    <s v="10104879964"/>
    <s v="E"/>
    <s v="CENTRO"/>
    <s v="UCAYALI"/>
    <s v="SIN INFORMACION"/>
    <x v="8"/>
    <s v="PVA"/>
    <x v="0"/>
    <s v="SIN INFORMACION"/>
    <s v="SIN INFORMACION"/>
    <s v="SIN INFORMACION"/>
    <m/>
    <m/>
    <m/>
  </r>
  <r>
    <n v="4071055"/>
    <m/>
    <s v="COLONIA CANO CLEINER ARTURO"/>
    <m/>
    <s v="10323967763"/>
    <s v="E"/>
    <s v="NORTE"/>
    <s v="ANCASH"/>
    <s v="REGION NORTE"/>
    <x v="3"/>
    <s v="PVA"/>
    <x v="0"/>
    <s v="SIN INFORMACION"/>
    <s v="SIN INFORMACION"/>
    <s v="SIN INFORMACION"/>
    <m/>
    <m/>
    <m/>
  </r>
  <r>
    <n v="4071056"/>
    <m/>
    <s v="ALFARO QUISPE MIYAMS"/>
    <m/>
    <s v="10181212824"/>
    <s v="E"/>
    <s v="NORTE"/>
    <s v="LA LIBERTAD"/>
    <s v="REGION NORTE"/>
    <x v="3"/>
    <s v="PVA"/>
    <x v="0"/>
    <s v="SIN INFORMACION"/>
    <s v="SIN INFORMACION"/>
    <s v="SIN INFORMACION"/>
    <m/>
    <m/>
    <m/>
  </r>
  <r>
    <n v="4071057"/>
    <m/>
    <s v="ROSALES GARCIA JAVIER"/>
    <m/>
    <s v="10026270273"/>
    <s v="E"/>
    <s v="NORTE"/>
    <s v="PIURA"/>
    <s v="REGION NORTE"/>
    <x v="3"/>
    <s v="PVA"/>
    <x v="0"/>
    <s v="SIN INFORMACION"/>
    <s v="SIN INFORMACION"/>
    <s v="SIN INFORMACION"/>
    <m/>
    <m/>
    <m/>
  </r>
  <r>
    <n v="4071176"/>
    <m/>
    <s v="MARIELA GUADALUPE RAMIREZ GUTIERREZ"/>
    <m/>
    <s v="10424680031"/>
    <s v="E"/>
    <s v="CENTRO"/>
    <s v="JUNIN"/>
    <s v="SIN INFORMACION"/>
    <x v="8"/>
    <s v="PVA"/>
    <x v="0"/>
    <s v="SIN INFORMACION"/>
    <s v="SIN INFORMACION"/>
    <s v="SIN INFORMACION"/>
    <m/>
    <m/>
    <m/>
  </r>
  <r>
    <n v="4071182"/>
    <m/>
    <s v="GONZALO JAVIER FELIPE DE LA CUBA CA"/>
    <m/>
    <s v="10069694409"/>
    <s v="E"/>
    <s v="CENTRO"/>
    <s v="JUNIN"/>
    <s v="SIN INFORMACION"/>
    <x v="8"/>
    <s v="PVA"/>
    <x v="0"/>
    <s v="SIN INFORMACION"/>
    <s v="SIN INFORMACION"/>
    <s v="SIN INFORMACION"/>
    <m/>
    <m/>
    <m/>
  </r>
  <r>
    <n v="4071183"/>
    <m/>
    <s v="ROCHA EURIBE CLOTILDE CONSUELO"/>
    <m/>
    <s v="10436066436"/>
    <s v="E"/>
    <s v="CENTRO"/>
    <s v="ICA"/>
    <s v="SIN INFORMACION"/>
    <x v="8"/>
    <s v="PVA"/>
    <x v="0"/>
    <s v="SIN INFORMACION"/>
    <s v="SIN INFORMACION"/>
    <s v="SIN INFORMACION"/>
    <m/>
    <m/>
    <m/>
  </r>
  <r>
    <n v="4071184"/>
    <m/>
    <s v="TELECOM DYC E.I.R.L."/>
    <m/>
    <s v="20525696724"/>
    <s v="E"/>
    <s v="NORTE"/>
    <s v="PIURA"/>
    <s v="REGION NORTE"/>
    <x v="3"/>
    <s v="PVA"/>
    <x v="2"/>
    <s v="SIN INFORMACION"/>
    <s v="SIN INFORMACION"/>
    <s v="SIN INFORMACION"/>
    <d v="2023-12-21T00:00:00"/>
    <d v="2024-06-18T00:00:00"/>
    <d v="2024-03-13T00:00:00"/>
  </r>
  <r>
    <n v="4071188"/>
    <m/>
    <s v="CASTILLO VILCHEZ ALEJANDRO ADRIAN"/>
    <m/>
    <s v="10200898805"/>
    <s v="E"/>
    <s v="CENTRO"/>
    <s v="JUNIN"/>
    <s v="SIN INFORMACION"/>
    <x v="8"/>
    <s v="PVA"/>
    <x v="0"/>
    <s v="SIN INFORMACION"/>
    <s v="SIN INFORMACION"/>
    <s v="SIN INFORMACION"/>
    <m/>
    <m/>
    <m/>
  </r>
  <r>
    <n v="4071190"/>
    <m/>
    <s v="GUERRA ESTRADA ELBA"/>
    <m/>
    <s v="10198588046"/>
    <s v="E"/>
    <s v="CENTRO"/>
    <s v="JUNIN"/>
    <s v="SIN INFORMACION"/>
    <x v="8"/>
    <s v="PVA"/>
    <x v="0"/>
    <s v="SIN INFORMACION"/>
    <s v="SIN INFORMACION"/>
    <s v="SIN INFORMACION"/>
    <m/>
    <m/>
    <m/>
  </r>
  <r>
    <n v="4071192"/>
    <m/>
    <s v="BOTICA CRISTINA EIRL"/>
    <m/>
    <s v="20309800690"/>
    <s v="E"/>
    <s v="CENTRO"/>
    <s v="UCAYALI"/>
    <s v="SIN INFORMACION"/>
    <x v="8"/>
    <s v="PVA"/>
    <x v="0"/>
    <s v="SIN INFORMACION"/>
    <s v="SIN INFORMACION"/>
    <s v="SIN INFORMACION"/>
    <m/>
    <m/>
    <m/>
  </r>
  <r>
    <n v="4071193"/>
    <m/>
    <s v="RODRIGUEZ LOPEZ JOSE LUIS"/>
    <m/>
    <s v="10406869887"/>
    <s v="E"/>
    <s v="NORTE"/>
    <s v="LAMBAYEQUE"/>
    <s v="REGION NORTE"/>
    <x v="3"/>
    <s v="PVA"/>
    <x v="0"/>
    <s v="SIN INFORMACION"/>
    <s v="SIN INFORMACION"/>
    <s v="SIN INFORMACION"/>
    <m/>
    <m/>
    <m/>
  </r>
  <r>
    <n v="4071194"/>
    <m/>
    <s v="CAMILO ROJAS MUÑOZ"/>
    <m/>
    <s v="10421551966"/>
    <s v="E"/>
    <s v="NORTE"/>
    <s v="CAJAMARCA"/>
    <s v="REGION NORTE"/>
    <x v="3"/>
    <s v="PVA"/>
    <x v="0"/>
    <s v="SIN INFORMACION"/>
    <s v="SIN INFORMACION"/>
    <s v="SIN INFORMACION"/>
    <m/>
    <m/>
    <m/>
  </r>
  <r>
    <n v="4071195"/>
    <m/>
    <s v="GUEVARA BELLO LUIS ALBERTO"/>
    <m/>
    <s v="10011416930"/>
    <s v="E"/>
    <s v="CENTRO"/>
    <s v="SAN MARTIN"/>
    <s v="SIN INFORMACION"/>
    <x v="8"/>
    <s v="PVA"/>
    <x v="0"/>
    <s v="SIN INFORMACION"/>
    <s v="SIN INFORMACION"/>
    <s v="SIN INFORMACION"/>
    <m/>
    <m/>
    <m/>
  </r>
  <r>
    <n v="4071196"/>
    <m/>
    <s v="RIOS RIOS NEIL"/>
    <m/>
    <s v="10011183480"/>
    <s v="E"/>
    <s v="CENTRO"/>
    <s v="SAN MARTIN"/>
    <s v="SIN INFORMACION"/>
    <x v="8"/>
    <s v="PVA"/>
    <x v="0"/>
    <s v="SIN INFORMACION"/>
    <s v="SIN INFORMACION"/>
    <s v="SIN INFORMACION"/>
    <m/>
    <m/>
    <m/>
  </r>
  <r>
    <n v="4071197"/>
    <m/>
    <s v="TOLENTINO BONILLA HERMES"/>
    <m/>
    <s v="10042214499"/>
    <s v="E"/>
    <s v="CENTRO"/>
    <s v="PASCO"/>
    <s v="SIN INFORMACION"/>
    <x v="5"/>
    <s v="PVA"/>
    <x v="2"/>
    <s v="SIN INFORMACION"/>
    <s v="SIN INFORMACION"/>
    <s v="SIN INFORMACION"/>
    <d v="2024-04-04T00:00:00"/>
    <d v="2024-04-04T00:00:00"/>
    <d v="2024-04-04T00:00:00"/>
  </r>
  <r>
    <n v="4071198"/>
    <m/>
    <s v="MIGUEL ANGEL TROCOSO CCANTO"/>
    <m/>
    <s v="10431531955"/>
    <s v="E"/>
    <s v="CENTRO"/>
    <s v="JUNIN"/>
    <s v="SIN INFORMACION"/>
    <x v="8"/>
    <s v="PVA"/>
    <x v="0"/>
    <s v="SIN INFORMACION"/>
    <s v="SIN INFORMACION"/>
    <s v="SIN INFORMACION"/>
    <m/>
    <m/>
    <m/>
  </r>
  <r>
    <n v="4071199"/>
    <m/>
    <s v="AMULEK E.I.R.L."/>
    <m/>
    <s v="20490484672"/>
    <s v="E"/>
    <s v="SUR"/>
    <s v="AREQUIPA"/>
    <s v="REGION SUR"/>
    <x v="4"/>
    <s v="PVA"/>
    <x v="0"/>
    <s v="SIN INFORMACION"/>
    <s v="SIN INFORMACION"/>
    <s v="SIN INFORMACION"/>
    <m/>
    <m/>
    <m/>
  </r>
  <r>
    <n v="4071200"/>
    <m/>
    <s v="SALDARRIAGA NOLASCO DE PUPO ISABEL"/>
    <m/>
    <s v="10002234217"/>
    <s v="E"/>
    <s v="NORTE"/>
    <s v="TUMBES"/>
    <s v="REGION NORTE"/>
    <x v="3"/>
    <s v="PVA"/>
    <x v="2"/>
    <s v="SIN INFORMACION"/>
    <s v="SIN INFORMACION"/>
    <s v="SIN INFORMACION"/>
    <d v="2023-12-13T00:00:00"/>
    <d v="2024-06-10T00:00:00"/>
    <d v="2024-03-13T00:00:00"/>
  </r>
  <r>
    <n v="4071201"/>
    <m/>
    <s v="BERTHA ALMONTE DE VERA"/>
    <m/>
    <s v="10273797179"/>
    <s v="E"/>
    <s v="NORTE"/>
    <s v="CAJAMARCA"/>
    <s v="REGION NORTE"/>
    <x v="3"/>
    <s v="PVA"/>
    <x v="0"/>
    <s v="SIN INFORMACION"/>
    <s v="SIN INFORMACION"/>
    <s v="SIN INFORMACION"/>
    <m/>
    <m/>
    <m/>
  </r>
  <r>
    <n v="4071202"/>
    <m/>
    <s v="ADOLFO CAMPOS VERA"/>
    <m/>
    <s v="10272778642"/>
    <s v="E"/>
    <s v="NORTE"/>
    <s v="CAJAMARCA"/>
    <s v="REGION NORTE"/>
    <x v="3"/>
    <s v="PVA"/>
    <x v="0"/>
    <s v="SIN INFORMACION"/>
    <s v="SIN INFORMACION"/>
    <s v="SIN INFORMACION"/>
    <m/>
    <m/>
    <m/>
  </r>
  <r>
    <n v="4071203"/>
    <m/>
    <s v="LALY ROSSMERY MARZANO MENDOZA"/>
    <m/>
    <s v="10446627622"/>
    <s v="E"/>
    <s v="NORTE"/>
    <s v="CAJAMARCA"/>
    <s v="REGION NORTE"/>
    <x v="3"/>
    <s v="PVA"/>
    <x v="0"/>
    <s v="SIN INFORMACION"/>
    <s v="SIN INFORMACION"/>
    <s v="SIN INFORMACION"/>
    <m/>
    <m/>
    <m/>
  </r>
  <r>
    <n v="4071204"/>
    <m/>
    <s v="SISTEMA DE INFORMACION AVANZADA SCR"/>
    <m/>
    <s v="20489519021"/>
    <s v="E"/>
    <s v="CENTRO"/>
    <s v="JUNIN"/>
    <s v="SIN INFORMACION"/>
    <x v="8"/>
    <s v="PVA"/>
    <x v="0"/>
    <s v="SIN INFORMACION"/>
    <s v="SIN INFORMACION"/>
    <s v="SIN INFORMACION"/>
    <m/>
    <m/>
    <m/>
  </r>
  <r>
    <n v="4071205"/>
    <m/>
    <s v="NOGA PERU E.I.R.L."/>
    <m/>
    <s v="20393316323"/>
    <s v="E"/>
    <s v="CENTRO"/>
    <s v="UCAYALI"/>
    <s v="SIN INFORMACION"/>
    <x v="8"/>
    <s v="PVA"/>
    <x v="0"/>
    <s v="SIN INFORMACION"/>
    <s v="SIN INFORMACION"/>
    <s v="SIN INFORMACION"/>
    <m/>
    <m/>
    <m/>
  </r>
  <r>
    <n v="4071206"/>
    <m/>
    <s v="ANDINA DE NEGOCIOS S.R.L."/>
    <m/>
    <s v="20480638370"/>
    <s v="E"/>
    <s v="NORTE"/>
    <s v="LAMBAYEQUE"/>
    <s v="REGION NORTE"/>
    <x v="3"/>
    <s v="PVA"/>
    <x v="0"/>
    <s v="SIN INFORMACION"/>
    <s v="SIN INFORMACION"/>
    <s v="SIN INFORMACION"/>
    <m/>
    <m/>
    <m/>
  </r>
  <r>
    <n v="4071207"/>
    <m/>
    <s v="ALIAGA ROCHA BENJAMIN"/>
    <m/>
    <s v="10270694565"/>
    <s v="E"/>
    <s v="NORTE"/>
    <s v="CAJAMARCA"/>
    <s v="REGION NORTE"/>
    <x v="3"/>
    <s v="PVA"/>
    <x v="0"/>
    <s v="SIN INFORMACION"/>
    <s v="SIN INFORMACION"/>
    <s v="SIN INFORMACION"/>
    <m/>
    <m/>
    <m/>
  </r>
  <r>
    <n v="4071210"/>
    <m/>
    <s v="AMARU CANALES MARCO ANTONIO"/>
    <m/>
    <s v="10426242333"/>
    <s v="E"/>
    <s v="CENTRO"/>
    <s v="AYACUCHO"/>
    <s v="SIN INFORMACION"/>
    <x v="8"/>
    <s v="PVA"/>
    <x v="0"/>
    <s v="SIN INFORMACION"/>
    <s v="SIN INFORMACION"/>
    <s v="SIN INFORMACION"/>
    <m/>
    <m/>
    <m/>
  </r>
  <r>
    <n v="4071211"/>
    <m/>
    <s v="COMUNICACIONES CELUNET E.I.R.L."/>
    <m/>
    <s v="20511889856"/>
    <s v="E"/>
    <s v="LIMA"/>
    <s v="LIMA"/>
    <s v="SIN INFORMACION"/>
    <x v="8"/>
    <s v="PVA"/>
    <x v="0"/>
    <s v="SIN INFORMACION"/>
    <s v="SIN INFORMACION"/>
    <s v="SIN INFORMACION"/>
    <m/>
    <m/>
    <m/>
  </r>
  <r>
    <n v="4071212"/>
    <m/>
    <s v="DAVID DANIEL GUILLERMO ARROYO"/>
    <m/>
    <s v="10442835221"/>
    <s v="E"/>
    <s v="CENTRO"/>
    <s v="JUNIN"/>
    <s v="SIN INFORMACION"/>
    <x v="8"/>
    <s v="PVA"/>
    <x v="0"/>
    <s v="SIN INFORMACION"/>
    <s v="SIN INFORMACION"/>
    <s v="SIN INFORMACION"/>
    <m/>
    <m/>
    <m/>
  </r>
  <r>
    <n v="4071214"/>
    <m/>
    <s v="VICTOR MANUEL DAVILA ODAR"/>
    <m/>
    <s v="10419023332"/>
    <s v="E"/>
    <s v="NORTE"/>
    <s v="LAMBAYEQUE"/>
    <s v="REGION NORTE"/>
    <x v="3"/>
    <s v="PVA"/>
    <x v="0"/>
    <s v="SIN INFORMACION"/>
    <s v="SIN INFORMACION"/>
    <s v="SIN INFORMACION"/>
    <m/>
    <m/>
    <m/>
  </r>
  <r>
    <n v="4071218"/>
    <m/>
    <s v="BETTY BELO MANDUJANO DE LA VEGA"/>
    <m/>
    <s v="10040694078"/>
    <s v="E"/>
    <s v="CENTRO"/>
    <s v="JUNIN"/>
    <s v="SIN INFORMACION"/>
    <x v="8"/>
    <s v="PVA"/>
    <x v="0"/>
    <s v="SIN INFORMACION"/>
    <s v="SIN INFORMACION"/>
    <s v="SIN INFORMACION"/>
    <m/>
    <m/>
    <m/>
  </r>
  <r>
    <n v="4071219"/>
    <m/>
    <s v="EMPRESA GRUPO PROVESA EIR"/>
    <m/>
    <s v="20452665167"/>
    <s v="E"/>
    <s v="CENTRO"/>
    <s v="ICA"/>
    <s v="SIN INFORMACION"/>
    <x v="8"/>
    <s v="PVA"/>
    <x v="0"/>
    <s v="SIN INFORMACION"/>
    <s v="SIN INFORMACION"/>
    <s v="SIN INFORMACION"/>
    <m/>
    <m/>
    <m/>
  </r>
  <r>
    <n v="4071220"/>
    <m/>
    <s v="DEL CARPIO PAJUELO MERCEDES DE FATI"/>
    <m/>
    <s v="10064420459"/>
    <s v="E"/>
    <s v="SUR"/>
    <s v="AREQUIPA"/>
    <s v="REGION SUR"/>
    <x v="4"/>
    <s v="PVA"/>
    <x v="0"/>
    <s v="SIN INFORMACION"/>
    <s v="SIN INFORMACION"/>
    <s v="SIN INFORMACION"/>
    <m/>
    <m/>
    <m/>
  </r>
  <r>
    <n v="4071223"/>
    <m/>
    <s v="RITA DELIA CONTRERAS ARAUJO"/>
    <m/>
    <s v="10420515338"/>
    <s v="E"/>
    <s v="CENTRO"/>
    <s v="UCAYALI"/>
    <s v="SIN INFORMACION"/>
    <x v="8"/>
    <s v="PVA"/>
    <x v="0"/>
    <s v="SIN INFORMACION"/>
    <s v="SIN INFORMACION"/>
    <s v="SIN INFORMACION"/>
    <m/>
    <m/>
    <m/>
  </r>
  <r>
    <n v="4071225"/>
    <m/>
    <s v="MADELEYNE REATEGUI PINEDO"/>
    <m/>
    <s v="10438524326"/>
    <s v="E"/>
    <s v="CENTRO"/>
    <s v="LORETO"/>
    <s v="SIN INFORMACION"/>
    <x v="8"/>
    <s v="PVA"/>
    <x v="0"/>
    <s v="SIN INFORMACION"/>
    <s v="SIN INFORMACION"/>
    <s v="SIN INFORMACION"/>
    <m/>
    <m/>
    <m/>
  </r>
  <r>
    <n v="4071228"/>
    <m/>
    <s v="SAAVEDRA PINTO SINDY VEGONIA"/>
    <m/>
    <s v="10462713458"/>
    <s v="E"/>
    <s v="CENTRO"/>
    <s v="LORETO"/>
    <s v="SIN INFORMACION"/>
    <x v="8"/>
    <s v="PVA"/>
    <x v="0"/>
    <s v="SIN INFORMACION"/>
    <s v="SIN INFORMACION"/>
    <s v="SIN INFORMACION"/>
    <m/>
    <m/>
    <m/>
  </r>
  <r>
    <n v="4071229"/>
    <m/>
    <s v="LANY VANESSA MONTES  MARIN"/>
    <m/>
    <s v="10449552259"/>
    <s v="E"/>
    <s v="CENTRO"/>
    <s v="LORETO"/>
    <s v="SIN INFORMACION"/>
    <x v="8"/>
    <s v="PVA"/>
    <x v="0"/>
    <s v="SIN INFORMACION"/>
    <s v="SIN INFORMACION"/>
    <s v="SIN INFORMACION"/>
    <m/>
    <m/>
    <m/>
  </r>
  <r>
    <n v="4071232"/>
    <m/>
    <s v="MARCELINO AQUINO RAYMUNDO"/>
    <m/>
    <s v="10401747511"/>
    <s v="E"/>
    <s v="LIMA"/>
    <s v="LIMA"/>
    <s v="SIN INFORMACION"/>
    <x v="8"/>
    <s v="PVA"/>
    <x v="0"/>
    <s v="SIN INFORMACION"/>
    <s v="SIN INFORMACION"/>
    <s v="SIN INFORMACION"/>
    <m/>
    <m/>
    <m/>
  </r>
  <r>
    <n v="4071233"/>
    <m/>
    <s v="ORBEZO NAVARRO LEVI ALEJANDRO"/>
    <m/>
    <s v="10225165616"/>
    <s v="E"/>
    <s v="CENTRO"/>
    <s v="PASCO"/>
    <s v="SIN INFORMACION"/>
    <x v="8"/>
    <s v="PVA"/>
    <x v="0"/>
    <s v="SIN INFORMACION"/>
    <s v="SIN INFORMACION"/>
    <s v="SIN INFORMACION"/>
    <m/>
    <m/>
    <m/>
  </r>
  <r>
    <n v="4071235"/>
    <m/>
    <s v="LACHAPELL ALCAS LEONEL HIDELBRANDO"/>
    <m/>
    <s v="10038670463"/>
    <s v="E"/>
    <s v="NORTE"/>
    <s v="PIURA"/>
    <s v="REGION NORTE"/>
    <x v="3"/>
    <s v="PVA"/>
    <x v="0"/>
    <s v="SIN INFORMACION"/>
    <s v="SIN INFORMACION"/>
    <s v="SIN INFORMACION"/>
    <m/>
    <m/>
    <m/>
  </r>
  <r>
    <n v="4071236"/>
    <m/>
    <s v="RAMOS VALLE JAIME ENRIQUE"/>
    <m/>
    <s v="10473660666"/>
    <s v="E"/>
    <s v="NORTE"/>
    <s v="PIURA"/>
    <s v="REGION NORTE"/>
    <x v="3"/>
    <s v="PVA"/>
    <x v="0"/>
    <s v="SIN INFORMACION"/>
    <s v="SIN INFORMACION"/>
    <s v="SIN INFORMACION"/>
    <m/>
    <m/>
    <m/>
  </r>
  <r>
    <n v="4071237"/>
    <m/>
    <s v="MENDOZA AMASIFUEN JAIRO"/>
    <m/>
    <s v="10011370689"/>
    <s v="E"/>
    <s v="CENTRO"/>
    <s v="SAN MARTIN"/>
    <s v="SIN INFORMACION"/>
    <x v="8"/>
    <s v="PVA"/>
    <x v="0"/>
    <s v="SIN INFORMACION"/>
    <s v="SIN INFORMACION"/>
    <s v="SIN INFORMACION"/>
    <m/>
    <m/>
    <m/>
  </r>
  <r>
    <n v="4071239"/>
    <m/>
    <s v="POMA CONDOR DIEGO ANTONIO"/>
    <m/>
    <s v="10455508547"/>
    <s v="E"/>
    <s v="CENTRO"/>
    <s v="PASCO"/>
    <s v="SIN INFORMACION"/>
    <x v="8"/>
    <s v="PVA"/>
    <x v="0"/>
    <s v="SIN INFORMACION"/>
    <s v="SIN INFORMACION"/>
    <s v="SIN INFORMACION"/>
    <m/>
    <m/>
    <m/>
  </r>
  <r>
    <n v="4071240"/>
    <m/>
    <s v="QUIROZ TANANTA GUILLERMINA MONICA"/>
    <m/>
    <s v="10011861640"/>
    <s v="E"/>
    <s v="CENTRO"/>
    <s v="SAN MARTIN"/>
    <s v="SIN INFORMACION"/>
    <x v="8"/>
    <s v="PVA"/>
    <x v="0"/>
    <s v="SIN INFORMACION"/>
    <s v="SIN INFORMACION"/>
    <s v="SIN INFORMACION"/>
    <m/>
    <m/>
    <m/>
  </r>
  <r>
    <n v="4071242"/>
    <m/>
    <s v="ARMAS AMARINGO DELHY"/>
    <m/>
    <s v="10457426335"/>
    <s v="E"/>
    <s v="CENTRO"/>
    <s v="SAN MARTIN"/>
    <s v="SIN INFORMACION"/>
    <x v="8"/>
    <s v="PVA"/>
    <x v="0"/>
    <s v="SIN INFORMACION"/>
    <s v="SIN INFORMACION"/>
    <s v="SIN INFORMACION"/>
    <m/>
    <m/>
    <m/>
  </r>
  <r>
    <n v="4071243"/>
    <m/>
    <s v="SOSA ORDINOLA YANNET NATALY"/>
    <m/>
    <s v="10401984165"/>
    <s v="E"/>
    <s v="CENTRO"/>
    <s v="HUANUCO"/>
    <s v="SIN INFORMACION"/>
    <x v="8"/>
    <s v="PVA"/>
    <x v="0"/>
    <s v="SIN INFORMACION"/>
    <s v="SIN INFORMACION"/>
    <s v="SIN INFORMACION"/>
    <m/>
    <m/>
    <m/>
  </r>
  <r>
    <n v="4071245"/>
    <m/>
    <s v="NINA COSSIO YUDY BEATRIZ"/>
    <m/>
    <s v="10018721983"/>
    <s v="E"/>
    <s v="SUR"/>
    <s v="CUSCO"/>
    <s v="REGION SUR"/>
    <x v="4"/>
    <s v="PVA"/>
    <x v="0"/>
    <s v="SIN INFORMACION"/>
    <s v="SIN INFORMACION"/>
    <s v="SIN INFORMACION"/>
    <m/>
    <m/>
    <m/>
  </r>
  <r>
    <n v="4071246"/>
    <m/>
    <s v="TORRES CABRERA FELIX"/>
    <m/>
    <s v="10411128381"/>
    <s v="E"/>
    <s v="NORTE"/>
    <s v="LA LIBERTAD"/>
    <s v="REGION NORTE"/>
    <x v="3"/>
    <s v="PVA"/>
    <x v="0"/>
    <s v="SIN INFORMACION"/>
    <s v="SIN INFORMACION"/>
    <s v="SIN INFORMACION"/>
    <m/>
    <m/>
    <m/>
  </r>
  <r>
    <n v="4071248"/>
    <m/>
    <s v="ECOS HERNANDEZ FLOR DE MARIA"/>
    <m/>
    <s v="10214762442"/>
    <s v="E"/>
    <s v="CENTRO"/>
    <s v="ICA"/>
    <s v="SIN INFORMACION"/>
    <x v="8"/>
    <s v="PVA"/>
    <x v="0"/>
    <s v="SIN INFORMACION"/>
    <s v="SIN INFORMACION"/>
    <s v="SIN INFORMACION"/>
    <m/>
    <m/>
    <m/>
  </r>
  <r>
    <n v="4071249"/>
    <m/>
    <s v="LEYVA LOPEZ ELI"/>
    <m/>
    <s v="10456474573"/>
    <s v="E"/>
    <s v="NORTE"/>
    <s v="CAJAMARCA"/>
    <s v="REGION NORTE"/>
    <x v="3"/>
    <s v="PVA"/>
    <x v="2"/>
    <s v="SIN INFORMACION"/>
    <s v="SIN INFORMACION"/>
    <s v="SIN INFORMACION"/>
    <d v="2023-12-13T00:00:00"/>
    <d v="2024-06-10T00:00:00"/>
    <d v="2024-03-13T00:00:00"/>
  </r>
  <r>
    <n v="4071250"/>
    <m/>
    <s v="MONTERO BARRERA HUGO ORLANDO"/>
    <m/>
    <s v="10052934724"/>
    <s v="E"/>
    <s v="CENTRO"/>
    <s v="LORETO"/>
    <s v="SIN INFORMACION"/>
    <x v="8"/>
    <s v="PVA"/>
    <x v="0"/>
    <s v="SIN INFORMACION"/>
    <s v="SIN INFORMACION"/>
    <s v="SIN INFORMACION"/>
    <m/>
    <m/>
    <m/>
  </r>
  <r>
    <n v="4071251"/>
    <m/>
    <s v="ALBUJAR HERRERA JULIO ALEJANDRO"/>
    <m/>
    <s v="10483514196"/>
    <s v="E"/>
    <s v="NORTE"/>
    <s v="LA LIBERTAD"/>
    <s v="REGION NORTE"/>
    <x v="3"/>
    <s v="PVA"/>
    <x v="0"/>
    <s v="SIN INFORMACION"/>
    <s v="SIN INFORMACION"/>
    <s v="SIN INFORMACION"/>
    <m/>
    <m/>
    <m/>
  </r>
  <r>
    <n v="4071252"/>
    <m/>
    <s v="VILLALBA ROJAS AMADEO ANGEL        "/>
    <m/>
    <s v="10445707126"/>
    <s v="E"/>
    <s v="LIMA"/>
    <s v="LIMA"/>
    <s v="SIN INFORMACION"/>
    <x v="5"/>
    <s v="PVA"/>
    <x v="2"/>
    <s v="SIN INFORMACION"/>
    <s v="SIN INFORMACION"/>
    <s v="SIN INFORMACION"/>
    <d v="2023-10-13T00:00:00"/>
    <d v="2024-04-10T00:00:00"/>
    <d v="2024-04-10T00:00:00"/>
  </r>
  <r>
    <n v="4071253"/>
    <m/>
    <s v="CADENILLAS ORTEGA ANTONIO NEMECIO"/>
    <m/>
    <s v="10328858784"/>
    <s v="E"/>
    <s v="NORTE"/>
    <s v="ANCASH"/>
    <s v="REGION NORTE"/>
    <x v="3"/>
    <s v="PVA"/>
    <x v="0"/>
    <s v="SIN INFORMACION"/>
    <s v="SIN INFORMACION"/>
    <s v="SIN INFORMACION"/>
    <m/>
    <m/>
    <m/>
  </r>
  <r>
    <n v="4071254"/>
    <m/>
    <s v="GARCIA MATALLANA MAXIMILIANO MARCIO"/>
    <m/>
    <s v="10329639865"/>
    <s v="E"/>
    <s v="NORTE"/>
    <s v="ANCASH"/>
    <s v="REGION NORTE"/>
    <x v="3"/>
    <s v="PVA"/>
    <x v="0"/>
    <s v="SIN INFORMACION"/>
    <s v="SIN INFORMACION"/>
    <s v="SIN INFORMACION"/>
    <m/>
    <m/>
    <m/>
  </r>
  <r>
    <n v="4071258"/>
    <m/>
    <s v="JANAMPA LOPEZ ELEODORO"/>
    <m/>
    <s v="10215311061"/>
    <s v="E"/>
    <s v="CENTRO"/>
    <s v="ICA"/>
    <s v="SIN INFORMACION"/>
    <x v="8"/>
    <s v="PVA"/>
    <x v="0"/>
    <s v="SIN INFORMACION"/>
    <s v="SIN INFORMACION"/>
    <s v="SIN INFORMACION"/>
    <m/>
    <m/>
    <m/>
  </r>
  <r>
    <n v="4071260"/>
    <m/>
    <s v="ABRAHAM DAYRA E.I.R.L."/>
    <m/>
    <s v="20559951502"/>
    <s v="E"/>
    <s v="NORTE"/>
    <s v="LA LIBERTAD"/>
    <s v="REGION NORTE"/>
    <x v="3"/>
    <s v="PVA"/>
    <x v="0"/>
    <s v="SIN INFORMACION"/>
    <s v="SIN INFORMACION"/>
    <s v="SIN INFORMACION"/>
    <m/>
    <m/>
    <m/>
  </r>
  <r>
    <n v="4071261"/>
    <m/>
    <s v="FLORES VALDEZ MOISES ALEXANDER"/>
    <m/>
    <s v="10419890320"/>
    <s v="E"/>
    <s v="NORTE"/>
    <s v="LA LIBERTAD"/>
    <s v="REGION NORTE"/>
    <x v="3"/>
    <s v="PVA"/>
    <x v="2"/>
    <s v="SIN INFORMACION"/>
    <s v="SIN INFORMACION"/>
    <s v="SIN INFORMACION"/>
    <d v="2023-12-02T00:00:00"/>
    <d v="2024-05-30T00:00:00"/>
    <d v="2024-03-13T00:00:00"/>
  </r>
  <r>
    <n v="4071264"/>
    <m/>
    <s v="LEGUA ALDAZ GLADIS MARILIN"/>
    <m/>
    <s v="10465226701"/>
    <s v="E"/>
    <s v="CENTRO"/>
    <s v="ICA"/>
    <s v="SIN INFORMACION"/>
    <x v="8"/>
    <s v="PVA"/>
    <x v="0"/>
    <s v="SIN INFORMACION"/>
    <s v="SIN INFORMACION"/>
    <s v="SIN INFORMACION"/>
    <m/>
    <m/>
    <m/>
  </r>
  <r>
    <n v="4071265"/>
    <m/>
    <s v="URQUIZO CARRERA MICHEL RONALD"/>
    <m/>
    <s v="10181601588"/>
    <s v="E"/>
    <s v="NORTE"/>
    <s v="LA LIBERTAD"/>
    <s v="REGION NORTE"/>
    <x v="3"/>
    <s v="PVA"/>
    <x v="0"/>
    <s v="SIN INFORMACION"/>
    <s v="SIN INFORMACION"/>
    <s v="SIN INFORMACION"/>
    <m/>
    <m/>
    <m/>
  </r>
  <r>
    <n v="4071266"/>
    <m/>
    <s v="CHACALIAZA HERNANDEZ ANDREA GABRIEL"/>
    <m/>
    <s v="10730633217"/>
    <s v="E"/>
    <s v="CENTRO"/>
    <s v="ICA"/>
    <s v="SIN INFORMACION"/>
    <x v="8"/>
    <s v="PVA"/>
    <x v="0"/>
    <s v="SIN INFORMACION"/>
    <s v="SIN INFORMACION"/>
    <s v="SIN INFORMACION"/>
    <m/>
    <m/>
    <m/>
  </r>
  <r>
    <n v="4071269"/>
    <m/>
    <s v="MOSQUERA HUATAY JOSE LUIS"/>
    <m/>
    <s v="10266971287"/>
    <s v="E"/>
    <s v="NORTE"/>
    <s v="CAJAMARCA"/>
    <s v="REGION NORTE"/>
    <x v="3"/>
    <s v="PVA"/>
    <x v="0"/>
    <s v="SIN INFORMACION"/>
    <s v="SIN INFORMACION"/>
    <s v="SIN INFORMACION"/>
    <m/>
    <m/>
    <m/>
  </r>
  <r>
    <n v="4071270"/>
    <m/>
    <s v="OROZCO QUITO YANIRA YULIANA"/>
    <m/>
    <s v="10451459835"/>
    <s v="E"/>
    <s v="NORTE"/>
    <s v="PIURA"/>
    <s v="REGION NORTE"/>
    <x v="3"/>
    <s v="PVA"/>
    <x v="0"/>
    <s v="SIN INFORMACION"/>
    <s v="SIN INFORMACION"/>
    <s v="SIN INFORMACION"/>
    <m/>
    <m/>
    <m/>
  </r>
  <r>
    <n v="4071272"/>
    <m/>
    <s v="MARTEL AGUIRRE JUAN"/>
    <m/>
    <s v="10226409519"/>
    <s v="E"/>
    <s v="CENTRO"/>
    <s v="PASCO"/>
    <s v="SIN INFORMACION"/>
    <x v="8"/>
    <s v="PVA"/>
    <x v="0"/>
    <s v="SIN INFORMACION"/>
    <s v="SIN INFORMACION"/>
    <s v="SIN INFORMACION"/>
    <m/>
    <m/>
    <m/>
  </r>
  <r>
    <n v="4071274"/>
    <m/>
    <s v="INVERSIONES LIZETH E.I.R.L."/>
    <m/>
    <s v="20393392852"/>
    <s v="E"/>
    <s v="CENTRO"/>
    <s v="UCAYALI"/>
    <s v="SIN INFORMACION"/>
    <x v="5"/>
    <s v="PVA"/>
    <x v="2"/>
    <s v="SIN INFORMACION"/>
    <s v="SIN INFORMACION"/>
    <s v="SIN INFORMACION"/>
    <d v="2023-10-13T00:00:00"/>
    <d v="2024-04-10T00:00:00"/>
    <d v="2024-04-10T00:00:00"/>
  </r>
  <r>
    <n v="4071276"/>
    <m/>
    <s v="MULTISERVICIOS KAM E.I.R.L"/>
    <m/>
    <s v="20570770692"/>
    <s v="E"/>
    <s v="NORTE"/>
    <s v="CAJAMARCA"/>
    <s v="REGION NORTE"/>
    <x v="3"/>
    <s v="PVA"/>
    <x v="0"/>
    <s v="SIN INFORMACION"/>
    <s v="SIN INFORMACION"/>
    <s v="SIN INFORMACION"/>
    <m/>
    <m/>
    <m/>
  </r>
  <r>
    <n v="4071277"/>
    <m/>
    <s v="HUIZA MOYA CARLOS DAVID"/>
    <m/>
    <s v="10405678565"/>
    <s v="E"/>
    <s v="CENTRO"/>
    <s v="JUNIN"/>
    <s v="SIN INFORMACION"/>
    <x v="8"/>
    <s v="PVA"/>
    <x v="0"/>
    <s v="SIN INFORMACION"/>
    <s v="SIN INFORMACION"/>
    <s v="SIN INFORMACION"/>
    <m/>
    <m/>
    <m/>
  </r>
  <r>
    <n v="4071278"/>
    <m/>
    <s v="AQUINO MARTINEZ GREGORIO"/>
    <m/>
    <s v="10028903656"/>
    <s v="E"/>
    <s v="NORTE"/>
    <s v="PIURA"/>
    <s v="REGION NORTE"/>
    <x v="3"/>
    <s v="PVA"/>
    <x v="2"/>
    <s v="SIN INFORMACION"/>
    <s v="SIN INFORMACION"/>
    <s v="SIN INFORMACION"/>
    <d v="2023-12-21T00:00:00"/>
    <d v="2024-06-18T00:00:00"/>
    <d v="2024-03-13T00:00:00"/>
  </r>
  <r>
    <n v="4071279"/>
    <m/>
    <s v="PARRAGUEZ HUAMAN VICTOR ORESTES"/>
    <m/>
    <s v="10413550144"/>
    <s v="E"/>
    <s v="NORTE"/>
    <s v="LAMBAYEQUE"/>
    <s v="REGION NORTE"/>
    <x v="3"/>
    <s v="PVA"/>
    <x v="0"/>
    <s v="SIN INFORMACION"/>
    <s v="SIN INFORMACION"/>
    <s v="SIN INFORMACION"/>
    <m/>
    <m/>
    <m/>
  </r>
  <r>
    <n v="4071284"/>
    <m/>
    <s v="LUCANO HERRERA LENIN"/>
    <m/>
    <s v="10460478702"/>
    <s v="E"/>
    <s v="NORTE"/>
    <s v="CAJAMARCA"/>
    <s v="REGION NORTE"/>
    <x v="3"/>
    <s v="PVA"/>
    <x v="2"/>
    <s v="SIN INFORMACION"/>
    <s v="SIN INFORMACION"/>
    <s v="SIN INFORMACION"/>
    <d v="2023-12-15T00:00:00"/>
    <d v="2024-06-12T00:00:00"/>
    <d v="2024-03-13T00:00:00"/>
  </r>
  <r>
    <n v="4071285"/>
    <m/>
    <s v="CAPUÑAY SANCHEZ JORGE LUIS"/>
    <m/>
    <s v="10181785832"/>
    <s v="E"/>
    <s v="NORTE"/>
    <s v="ANCASH"/>
    <s v="REGION NORTE"/>
    <x v="3"/>
    <s v="PVA"/>
    <x v="0"/>
    <s v="SIN INFORMACION"/>
    <s v="SIN INFORMACION"/>
    <s v="SIN INFORMACION"/>
    <m/>
    <m/>
    <m/>
  </r>
  <r>
    <n v="4071286"/>
    <m/>
    <s v="PINZON FLORES ERICK STEEVEN"/>
    <m/>
    <s v="10474591846"/>
    <s v="E"/>
    <s v="NORTE"/>
    <s v="PIURA"/>
    <s v="REGION NORTE"/>
    <x v="3"/>
    <s v="PVA"/>
    <x v="2"/>
    <s v="SIN INFORMACION"/>
    <s v="SIN INFORMACION"/>
    <s v="SIN INFORMACION"/>
    <d v="2023-12-28T00:00:00"/>
    <d v="2024-06-25T00:00:00"/>
    <d v="2024-03-13T00:00:00"/>
  </r>
  <r>
    <n v="4071288"/>
    <m/>
    <s v="VELASQUEZ OBANDO GILBERT EDWIN"/>
    <m/>
    <s v="10415338070"/>
    <s v="E"/>
    <s v="NORTE"/>
    <s v="LA LIBERTAD"/>
    <s v="REGION NORTE"/>
    <x v="3"/>
    <s v="PVA"/>
    <x v="0"/>
    <s v="SIN INFORMACION"/>
    <s v="SIN INFORMACION"/>
    <s v="SIN INFORMACION"/>
    <m/>
    <m/>
    <m/>
  </r>
  <r>
    <n v="4071289"/>
    <m/>
    <s v="MORI PIÑA YVON"/>
    <m/>
    <s v="10053835657"/>
    <s v="E"/>
    <s v="CENTRO"/>
    <s v="SAN MARTIN"/>
    <s v="SIN INFORMACION"/>
    <x v="8"/>
    <s v="PVA"/>
    <x v="0"/>
    <s v="SIN INFORMACION"/>
    <s v="SIN INFORMACION"/>
    <s v="SIN INFORMACION"/>
    <m/>
    <m/>
    <m/>
  </r>
  <r>
    <n v="4071290"/>
    <s v="0800005000"/>
    <s v="CHUMBES MORALES TANIA MARILO"/>
    <m/>
    <s v="10157272352"/>
    <s v="E"/>
    <s v="NORTE"/>
    <s v="LA LIBERTAD"/>
    <s v="REGION NORTE"/>
    <x v="3"/>
    <s v="PVA"/>
    <x v="0"/>
    <s v="SIN INFORMACION"/>
    <s v="SIN INFORMACION"/>
    <s v="SIN INFORMACION"/>
    <m/>
    <m/>
    <m/>
  </r>
  <r>
    <n v="4071291"/>
    <m/>
    <s v="MEZA ROCA NORMA"/>
    <m/>
    <s v="10200301051"/>
    <s v="E"/>
    <s v="CENTRO"/>
    <s v="JUNIN"/>
    <s v="SIN INFORMACION"/>
    <x v="8"/>
    <s v="PVA"/>
    <x v="0"/>
    <s v="SIN INFORMACION"/>
    <s v="SIN INFORMACION"/>
    <s v="SIN INFORMACION"/>
    <m/>
    <m/>
    <m/>
  </r>
  <r>
    <n v="4071292"/>
    <m/>
    <s v="CORONEL HUAMAN DEISI RUTH"/>
    <m/>
    <s v="10449043770"/>
    <s v="E"/>
    <s v="CENTRO"/>
    <s v="SAN MARTIN"/>
    <s v="SIN INFORMACION"/>
    <x v="8"/>
    <s v="PVA"/>
    <x v="0"/>
    <s v="SIN INFORMACION"/>
    <s v="SIN INFORMACION"/>
    <s v="SIN INFORMACION"/>
    <m/>
    <m/>
    <m/>
  </r>
  <r>
    <n v="4071293"/>
    <m/>
    <s v="YNFANTES CELIS YTALO SALVADOR"/>
    <m/>
    <s v="10166580965"/>
    <s v="E"/>
    <s v="CENTRO"/>
    <s v="LORETO"/>
    <s v="SIN INFORMACION"/>
    <x v="8"/>
    <s v="PVA"/>
    <x v="0"/>
    <s v="SIN INFORMACION"/>
    <s v="SIN INFORMACION"/>
    <s v="SIN INFORMACION"/>
    <m/>
    <m/>
    <m/>
  </r>
  <r>
    <n v="4071300"/>
    <m/>
    <s v="CABALLERO USHIÑAHUA LIZ"/>
    <m/>
    <s v="10429016393"/>
    <s v="E"/>
    <s v="CENTRO"/>
    <s v="SAN MARTIN"/>
    <s v="SIN INFORMACION"/>
    <x v="8"/>
    <s v="PVA"/>
    <x v="0"/>
    <s v="SIN INFORMACION"/>
    <s v="SIN INFORMACION"/>
    <s v="SIN INFORMACION"/>
    <m/>
    <m/>
    <m/>
  </r>
  <r>
    <n v="4071305"/>
    <m/>
    <s v="CARRASCO AGUILAR RODRIGO"/>
    <m/>
    <s v="10030952991"/>
    <s v="E"/>
    <s v="NORTE"/>
    <s v="PIURA"/>
    <s v="REGION NORTE"/>
    <x v="3"/>
    <s v="PVA"/>
    <x v="0"/>
    <s v="SIN INFORMACION"/>
    <s v="SIN INFORMACION"/>
    <s v="SIN INFORMACION"/>
    <m/>
    <m/>
    <m/>
  </r>
  <r>
    <n v="4071306"/>
    <m/>
    <s v="REQUENA CANGO GUSTAVO ADOLFO"/>
    <m/>
    <s v="10421770145"/>
    <s v="E"/>
    <s v="NORTE"/>
    <s v="PIURA"/>
    <s v="REGION NORTE"/>
    <x v="3"/>
    <s v="PVA"/>
    <x v="0"/>
    <s v="SIN INFORMACION"/>
    <s v="SIN INFORMACION"/>
    <s v="SIN INFORMACION"/>
    <m/>
    <m/>
    <m/>
  </r>
  <r>
    <n v="4071307"/>
    <m/>
    <s v="RAMIREZ RESURRECCION MIGUEL ANGEL"/>
    <m/>
    <s v="10410670131"/>
    <s v="E"/>
    <s v="LIMA"/>
    <s v="LIMA"/>
    <s v="SIN INFORMACION"/>
    <x v="8"/>
    <s v="PVA"/>
    <x v="0"/>
    <s v="SIN INFORMACION"/>
    <s v="SIN INFORMACION"/>
    <s v="SIN INFORMACION"/>
    <m/>
    <m/>
    <m/>
  </r>
  <r>
    <n v="4071308"/>
    <m/>
    <s v="QUISPE BENDEZU GABRIEL"/>
    <m/>
    <s v="10806161549"/>
    <s v="E"/>
    <s v="CENTRO"/>
    <s v="AYACUCHO"/>
    <s v="SIN INFORMACION"/>
    <x v="5"/>
    <s v="PVA"/>
    <x v="2"/>
    <s v="SIN INFORMACION"/>
    <s v="SIN INFORMACION"/>
    <s v="SIN INFORMACION"/>
    <d v="2023-10-13T00:00:00"/>
    <d v="2024-04-10T00:00:00"/>
    <d v="2024-04-10T00:00:00"/>
  </r>
  <r>
    <n v="4071309"/>
    <m/>
    <s v="SERVICIOS GENERALES JOAQUIN E.I.R.L"/>
    <m/>
    <s v="20559805948"/>
    <s v="E"/>
    <s v="NORTE"/>
    <s v="LA LIBERTAD"/>
    <s v="REGION NORTE"/>
    <x v="3"/>
    <s v="PVA"/>
    <x v="0"/>
    <s v="SIN INFORMACION"/>
    <s v="SIN INFORMACION"/>
    <s v="SIN INFORMACION"/>
    <m/>
    <m/>
    <m/>
  </r>
  <r>
    <n v="4071310"/>
    <m/>
    <s v="VILCA APOLIN ELMER"/>
    <m/>
    <s v="10406986468"/>
    <s v="E"/>
    <s v="CENTRO"/>
    <s v="UCAYALI"/>
    <s v="SIN INFORMACION"/>
    <x v="8"/>
    <s v="PVA"/>
    <x v="0"/>
    <s v="SIN INFORMACION"/>
    <s v="SIN INFORMACION"/>
    <s v="SIN INFORMACION"/>
    <m/>
    <m/>
    <m/>
  </r>
  <r>
    <n v="4071311"/>
    <m/>
    <s v="TELEPHONE CENTER S.A.C."/>
    <m/>
    <s v="20477586296"/>
    <s v="E"/>
    <s v="NORTE"/>
    <s v="LA LIBERTAD"/>
    <s v="REGION NORTE"/>
    <x v="3"/>
    <s v="PVA"/>
    <x v="0"/>
    <s v="SIN INFORMACION"/>
    <s v="SIN INFORMACION"/>
    <s v="SIN INFORMACION"/>
    <m/>
    <m/>
    <m/>
  </r>
  <r>
    <n v="4071315"/>
    <m/>
    <s v="CARRANZA LOPEZ OCTAVIO AUGUSTO"/>
    <m/>
    <s v="10077009618"/>
    <s v="E"/>
    <s v="CENTRO"/>
    <s v="ICA"/>
    <s v="SIN INFORMACION"/>
    <x v="8"/>
    <s v="PVA"/>
    <x v="0"/>
    <s v="SIN INFORMACION"/>
    <s v="SIN INFORMACION"/>
    <s v="SIN INFORMACION"/>
    <m/>
    <m/>
    <m/>
  </r>
  <r>
    <n v="4071316"/>
    <m/>
    <s v="CONISLLA ESCOBAR HECTOR JOSSEIN"/>
    <m/>
    <s v="10472333025"/>
    <s v="E"/>
    <s v="CENTRO"/>
    <s v="ICA"/>
    <s v="SIN INFORMACION"/>
    <x v="8"/>
    <s v="PVA"/>
    <x v="0"/>
    <s v="SIN INFORMACION"/>
    <s v="SIN INFORMACION"/>
    <s v="SIN INFORMACION"/>
    <m/>
    <m/>
    <m/>
  </r>
  <r>
    <n v="4071324"/>
    <m/>
    <s v="RASHUAMAN OLIVAR ELIAS"/>
    <m/>
    <s v="10401824095"/>
    <s v="E"/>
    <s v="LIMA"/>
    <s v="LIMA"/>
    <s v="SIN INFORMACION"/>
    <x v="5"/>
    <s v="PVA"/>
    <x v="2"/>
    <s v="SIN INFORMACION"/>
    <s v="SIN INFORMACION"/>
    <s v="SIN INFORMACION"/>
    <d v="2023-10-13T00:00:00"/>
    <d v="2024-04-10T00:00:00"/>
    <d v="2024-04-10T00:00:00"/>
  </r>
  <r>
    <n v="4071328"/>
    <m/>
    <s v="MEZA ROCA JUAN MANUEL"/>
    <m/>
    <s v="10198055439"/>
    <s v="E"/>
    <s v="CENTRO"/>
    <s v="JUNIN"/>
    <s v="SIN INFORMACION"/>
    <x v="8"/>
    <s v="PVA"/>
    <x v="0"/>
    <s v="SIN INFORMACION"/>
    <s v="SIN INFORMACION"/>
    <s v="SIN INFORMACION"/>
    <m/>
    <m/>
    <m/>
  </r>
  <r>
    <n v="4071329"/>
    <m/>
    <s v="AGS INNOVA PERU E.I.R.L."/>
    <m/>
    <s v="20571395798"/>
    <s v="E"/>
    <s v="LIMA"/>
    <s v="LIMA"/>
    <s v="SIN INFORMACION"/>
    <x v="8"/>
    <s v="PVA"/>
    <x v="0"/>
    <s v="SIN INFORMACION"/>
    <s v="SIN INFORMACION"/>
    <s v="SIN INFORMACION"/>
    <m/>
    <m/>
    <m/>
  </r>
  <r>
    <n v="4071330"/>
    <m/>
    <s v="ROJAS CCORAHUA JHON EDGAR"/>
    <m/>
    <s v="10422522196"/>
    <s v="E"/>
    <s v="CENTRO"/>
    <s v="AYACUCHO"/>
    <s v="SIN INFORMACION"/>
    <x v="8"/>
    <s v="PVA"/>
    <x v="0"/>
    <s v="SIN INFORMACION"/>
    <s v="SIN INFORMACION"/>
    <s v="SIN INFORMACION"/>
    <m/>
    <m/>
    <m/>
  </r>
  <r>
    <n v="4071331"/>
    <m/>
    <s v="PERLECHE FERNANDEZ LETICIA"/>
    <m/>
    <s v="10427175761"/>
    <s v="E"/>
    <s v="NORTE"/>
    <s v="PIURA"/>
    <s v="REGION NORTE"/>
    <x v="3"/>
    <s v="PVA"/>
    <x v="0"/>
    <s v="SIN INFORMACION"/>
    <s v="SIN INFORMACION"/>
    <s v="SIN INFORMACION"/>
    <m/>
    <m/>
    <m/>
  </r>
  <r>
    <n v="4071334"/>
    <m/>
    <s v="AMASIFUEN VASQUEZ JHON GENIDER"/>
    <m/>
    <s v="10425017603"/>
    <s v="E"/>
    <s v="CENTRO"/>
    <s v="JUNIN"/>
    <s v="SIN INFORMACION"/>
    <x v="8"/>
    <s v="PVA"/>
    <x v="0"/>
    <s v="SIN INFORMACION"/>
    <s v="SIN INFORMACION"/>
    <s v="SIN INFORMACION"/>
    <m/>
    <m/>
    <m/>
  </r>
  <r>
    <n v="4071335"/>
    <m/>
    <s v="LOPEZ DIAZ MIGUEL LUIS"/>
    <m/>
    <s v="10095936348"/>
    <s v="E"/>
    <s v="CENTRO"/>
    <s v="JUNIN"/>
    <s v="SIN INFORMACION"/>
    <x v="8"/>
    <s v="PVA"/>
    <x v="0"/>
    <s v="SIN INFORMACION"/>
    <s v="SIN INFORMACION"/>
    <s v="SIN INFORMACION"/>
    <m/>
    <m/>
    <m/>
  </r>
  <r>
    <n v="4071338"/>
    <m/>
    <s v="TRUJILLO MEJIA JULIA SANTA"/>
    <m/>
    <s v="10322886913"/>
    <s v="E"/>
    <s v="CENTRO"/>
    <s v="UCAYALI"/>
    <s v="SIN INFORMACION"/>
    <x v="8"/>
    <s v="PVA"/>
    <x v="0"/>
    <s v="SIN INFORMACION"/>
    <s v="SIN INFORMACION"/>
    <s v="SIN INFORMACION"/>
    <m/>
    <m/>
    <m/>
  </r>
  <r>
    <n v="4071339"/>
    <m/>
    <s v="VALLEJOS JARA JOSE HUMBERTO"/>
    <m/>
    <s v="10449503185"/>
    <s v="E"/>
    <s v="CENTRO"/>
    <s v="JUNIN"/>
    <s v="SIN INFORMACION"/>
    <x v="8"/>
    <s v="PVA"/>
    <x v="0"/>
    <s v="SIN INFORMACION"/>
    <s v="SIN INFORMACION"/>
    <s v="SIN INFORMACION"/>
    <m/>
    <m/>
    <m/>
  </r>
  <r>
    <n v="4071341"/>
    <m/>
    <s v="BARRERA PEREZ MILCO FERNANDO"/>
    <m/>
    <s v="10094613286"/>
    <s v="E"/>
    <s v="CENTRO"/>
    <s v="HUANUCO"/>
    <s v="SIN INFORMACION"/>
    <x v="8"/>
    <s v="PVA"/>
    <x v="0"/>
    <s v="SIN INFORMACION"/>
    <s v="SIN INFORMACION"/>
    <s v="SIN INFORMACION"/>
    <m/>
    <m/>
    <m/>
  </r>
  <r>
    <n v="4071342"/>
    <m/>
    <s v="CONZA HUAIPAR AUGUSTA JOSEFINA"/>
    <m/>
    <s v="10239143844"/>
    <s v="E"/>
    <s v="SUR"/>
    <s v="CUSCO"/>
    <s v="REGION SUR"/>
    <x v="4"/>
    <s v="PVA"/>
    <x v="0"/>
    <s v="SIN INFORMACION"/>
    <s v="SIN INFORMACION"/>
    <s v="SIN INFORMACION"/>
    <m/>
    <m/>
    <m/>
  </r>
  <r>
    <n v="4071343"/>
    <m/>
    <s v="LLIUYACC ARCHE ANGELICA"/>
    <m/>
    <s v="10106531124"/>
    <s v="E"/>
    <s v="CENTRO"/>
    <s v="ICA"/>
    <s v="SIN INFORMACION"/>
    <x v="8"/>
    <s v="PVA"/>
    <x v="0"/>
    <s v="SIN INFORMACION"/>
    <s v="SIN INFORMACION"/>
    <s v="SIN INFORMACION"/>
    <m/>
    <m/>
    <m/>
  </r>
  <r>
    <n v="4071345"/>
    <m/>
    <s v="AGUILAR BRICEÑO ELVA MAGNOLIA"/>
    <m/>
    <s v="10409561611"/>
    <s v="E"/>
    <s v="NORTE"/>
    <s v="ANCASH"/>
    <s v="REGION NORTE"/>
    <x v="3"/>
    <s v="PVA"/>
    <x v="2"/>
    <s v="SIN INFORMACION"/>
    <s v="SIN INFORMACION"/>
    <s v="SIN INFORMACION"/>
    <d v="2023-12-23T00:00:00"/>
    <d v="2024-06-20T00:00:00"/>
    <d v="2024-03-13T00:00:00"/>
  </r>
  <r>
    <n v="4071346"/>
    <m/>
    <s v="VEGA CARDENAS MIGUEL ANGEL"/>
    <m/>
    <s v="10453455063"/>
    <s v="E"/>
    <s v="NORTE"/>
    <s v="ANCASH"/>
    <s v="REGION NORTE"/>
    <x v="3"/>
    <s v="PVA"/>
    <x v="0"/>
    <s v="SIN INFORMACION"/>
    <s v="SIN INFORMACION"/>
    <s v="SIN INFORMACION"/>
    <m/>
    <m/>
    <m/>
  </r>
  <r>
    <n v="4071348"/>
    <m/>
    <s v="LLONTOP ASCENCIO NILS WILSON"/>
    <m/>
    <s v="10425715441"/>
    <s v="E"/>
    <s v="CENTRO"/>
    <s v="JUNIN"/>
    <s v="SIN INFORMACION"/>
    <x v="8"/>
    <s v="PVA"/>
    <x v="0"/>
    <s v="SIN INFORMACION"/>
    <s v="SIN INFORMACION"/>
    <s v="SIN INFORMACION"/>
    <m/>
    <m/>
    <m/>
  </r>
  <r>
    <n v="4071349"/>
    <m/>
    <s v="PENDAVIS ALVAREZ MAGALI AURORA"/>
    <m/>
    <s v="10167862794"/>
    <s v="E"/>
    <s v="NORTE"/>
    <s v="LAMBAYEQUE"/>
    <s v="REGION NORTE"/>
    <x v="3"/>
    <s v="PVA"/>
    <x v="0"/>
    <s v="SIN INFORMACION"/>
    <s v="SIN INFORMACION"/>
    <s v="SIN INFORMACION"/>
    <m/>
    <m/>
    <m/>
  </r>
  <r>
    <n v="4071350"/>
    <m/>
    <s v="MILLA FALLA MARIELA JUDITH"/>
    <m/>
    <s v="10413058924"/>
    <s v="E"/>
    <s v="NORTE"/>
    <s v="ANCASH"/>
    <s v="REGION NORTE"/>
    <x v="3"/>
    <s v="PVA"/>
    <x v="0"/>
    <s v="SIN INFORMACION"/>
    <s v="SIN INFORMACION"/>
    <s v="SIN INFORMACION"/>
    <m/>
    <m/>
    <m/>
  </r>
  <r>
    <n v="4071351"/>
    <m/>
    <s v="GANOZA CHAVEZ ENRIQUE ORLANDO"/>
    <m/>
    <s v="10180739136"/>
    <s v="E"/>
    <s v="NORTE"/>
    <s v="LA LIBERTAD"/>
    <s v="REGION NORTE"/>
    <x v="3"/>
    <s v="PVA"/>
    <x v="0"/>
    <s v="SIN INFORMACION"/>
    <s v="SIN INFORMACION"/>
    <s v="SIN INFORMACION"/>
    <m/>
    <m/>
    <m/>
  </r>
  <r>
    <n v="4071353"/>
    <m/>
    <s v="INVERSIONES Y SERVICIOS DIGITALES E"/>
    <m/>
    <s v="20487945219"/>
    <s v="E"/>
    <s v="CENTRO"/>
    <s v="JUNIN"/>
    <s v="SIN INFORMACION"/>
    <x v="8"/>
    <s v="PVA"/>
    <x v="0"/>
    <s v="SIN INFORMACION"/>
    <s v="SIN INFORMACION"/>
    <s v="SIN INFORMACION"/>
    <m/>
    <m/>
    <m/>
  </r>
  <r>
    <n v="4071354"/>
    <m/>
    <s v="GODIÑO PEREZ JOSE LUIS"/>
    <m/>
    <s v="10439777546"/>
    <s v="E"/>
    <s v="CENTRO"/>
    <s v="JUNIN"/>
    <s v="SIN INFORMACION"/>
    <x v="8"/>
    <s v="PVA"/>
    <x v="0"/>
    <s v="SIN INFORMACION"/>
    <s v="SIN INFORMACION"/>
    <s v="SIN INFORMACION"/>
    <m/>
    <m/>
    <m/>
  </r>
  <r>
    <n v="4071355"/>
    <m/>
    <s v="SEPERAK MIRANDA LUIS MARTIN"/>
    <m/>
    <s v="10419267011"/>
    <s v="E"/>
    <s v="NORTE"/>
    <s v="ANCASH"/>
    <s v="REGION NORTE"/>
    <x v="3"/>
    <s v="PVA"/>
    <x v="0"/>
    <s v="SIN INFORMACION"/>
    <s v="SIN INFORMACION"/>
    <s v="SIN INFORMACION"/>
    <m/>
    <m/>
    <m/>
  </r>
  <r>
    <n v="4071358"/>
    <m/>
    <s v="ARANDA MURILLO YOHANNA TERESITA"/>
    <m/>
    <s v="10405402179"/>
    <s v="E"/>
    <s v="NORTE"/>
    <s v="ANCASH"/>
    <s v="REGION NORTE"/>
    <x v="3"/>
    <s v="PVA"/>
    <x v="0"/>
    <s v="SIN INFORMACION"/>
    <s v="SIN INFORMACION"/>
    <s v="SIN INFORMACION"/>
    <m/>
    <m/>
    <m/>
  </r>
  <r>
    <n v="4071360"/>
    <m/>
    <s v="PIZARRO CAJACHAGUA ERNESTO GUSTAVO"/>
    <m/>
    <s v="10096720497"/>
    <s v="E"/>
    <s v="CENTRO"/>
    <s v="LORETO"/>
    <s v="SIN INFORMACION"/>
    <x v="8"/>
    <s v="PVA"/>
    <x v="0"/>
    <s v="SIN INFORMACION"/>
    <s v="SIN INFORMACION"/>
    <s v="SIN INFORMACION"/>
    <m/>
    <m/>
    <m/>
  </r>
  <r>
    <n v="4071363"/>
    <m/>
    <s v="FERNANDEZ ALARCON HUGO"/>
    <m/>
    <s v="10804176433"/>
    <s v="E"/>
    <s v="CENTRO"/>
    <s v="LORETO"/>
    <s v="SIN INFORMACION"/>
    <x v="8"/>
    <s v="PVA"/>
    <x v="0"/>
    <s v="SIN INFORMACION"/>
    <s v="SIN INFORMACION"/>
    <s v="SIN INFORMACION"/>
    <m/>
    <m/>
    <m/>
  </r>
  <r>
    <n v="4071364"/>
    <m/>
    <s v="TAFUR RAMIREZ LEA MARIA"/>
    <m/>
    <s v="10099776027"/>
    <s v="E"/>
    <s v="CENTRO"/>
    <s v="UCAYALI"/>
    <s v="SIN INFORMACION"/>
    <x v="8"/>
    <s v="PVA"/>
    <x v="0"/>
    <s v="SIN INFORMACION"/>
    <s v="SIN INFORMACION"/>
    <s v="SIN INFORMACION"/>
    <m/>
    <m/>
    <m/>
  </r>
  <r>
    <n v="4071365"/>
    <m/>
    <s v="MERCEDES CENTURION JAVIER SALOMON"/>
    <m/>
    <s v="10329726873"/>
    <s v="E"/>
    <s v="NORTE"/>
    <s v="ANCASH"/>
    <s v="REGION NORTE"/>
    <x v="3"/>
    <s v="PVA"/>
    <x v="0"/>
    <s v="SIN INFORMACION"/>
    <s v="SIN INFORMACION"/>
    <s v="SIN INFORMACION"/>
    <m/>
    <m/>
    <m/>
  </r>
  <r>
    <n v="4071367"/>
    <m/>
    <s v="AGUILAR GARCIA SISSI ARACELI"/>
    <m/>
    <s v="10452308300"/>
    <s v="E"/>
    <s v="NORTE"/>
    <s v="ANCASH"/>
    <s v="REGION NORTE"/>
    <x v="3"/>
    <s v="PVA"/>
    <x v="0"/>
    <s v="SIN INFORMACION"/>
    <s v="SIN INFORMACION"/>
    <s v="SIN INFORMACION"/>
    <m/>
    <m/>
    <m/>
  </r>
  <r>
    <n v="4071368"/>
    <m/>
    <s v="HIDALGO TUANAMA MARDEN"/>
    <m/>
    <s v="10009325927"/>
    <s v="E"/>
    <s v="CENTRO"/>
    <s v="JUNIN"/>
    <s v="SIN INFORMACION"/>
    <x v="8"/>
    <s v="PVA"/>
    <x v="0"/>
    <s v="SIN INFORMACION"/>
    <s v="SIN INFORMACION"/>
    <s v="SIN INFORMACION"/>
    <m/>
    <m/>
    <m/>
  </r>
  <r>
    <n v="4071370"/>
    <m/>
    <s v="CAMONES GARCIA JOHN WILLIAMS"/>
    <m/>
    <s v="10409769042"/>
    <s v="E"/>
    <s v="NORTE"/>
    <s v="ANCASH"/>
    <s v="REGION NORTE"/>
    <x v="3"/>
    <s v="PVA"/>
    <x v="0"/>
    <s v="SIN INFORMACION"/>
    <s v="SIN INFORMACION"/>
    <s v="SIN INFORMACION"/>
    <m/>
    <m/>
    <m/>
  </r>
  <r>
    <n v="4071371"/>
    <m/>
    <s v="COLLQUI CABELLO ELIZABETH DINA"/>
    <m/>
    <s v="10040148499"/>
    <s v="E"/>
    <s v="CENTRO"/>
    <s v="PASCO"/>
    <s v="SIN INFORMACION"/>
    <x v="8"/>
    <s v="PVA"/>
    <x v="0"/>
    <s v="SIN INFORMACION"/>
    <s v="SIN INFORMACION"/>
    <s v="SIN INFORMACION"/>
    <m/>
    <m/>
    <m/>
  </r>
  <r>
    <n v="4071372"/>
    <m/>
    <s v="MOSCOL DOMINGUEZ ROSA LUZ"/>
    <m/>
    <s v="10026551167"/>
    <s v="E"/>
    <s v="NORTE"/>
    <s v="PIURA"/>
    <s v="REGION NORTE"/>
    <x v="3"/>
    <s v="PVA"/>
    <x v="0"/>
    <s v="SIN INFORMACION"/>
    <s v="SIN INFORMACION"/>
    <s v="SIN INFORMACION"/>
    <m/>
    <m/>
    <m/>
  </r>
  <r>
    <n v="4071373"/>
    <s v="0900025017"/>
    <s v="FABIAN RUIZ SANTOS MERCEDES"/>
    <m/>
    <s v="10027437848"/>
    <s v="E"/>
    <s v="NORTE"/>
    <s v="LAMBAYEQUE"/>
    <s v="REGION NORTE"/>
    <x v="3"/>
    <s v="PVA"/>
    <x v="0"/>
    <s v="SIN INFORMACION"/>
    <s v="SIN INFORMACION"/>
    <s v="SIN INFORMACION"/>
    <m/>
    <m/>
    <m/>
  </r>
  <r>
    <n v="4071374"/>
    <m/>
    <s v="JOSE MARTIN JIMENEZ GARCIA"/>
    <m/>
    <s v="17103028892"/>
    <s v="E"/>
    <s v="NORTE"/>
    <s v="PIURA"/>
    <s v="REGION NORTE"/>
    <x v="3"/>
    <s v="PVA"/>
    <x v="0"/>
    <s v="SIN INFORMACION"/>
    <s v="SIN INFORMACION"/>
    <s v="SIN INFORMACION"/>
    <m/>
    <m/>
    <m/>
  </r>
  <r>
    <n v="4071375"/>
    <m/>
    <s v="RUIZ CHULLY VICTOR HUGO"/>
    <m/>
    <s v="10424225997"/>
    <s v="E"/>
    <s v="NORTE"/>
    <s v="LAMBAYEQUE"/>
    <s v="REGION NORTE"/>
    <x v="3"/>
    <s v="PVA"/>
    <x v="2"/>
    <s v="SIN INFORMACION"/>
    <s v="SIN INFORMACION"/>
    <s v="SIN INFORMACION"/>
    <d v="2023-12-20T00:00:00"/>
    <d v="2024-06-17T00:00:00"/>
    <d v="2024-03-13T00:00:00"/>
  </r>
  <r>
    <n v="4071376"/>
    <m/>
    <s v="TERRONES TORRES MARIA ESTHER"/>
    <m/>
    <s v="10437122186"/>
    <s v="E"/>
    <s v="CENTRO"/>
    <s v="SAN MARTIN"/>
    <s v="SIN INFORMACION"/>
    <x v="8"/>
    <s v="PVA"/>
    <x v="0"/>
    <s v="SIN INFORMACION"/>
    <s v="SIN INFORMACION"/>
    <s v="SIN INFORMACION"/>
    <m/>
    <m/>
    <m/>
  </r>
  <r>
    <n v="4071377"/>
    <m/>
    <s v="ORELLANA GAMBOA EVELIN EUSMILA"/>
    <m/>
    <s v="10424556870"/>
    <s v="E"/>
    <s v="CENTRO"/>
    <s v="ICA"/>
    <s v="SIN INFORMACION"/>
    <x v="8"/>
    <s v="PVA"/>
    <x v="0"/>
    <s v="SIN INFORMACION"/>
    <s v="SIN INFORMACION"/>
    <s v="SIN INFORMACION"/>
    <m/>
    <m/>
    <m/>
  </r>
  <r>
    <n v="4071379"/>
    <m/>
    <s v="DIAZ QUIÑONES CESAR AUGUSTO"/>
    <m/>
    <s v="10435621135"/>
    <s v="E"/>
    <s v="NORTE"/>
    <s v="LA LIBERTAD"/>
    <s v="REGION NORTE"/>
    <x v="3"/>
    <s v="PVA"/>
    <x v="0"/>
    <s v="SIN INFORMACION"/>
    <s v="SIN INFORMACION"/>
    <s v="SIN INFORMACION"/>
    <m/>
    <m/>
    <m/>
  </r>
  <r>
    <n v="4071380"/>
    <m/>
    <s v="SALOMINA SONCCO HUANCA"/>
    <m/>
    <s v="10448791659"/>
    <s v="E"/>
    <s v="SUR"/>
    <s v="CUSCO"/>
    <s v="REGION SUR"/>
    <x v="4"/>
    <s v="PVA"/>
    <x v="0"/>
    <s v="SIN INFORMACION"/>
    <s v="SIN INFORMACION"/>
    <s v="SIN INFORMACION"/>
    <m/>
    <m/>
    <m/>
  </r>
  <r>
    <n v="4071381"/>
    <m/>
    <s v="FLORES PALOMARES DORIS"/>
    <m/>
    <s v="10403105860"/>
    <s v="E"/>
    <s v="CENTRO"/>
    <s v="JUNIN"/>
    <s v="SIN INFORMACION"/>
    <x v="8"/>
    <s v="PVA"/>
    <x v="0"/>
    <s v="SIN INFORMACION"/>
    <s v="SIN INFORMACION"/>
    <s v="SIN INFORMACION"/>
    <m/>
    <m/>
    <m/>
  </r>
  <r>
    <n v="4071382"/>
    <m/>
    <s v="VEGA HIDALGO JHORJHI"/>
    <m/>
    <s v="10421599659"/>
    <s v="E"/>
    <s v="NORTE"/>
    <s v="ANCASH"/>
    <s v="REGION NORTE"/>
    <x v="3"/>
    <s v="PVA"/>
    <x v="0"/>
    <s v="SIN INFORMACION"/>
    <s v="SIN INFORMACION"/>
    <s v="SIN INFORMACION"/>
    <m/>
    <m/>
    <m/>
  </r>
  <r>
    <n v="4071383"/>
    <m/>
    <s v="PAIVA VALIENTE FELIX BRUNO"/>
    <m/>
    <s v="10414403471"/>
    <s v="E"/>
    <s v="NORTE"/>
    <s v="LA LIBERTAD"/>
    <s v="REGION NORTE"/>
    <x v="3"/>
    <s v="PVA"/>
    <x v="0"/>
    <s v="SIN INFORMACION"/>
    <s v="SIN INFORMACION"/>
    <s v="SIN INFORMACION"/>
    <m/>
    <m/>
    <m/>
  </r>
  <r>
    <n v="4071385"/>
    <m/>
    <s v="CALDERON SOSA WASHINGTON"/>
    <m/>
    <s v="10461802350"/>
    <s v="E"/>
    <s v="CENTRO"/>
    <s v="AYACUCHO"/>
    <s v="SIN INFORMACION"/>
    <x v="8"/>
    <s v="PVA"/>
    <x v="0"/>
    <s v="SIN INFORMACION"/>
    <s v="SIN INFORMACION"/>
    <s v="SIN INFORMACION"/>
    <m/>
    <m/>
    <m/>
  </r>
  <r>
    <n v="4071386"/>
    <m/>
    <s v="ALE S.R.L."/>
    <m/>
    <s v="20487092739"/>
    <s v="E"/>
    <s v="CENTRO"/>
    <s v="JUNIN"/>
    <s v="SIN INFORMACION"/>
    <x v="8"/>
    <s v="PVA"/>
    <x v="0"/>
    <s v="SIN INFORMACION"/>
    <s v="SIN INFORMACION"/>
    <s v="SIN INFORMACION"/>
    <m/>
    <m/>
    <m/>
  </r>
  <r>
    <n v="4071388"/>
    <m/>
    <s v="GALINDO DE HUARCAYA ROSA LUZ"/>
    <m/>
    <s v="10102769452"/>
    <s v="E"/>
    <s v="CENTRO"/>
    <s v="ICA"/>
    <s v="SIN INFORMACION"/>
    <x v="8"/>
    <s v="PVA"/>
    <x v="0"/>
    <s v="SIN INFORMACION"/>
    <s v="SIN INFORMACION"/>
    <s v="SIN INFORMACION"/>
    <m/>
    <m/>
    <m/>
  </r>
  <r>
    <n v="4071389"/>
    <m/>
    <s v="ROMERO DIAZ VANESSA"/>
    <m/>
    <s v="10440750163"/>
    <s v="E"/>
    <s v="CENTRO"/>
    <s v="ICA"/>
    <s v="SIN INFORMACION"/>
    <x v="8"/>
    <s v="PVA"/>
    <x v="0"/>
    <s v="SIN INFORMACION"/>
    <s v="SIN INFORMACION"/>
    <s v="SIN INFORMACION"/>
    <m/>
    <m/>
    <m/>
  </r>
  <r>
    <n v="4071391"/>
    <m/>
    <s v="ROMERO RIOS ALEJANDRA FAUSTINA"/>
    <m/>
    <s v="10407647217"/>
    <s v="E"/>
    <s v="NORTE"/>
    <s v="LAMBAYEQUE"/>
    <s v="REGION NORTE"/>
    <x v="3"/>
    <s v="PVA"/>
    <x v="2"/>
    <s v="SIN INFORMACION"/>
    <s v="SIN INFORMACION"/>
    <s v="SIN INFORMACION"/>
    <d v="2023-12-11T00:00:00"/>
    <d v="2024-06-08T00:00:00"/>
    <d v="2024-03-13T00:00:00"/>
  </r>
  <r>
    <n v="4071392"/>
    <m/>
    <s v="SIFUENTES CERVANTES JHOVANA"/>
    <m/>
    <s v="10448508451"/>
    <s v="E"/>
    <s v="CENTRO"/>
    <s v="UCAYALI"/>
    <s v="SIN INFORMACION"/>
    <x v="8"/>
    <s v="PVA"/>
    <x v="0"/>
    <s v="SIN INFORMACION"/>
    <s v="SIN INFORMACION"/>
    <s v="SIN INFORMACION"/>
    <m/>
    <m/>
    <m/>
  </r>
  <r>
    <n v="4071394"/>
    <m/>
    <s v="TELLO CHAVEZ NICOLAS ATILIO"/>
    <m/>
    <s v="10424453582"/>
    <s v="E"/>
    <s v="NORTE"/>
    <s v="LAMBAYEQUE"/>
    <s v="REGION NORTE"/>
    <x v="3"/>
    <s v="PVA"/>
    <x v="2"/>
    <s v="SIN INFORMACION"/>
    <s v="SIN INFORMACION"/>
    <s v="SIN INFORMACION"/>
    <d v="2023-12-13T00:00:00"/>
    <d v="2024-06-10T00:00:00"/>
    <d v="2024-03-13T00:00:00"/>
  </r>
  <r>
    <n v="4071396"/>
    <m/>
    <s v="CHAVEZ GARCIA CRISTINA DEL CARMEN"/>
    <m/>
    <s v="10101968231"/>
    <s v="E"/>
    <s v="NORTE"/>
    <s v="CAJAMARCA"/>
    <s v="REGION NORTE"/>
    <x v="3"/>
    <s v="PVA"/>
    <x v="0"/>
    <s v="SIN INFORMACION"/>
    <s v="SIN INFORMACION"/>
    <s v="SIN INFORMACION"/>
    <m/>
    <m/>
    <m/>
  </r>
  <r>
    <n v="4071397"/>
    <m/>
    <s v="DIAZ AGUILAR LUIS"/>
    <m/>
    <s v="10008280245"/>
    <s v="E"/>
    <s v="CENTRO"/>
    <s v="JUNIN"/>
    <s v="SIN INFORMACION"/>
    <x v="8"/>
    <s v="PVA"/>
    <x v="0"/>
    <s v="SIN INFORMACION"/>
    <s v="SIN INFORMACION"/>
    <s v="SIN INFORMACION"/>
    <m/>
    <m/>
    <m/>
  </r>
  <r>
    <n v="4071398"/>
    <m/>
    <s v="LOPEZ MUÑOZ LIZ CRISTINA"/>
    <m/>
    <s v="10415049990"/>
    <s v="E"/>
    <s v="CENTRO"/>
    <s v="JUNIN"/>
    <s v="SIN INFORMACION"/>
    <x v="8"/>
    <s v="PVA"/>
    <x v="0"/>
    <s v="SIN INFORMACION"/>
    <s v="SIN INFORMACION"/>
    <s v="SIN INFORMACION"/>
    <m/>
    <m/>
    <m/>
  </r>
  <r>
    <n v="4071399"/>
    <m/>
    <s v="SALDAÑA CARRANZA ELVIS FRANCISCO"/>
    <m/>
    <s v="10425224366"/>
    <s v="E"/>
    <s v="NORTE"/>
    <s v="ANCASH"/>
    <s v="REGION NORTE"/>
    <x v="3"/>
    <s v="PVA"/>
    <x v="0"/>
    <s v="SIN INFORMACION"/>
    <s v="SIN INFORMACION"/>
    <s v="SIN INFORMACION"/>
    <m/>
    <m/>
    <m/>
  </r>
  <r>
    <n v="4071401"/>
    <m/>
    <s v="TORRES DIAZ YOVANA ELIZABETH"/>
    <m/>
    <s v="10409936968"/>
    <s v="E"/>
    <s v="NORTE"/>
    <s v="LAMBAYEQUE"/>
    <s v="REGION NORTE"/>
    <x v="3"/>
    <s v="PVA"/>
    <x v="0"/>
    <s v="SIN INFORMACION"/>
    <s v="SIN INFORMACION"/>
    <s v="SIN INFORMACION"/>
    <m/>
    <m/>
    <m/>
  </r>
  <r>
    <n v="4071402"/>
    <m/>
    <s v="CRUZ MALMACEDA CRISTIAN ISAI"/>
    <m/>
    <s v="10428824399"/>
    <s v="E"/>
    <s v="NORTE"/>
    <s v="TUMBES"/>
    <s v="REGION NORTE"/>
    <x v="3"/>
    <s v="PVA"/>
    <x v="0"/>
    <s v="SIN INFORMACION"/>
    <s v="SIN INFORMACION"/>
    <s v="SIN INFORMACION"/>
    <m/>
    <m/>
    <m/>
  </r>
  <r>
    <n v="4071404"/>
    <m/>
    <s v="RIOS FLORES VICTOR"/>
    <m/>
    <s v="10804459184"/>
    <s v="E"/>
    <s v="CENTRO"/>
    <s v="HUANUCO"/>
    <s v="SIN INFORMACION"/>
    <x v="8"/>
    <s v="PVA"/>
    <x v="0"/>
    <s v="SIN INFORMACION"/>
    <s v="SIN INFORMACION"/>
    <s v="SIN INFORMACION"/>
    <m/>
    <m/>
    <m/>
  </r>
  <r>
    <n v="4071405"/>
    <m/>
    <s v="CHAMBI MAMANI FABIO SOLANO"/>
    <m/>
    <s v="10708301804"/>
    <s v="E"/>
    <s v="SUR"/>
    <s v="PUNO"/>
    <s v="REGION SUR"/>
    <x v="4"/>
    <s v="PVA"/>
    <x v="0"/>
    <s v="SIN INFORMACION"/>
    <s v="SIN INFORMACION"/>
    <s v="SIN INFORMACION"/>
    <m/>
    <m/>
    <m/>
  </r>
  <r>
    <n v="4071409"/>
    <m/>
    <s v="EMIACTEL COMUNICACIONES E.I.R.L"/>
    <m/>
    <s v="20571319269"/>
    <s v="E"/>
    <s v="LIMA"/>
    <s v="LIMA"/>
    <s v="SIN INFORMACION"/>
    <x v="8"/>
    <s v="PVA"/>
    <x v="0"/>
    <s v="SIN INFORMACION"/>
    <s v="SIN INFORMACION"/>
    <s v="SIN INFORMACION"/>
    <m/>
    <m/>
    <m/>
  </r>
  <r>
    <n v="4071411"/>
    <m/>
    <s v="SOTO SALAZAR BRAYAN JOAQUIN"/>
    <m/>
    <s v="10771800802"/>
    <s v="E"/>
    <s v="NORTE"/>
    <s v="CAJAMARCA"/>
    <s v="REGION NORTE"/>
    <x v="3"/>
    <s v="PVA"/>
    <x v="0"/>
    <s v="SIN INFORMACION"/>
    <s v="SIN INFORMACION"/>
    <s v="SIN INFORMACION"/>
    <m/>
    <m/>
    <m/>
  </r>
  <r>
    <n v="4071412"/>
    <m/>
    <s v="ACUÑA QUINTEROS JUAN LEONIDAS"/>
    <m/>
    <s v="10432722657"/>
    <s v="E"/>
    <s v="NORTE"/>
    <s v="LAMBAYEQUE"/>
    <s v="REGION NORTE"/>
    <x v="3"/>
    <s v="PVA"/>
    <x v="0"/>
    <s v="SIN INFORMACION"/>
    <s v="SIN INFORMACION"/>
    <s v="SIN INFORMACION"/>
    <m/>
    <m/>
    <m/>
  </r>
  <r>
    <n v="4071413"/>
    <m/>
    <s v="RIVAS HURTADO DARWIN ARMANDO"/>
    <m/>
    <s v="10803147987"/>
    <s v="E"/>
    <s v="NORTE"/>
    <s v="PIURA"/>
    <s v="REGION NORTE"/>
    <x v="3"/>
    <s v="PVA"/>
    <x v="0"/>
    <s v="SIN INFORMACION"/>
    <s v="SIN INFORMACION"/>
    <s v="SIN INFORMACION"/>
    <m/>
    <m/>
    <m/>
  </r>
  <r>
    <n v="4071414"/>
    <m/>
    <s v="CARMEN CALLE WILMER MANUEL"/>
    <m/>
    <s v="10028068277"/>
    <s v="E"/>
    <s v="NORTE"/>
    <s v="PIURA"/>
    <s v="REGION NORTE"/>
    <x v="3"/>
    <s v="PVA"/>
    <x v="0"/>
    <s v="SIN INFORMACION"/>
    <s v="SIN INFORMACION"/>
    <s v="SIN INFORMACION"/>
    <m/>
    <m/>
    <m/>
  </r>
  <r>
    <n v="4071529"/>
    <m/>
    <s v="RUBIO LOPEZ KETTY MAGDALENA"/>
    <m/>
    <s v="10411059826"/>
    <s v="E"/>
    <s v="NORTE"/>
    <s v="LAMBAYEQUE"/>
    <s v="REGION NORTE"/>
    <x v="3"/>
    <s v="PVA"/>
    <x v="0"/>
    <s v="SIN INFORMACION"/>
    <s v="SIN INFORMACION"/>
    <s v="SIN INFORMACION"/>
    <m/>
    <m/>
    <m/>
  </r>
  <r>
    <n v="4071534"/>
    <m/>
    <s v="KARINA TENORIO LANDEO"/>
    <m/>
    <s v="10411461349"/>
    <s v="E"/>
    <s v="CENTRO"/>
    <s v="JUNIN"/>
    <s v="SIN INFORMACION"/>
    <x v="8"/>
    <s v="PVA"/>
    <x v="0"/>
    <s v="SIN INFORMACION"/>
    <s v="SIN INFORMACION"/>
    <s v="SIN INFORMACION"/>
    <m/>
    <m/>
    <m/>
  </r>
  <r>
    <n v="4071535"/>
    <m/>
    <s v="VARELA LUQUE ROSA AMELIA"/>
    <m/>
    <s v="10004302007"/>
    <s v="E"/>
    <s v="SUR"/>
    <s v="AREQUIPA"/>
    <s v="REGION SUR"/>
    <x v="4"/>
    <s v="PVA"/>
    <x v="0"/>
    <s v="SIN INFORMACION"/>
    <s v="SIN INFORMACION"/>
    <s v="SIN INFORMACION"/>
    <m/>
    <m/>
    <m/>
  </r>
  <r>
    <n v="4071536"/>
    <m/>
    <s v="TASAYCO LUJAN LUIS ANDRES"/>
    <m/>
    <s v="10421422279"/>
    <s v="E"/>
    <s v="CENTRO"/>
    <s v="ICA"/>
    <s v="SIN INFORMACION"/>
    <x v="8"/>
    <s v="PVA"/>
    <x v="0"/>
    <s v="SIN INFORMACION"/>
    <s v="SIN INFORMACION"/>
    <s v="SIN INFORMACION"/>
    <m/>
    <m/>
    <m/>
  </r>
  <r>
    <n v="4071538"/>
    <m/>
    <s v="BALBUENA ROJAS YUDYTH AUREA"/>
    <m/>
    <s v="10199472777"/>
    <s v="E"/>
    <s v="CENTRO"/>
    <s v="JUNIN"/>
    <s v="SIN INFORMACION"/>
    <x v="8"/>
    <s v="PVA"/>
    <x v="0"/>
    <s v="SIN INFORMACION"/>
    <s v="SIN INFORMACION"/>
    <s v="SIN INFORMACION"/>
    <m/>
    <m/>
    <m/>
  </r>
  <r>
    <n v="4071541"/>
    <m/>
    <s v="FLORES QUISPE NORA"/>
    <m/>
    <s v="10287105474"/>
    <s v="E"/>
    <s v="CENTRO"/>
    <s v="JUNIN"/>
    <s v="SIN INFORMACION"/>
    <x v="8"/>
    <s v="PVA"/>
    <x v="0"/>
    <s v="SIN INFORMACION"/>
    <s v="SIN INFORMACION"/>
    <s v="SIN INFORMACION"/>
    <m/>
    <m/>
    <m/>
  </r>
  <r>
    <n v="4071544"/>
    <m/>
    <s v="JULIO CESAR LIPA MATOS"/>
    <m/>
    <s v="10200529397"/>
    <s v="E"/>
    <s v="CENTRO"/>
    <s v="JUNIN"/>
    <s v="SIN INFORMACION"/>
    <x v="8"/>
    <s v="PVA"/>
    <x v="0"/>
    <s v="SIN INFORMACION"/>
    <s v="SIN INFORMACION"/>
    <s v="SIN INFORMACION"/>
    <m/>
    <m/>
    <m/>
  </r>
  <r>
    <n v="4071546"/>
    <m/>
    <s v="ANITA MELCHORA SALAZAR VASQUEZ"/>
    <m/>
    <s v="10428420956"/>
    <s v="E"/>
    <s v="NORTE"/>
    <s v="CAJAMARCA"/>
    <s v="REGION NORTE"/>
    <x v="3"/>
    <s v="PVA"/>
    <x v="0"/>
    <s v="SIN INFORMACION"/>
    <s v="SIN INFORMACION"/>
    <s v="SIN INFORMACION"/>
    <m/>
    <m/>
    <m/>
  </r>
  <r>
    <n v="4071547"/>
    <m/>
    <s v="JOSE ANTONIO RAMIREZ VEGA"/>
    <m/>
    <s v="10404873470"/>
    <s v="E"/>
    <s v="CENTRO"/>
    <s v="HUANUCO"/>
    <s v="SIN INFORMACION"/>
    <x v="8"/>
    <s v="PVA"/>
    <x v="0"/>
    <s v="SIN INFORMACION"/>
    <s v="SIN INFORMACION"/>
    <s v="SIN INFORMACION"/>
    <m/>
    <m/>
    <m/>
  </r>
  <r>
    <n v="4071548"/>
    <m/>
    <s v="FOSSA CASTRO LUIS ARMANDO"/>
    <m/>
    <s v="10036925499"/>
    <s v="E"/>
    <s v="CENTRO"/>
    <s v="SAN MARTIN"/>
    <s v="SIN INFORMACION"/>
    <x v="8"/>
    <s v="PVA"/>
    <x v="0"/>
    <s v="SIN INFORMACION"/>
    <s v="SIN INFORMACION"/>
    <s v="SIN INFORMACION"/>
    <m/>
    <m/>
    <m/>
  </r>
  <r>
    <n v="4071549"/>
    <m/>
    <s v="MESIAS PEÑA FLORITA"/>
    <m/>
    <s v="10230190033"/>
    <s v="E"/>
    <s v="CENTRO"/>
    <s v="UCAYALI"/>
    <s v="SIN INFORMACION"/>
    <x v="8"/>
    <s v="PVA"/>
    <x v="0"/>
    <s v="SIN INFORMACION"/>
    <s v="SIN INFORMACION"/>
    <s v="SIN INFORMACION"/>
    <m/>
    <m/>
    <m/>
  </r>
  <r>
    <n v="4071550"/>
    <m/>
    <s v="PATRICIA LIZBETH HUAMANI MENDOZA"/>
    <m/>
    <s v="10712424759"/>
    <s v="E"/>
    <s v="CENTRO"/>
    <s v="LORETO"/>
    <s v="SIN INFORMACION"/>
    <x v="8"/>
    <s v="PVA"/>
    <x v="0"/>
    <s v="SIN INFORMACION"/>
    <s v="SIN INFORMACION"/>
    <s v="SIN INFORMACION"/>
    <m/>
    <m/>
    <m/>
  </r>
  <r>
    <n v="4071551"/>
    <m/>
    <s v="RAMIREZ INGAROCA NOEMI ELENA"/>
    <m/>
    <s v="10403795840"/>
    <s v="E"/>
    <s v="CENTRO"/>
    <s v="JUNIN"/>
    <s v="SIN INFORMACION"/>
    <x v="8"/>
    <s v="PVA"/>
    <x v="0"/>
    <s v="SIN INFORMACION"/>
    <s v="SIN INFORMACION"/>
    <s v="SIN INFORMACION"/>
    <m/>
    <m/>
    <m/>
  </r>
  <r>
    <n v="4071554"/>
    <m/>
    <s v="ANGULO LOPEZ IRMA LUZ"/>
    <m/>
    <s v="10011578310"/>
    <s v="E"/>
    <s v="CENTRO"/>
    <s v="SAN MARTIN"/>
    <s v="SIN INFORMACION"/>
    <x v="8"/>
    <s v="PVA"/>
    <x v="0"/>
    <s v="SIN INFORMACION"/>
    <s v="SIN INFORMACION"/>
    <s v="SIN INFORMACION"/>
    <m/>
    <m/>
    <m/>
  </r>
  <r>
    <n v="4071555"/>
    <m/>
    <s v="CARRERA PIZARRO MARCO ANTONIO"/>
    <m/>
    <s v="10159787252"/>
    <s v="E"/>
    <s v="LIMA"/>
    <s v="LIMA"/>
    <s v="SIN INFORMACION"/>
    <x v="8"/>
    <s v="PVA"/>
    <x v="0"/>
    <s v="SIN INFORMACION"/>
    <s v="SIN INFORMACION"/>
    <s v="SIN INFORMACION"/>
    <m/>
    <m/>
    <m/>
  </r>
  <r>
    <n v="4071556"/>
    <m/>
    <s v="QUISPE HUILLCA VICTORIA"/>
    <m/>
    <s v="10455236261"/>
    <s v="E"/>
    <s v="CENTRO"/>
    <s v="UCAYALI"/>
    <s v="SIN INFORMACION"/>
    <x v="8"/>
    <s v="PVA"/>
    <x v="0"/>
    <s v="SIN INFORMACION"/>
    <s v="SIN INFORMACION"/>
    <s v="SIN INFORMACION"/>
    <m/>
    <m/>
    <m/>
  </r>
  <r>
    <n v="4071557"/>
    <m/>
    <s v="MARIA EDITH CAYOTOPA VASQUEZ"/>
    <m/>
    <s v="10166216775"/>
    <s v="E"/>
    <s v="NORTE"/>
    <s v="CAJAMARCA"/>
    <s v="REGION NORTE"/>
    <x v="3"/>
    <s v="PVA"/>
    <x v="0"/>
    <s v="SIN INFORMACION"/>
    <s v="SIN INFORMACION"/>
    <s v="SIN INFORMACION"/>
    <m/>
    <m/>
    <m/>
  </r>
  <r>
    <n v="4071558"/>
    <m/>
    <s v="MIRANDA MIRANDA HERMOGENES"/>
    <m/>
    <s v="10267205201"/>
    <s v="E"/>
    <s v="NORTE"/>
    <s v="CAJAMARCA"/>
    <s v="REGION NORTE"/>
    <x v="3"/>
    <s v="PVA"/>
    <x v="0"/>
    <s v="SIN INFORMACION"/>
    <s v="SIN INFORMACION"/>
    <s v="SIN INFORMACION"/>
    <m/>
    <m/>
    <m/>
  </r>
  <r>
    <n v="4071559"/>
    <m/>
    <s v="RONER MALIK CHUQUIRUNA RODRIGUEZ"/>
    <m/>
    <s v="10097189132"/>
    <s v="E"/>
    <s v="NORTE"/>
    <s v="CAJAMARCA"/>
    <s v="REGION NORTE"/>
    <x v="3"/>
    <s v="PVA"/>
    <x v="0"/>
    <s v="SIN INFORMACION"/>
    <s v="SIN INFORMACION"/>
    <s v="SIN INFORMACION"/>
    <m/>
    <m/>
    <m/>
  </r>
  <r>
    <n v="4071560"/>
    <m/>
    <s v="ANASTACIO CLEMENTE RICARDO"/>
    <m/>
    <s v="10224396207"/>
    <s v="E"/>
    <s v="CENTRO"/>
    <s v="HUANUCO"/>
    <s v="SIN INFORMACION"/>
    <x v="8"/>
    <s v="PVA"/>
    <x v="0"/>
    <s v="SIN INFORMACION"/>
    <s v="SIN INFORMACION"/>
    <s v="SIN INFORMACION"/>
    <m/>
    <m/>
    <m/>
  </r>
  <r>
    <n v="4071561"/>
    <m/>
    <s v="BLANCA AZUCENA OCAMPO DEL AGUILA"/>
    <m/>
    <s v="10053326736"/>
    <s v="E"/>
    <s v="CENTRO"/>
    <s v="LORETO"/>
    <s v="SIN INFORMACION"/>
    <x v="8"/>
    <s v="PVA"/>
    <x v="0"/>
    <s v="SIN INFORMACION"/>
    <s v="SIN INFORMACION"/>
    <s v="SIN INFORMACION"/>
    <m/>
    <m/>
    <m/>
  </r>
  <r>
    <n v="4071562"/>
    <m/>
    <s v="MARIACHI RENGIFO ROSA"/>
    <m/>
    <s v="10011426579"/>
    <s v="E"/>
    <s v="CENTRO"/>
    <s v="JUNIN"/>
    <s v="SIN INFORMACION"/>
    <x v="8"/>
    <s v="PVA"/>
    <x v="0"/>
    <s v="SIN INFORMACION"/>
    <s v="SIN INFORMACION"/>
    <s v="SIN INFORMACION"/>
    <m/>
    <m/>
    <m/>
  </r>
  <r>
    <n v="4071563"/>
    <m/>
    <s v="PEREZ TANANTA CORSINA"/>
    <m/>
    <s v="10010716051"/>
    <s v="E"/>
    <s v="CENTRO"/>
    <s v="SAN MARTIN"/>
    <s v="SIN INFORMACION"/>
    <x v="8"/>
    <s v="PVA"/>
    <x v="0"/>
    <s v="SIN INFORMACION"/>
    <s v="SIN INFORMACION"/>
    <s v="SIN INFORMACION"/>
    <m/>
    <m/>
    <m/>
  </r>
  <r>
    <n v="4071564"/>
    <m/>
    <s v="NICOLAS QUISPE JOSE LUIS"/>
    <m/>
    <s v="10421430182"/>
    <s v="E"/>
    <s v="CENTRO"/>
    <s v="AYACUCHO"/>
    <s v="SIN INFORMACION"/>
    <x v="8"/>
    <s v="PVA"/>
    <x v="0"/>
    <s v="SIN INFORMACION"/>
    <s v="SIN INFORMACION"/>
    <s v="SIN INFORMACION"/>
    <m/>
    <m/>
    <m/>
  </r>
  <r>
    <n v="4071566"/>
    <m/>
    <s v="PAOLA ARIANA TERAN GOMEZ"/>
    <m/>
    <s v="10400414021"/>
    <s v="E"/>
    <s v="CENTRO"/>
    <s v="UCAYALI"/>
    <s v="SIN INFORMACION"/>
    <x v="8"/>
    <s v="PVA"/>
    <x v="0"/>
    <s v="SIN INFORMACION"/>
    <s v="SIN INFORMACION"/>
    <s v="SIN INFORMACION"/>
    <m/>
    <m/>
    <m/>
  </r>
  <r>
    <n v="4071567"/>
    <m/>
    <s v="TAQUILA UCHARICO YOLA"/>
    <m/>
    <s v="10013386027"/>
    <s v="E"/>
    <s v="SUR"/>
    <s v="TACNA"/>
    <s v="REGION SUR"/>
    <x v="4"/>
    <s v="PVA"/>
    <x v="0"/>
    <s v="SIN INFORMACION"/>
    <s v="SIN INFORMACION"/>
    <s v="SIN INFORMACION"/>
    <m/>
    <m/>
    <m/>
  </r>
  <r>
    <n v="4071570"/>
    <m/>
    <s v="ESCUDERO RIOS RUTH"/>
    <m/>
    <s v="10077828449"/>
    <s v="E"/>
    <s v="CENTRO"/>
    <s v="SAN MARTIN"/>
    <s v="SIN INFORMACION"/>
    <x v="8"/>
    <s v="PVA"/>
    <x v="0"/>
    <s v="SIN INFORMACION"/>
    <s v="SIN INFORMACION"/>
    <s v="SIN INFORMACION"/>
    <m/>
    <m/>
    <m/>
  </r>
  <r>
    <n v="4071572"/>
    <m/>
    <s v="SILVERIO EPIFANIO MEZA ROCA"/>
    <m/>
    <s v="10108866638"/>
    <s v="E"/>
    <s v="CENTRO"/>
    <s v="JUNIN"/>
    <s v="SIN INFORMACION"/>
    <x v="8"/>
    <s v="PVA"/>
    <x v="0"/>
    <s v="SIN INFORMACION"/>
    <s v="SIN INFORMACION"/>
    <s v="SIN INFORMACION"/>
    <m/>
    <m/>
    <m/>
  </r>
  <r>
    <n v="4071574"/>
    <m/>
    <s v="RODOLFO GABRIEL VALERO VALDIVIA"/>
    <m/>
    <s v="10296142137"/>
    <s v="E"/>
    <s v="SUR"/>
    <s v="AREQUIPA"/>
    <s v="REGION SUR"/>
    <x v="4"/>
    <s v="PVA"/>
    <x v="0"/>
    <s v="SIN INFORMACION"/>
    <s v="SIN INFORMACION"/>
    <s v="SIN INFORMACION"/>
    <m/>
    <m/>
    <m/>
  </r>
  <r>
    <n v="4071575"/>
    <m/>
    <s v="BENDEZU ZORRILLA HECTOR"/>
    <m/>
    <s v="10200432971"/>
    <s v="E"/>
    <s v="CENTRO"/>
    <s v="JUNIN"/>
    <s v="SIN INFORMACION"/>
    <x v="8"/>
    <s v="PVA"/>
    <x v="0"/>
    <s v="SIN INFORMACION"/>
    <s v="SIN INFORMACION"/>
    <s v="SIN INFORMACION"/>
    <m/>
    <m/>
    <m/>
  </r>
  <r>
    <n v="4071576"/>
    <m/>
    <s v="RULEN HIDALGO DEL CASTILLO"/>
    <m/>
    <s v="10402804161"/>
    <s v="E"/>
    <s v="CENTRO"/>
    <s v="LORETO"/>
    <s v="SIN INFORMACION"/>
    <x v="8"/>
    <s v="PVA"/>
    <x v="0"/>
    <s v="SIN INFORMACION"/>
    <s v="SIN INFORMACION"/>
    <s v="SIN INFORMACION"/>
    <m/>
    <m/>
    <m/>
  </r>
  <r>
    <n v="4071577"/>
    <m/>
    <s v="FLORES CANICELA JOSE LUIS"/>
    <m/>
    <s v="10451415986"/>
    <s v="E"/>
    <s v="CENTRO"/>
    <s v="JUNIN"/>
    <s v="SIN INFORMACION"/>
    <x v="8"/>
    <s v="PVA"/>
    <x v="0"/>
    <s v="SIN INFORMACION"/>
    <s v="SIN INFORMACION"/>
    <s v="SIN INFORMACION"/>
    <m/>
    <m/>
    <m/>
  </r>
  <r>
    <n v="4071578"/>
    <m/>
    <s v="YAURI COSME ANTONIO EVARISTO"/>
    <m/>
    <s v="10416640870"/>
    <s v="E"/>
    <s v="CENTRO"/>
    <s v="HUANCAVELICA"/>
    <s v="SIN INFORMACION"/>
    <x v="8"/>
    <s v="PVA"/>
    <x v="0"/>
    <s v="SIN INFORMACION"/>
    <s v="SIN INFORMACION"/>
    <s v="SIN INFORMACION"/>
    <m/>
    <m/>
    <m/>
  </r>
  <r>
    <n v="4071579"/>
    <m/>
    <s v="CARLOS ENRIQUE ALVAREZ ROJAS"/>
    <m/>
    <s v="10092774185"/>
    <s v="E"/>
    <s v="CENTRO"/>
    <s v="LORETO"/>
    <s v="SIN INFORMACION"/>
    <x v="8"/>
    <s v="PVA"/>
    <x v="0"/>
    <s v="SIN INFORMACION"/>
    <s v="SIN INFORMACION"/>
    <s v="SIN INFORMACION"/>
    <m/>
    <m/>
    <m/>
  </r>
  <r>
    <n v="4071580"/>
    <m/>
    <s v="RAMIREZ MORENO ESMILA"/>
    <m/>
    <s v="10400970870"/>
    <s v="E"/>
    <s v="CENTRO"/>
    <s v="UCAYALI"/>
    <s v="SIN INFORMACION"/>
    <x v="8"/>
    <s v="PVA"/>
    <x v="0"/>
    <s v="SIN INFORMACION"/>
    <s v="SIN INFORMACION"/>
    <s v="SIN INFORMACION"/>
    <m/>
    <m/>
    <m/>
  </r>
  <r>
    <n v="4071581"/>
    <m/>
    <s v="CASTRO ZAMUDIO MEDHI YORS"/>
    <m/>
    <s v="10062901905"/>
    <s v="E"/>
    <s v="LIMA"/>
    <s v="LIMA"/>
    <s v="SIN INFORMACION"/>
    <x v="8"/>
    <s v="PVA"/>
    <x v="0"/>
    <s v="SIN INFORMACION"/>
    <s v="SIN INFORMACION"/>
    <s v="SIN INFORMACION"/>
    <m/>
    <m/>
    <m/>
  </r>
  <r>
    <n v="4071584"/>
    <m/>
    <s v="AGENCIA MASS PUBLICIDAD S.A.C"/>
    <m/>
    <s v="20489515971"/>
    <s v="E"/>
    <s v="CENTRO"/>
    <s v="HUANUCO"/>
    <s v="SIN INFORMACION"/>
    <x v="8"/>
    <s v="PVA"/>
    <x v="0"/>
    <s v="SIN INFORMACION"/>
    <s v="SIN INFORMACION"/>
    <s v="SIN INFORMACION"/>
    <m/>
    <m/>
    <m/>
  </r>
  <r>
    <n v="4071586"/>
    <m/>
    <s v="MARIN TUANAMA MILAGROS"/>
    <m/>
    <s v="10401254311"/>
    <s v="E"/>
    <s v="CENTRO"/>
    <s v="SAN MARTIN"/>
    <s v="SIN INFORMACION"/>
    <x v="8"/>
    <s v="PVA"/>
    <x v="0"/>
    <s v="SIN INFORMACION"/>
    <s v="SIN INFORMACION"/>
    <s v="SIN INFORMACION"/>
    <m/>
    <m/>
    <m/>
  </r>
  <r>
    <n v="4071587"/>
    <m/>
    <s v="GONZALES ESPINOZA EUSEBIO"/>
    <m/>
    <s v="10167811197"/>
    <s v="E"/>
    <s v="NORTE"/>
    <s v="LAMBAYEQUE"/>
    <s v="REGION NORTE"/>
    <x v="3"/>
    <s v="PVA"/>
    <x v="0"/>
    <s v="SIN INFORMACION"/>
    <s v="SIN INFORMACION"/>
    <s v="SIN INFORMACION"/>
    <m/>
    <m/>
    <m/>
  </r>
  <r>
    <n v="4071589"/>
    <m/>
    <s v="RAMIREZ JARA YANET YOVANA"/>
    <m/>
    <s v="10410801405"/>
    <s v="E"/>
    <s v="CENTRO"/>
    <s v="ICA"/>
    <s v="SIN INFORMACION"/>
    <x v="5"/>
    <s v="PVA"/>
    <x v="2"/>
    <s v="SIN INFORMACION"/>
    <s v="SIN INFORMACION"/>
    <s v="SIN INFORMACION"/>
    <d v="2023-10-13T00:00:00"/>
    <d v="2024-04-10T00:00:00"/>
    <d v="2024-04-10T00:00:00"/>
  </r>
  <r>
    <n v="4071590"/>
    <m/>
    <s v="CONSTRUYENDO TU HOGAR E.I.R.L."/>
    <m/>
    <s v="20534384310"/>
    <s v="E"/>
    <s v="CENTRO"/>
    <s v="ICA"/>
    <s v="SIN INFORMACION"/>
    <x v="8"/>
    <s v="PVA"/>
    <x v="0"/>
    <s v="SIN INFORMACION"/>
    <s v="SIN INFORMACION"/>
    <s v="SIN INFORMACION"/>
    <m/>
    <m/>
    <m/>
  </r>
  <r>
    <n v="4071591"/>
    <m/>
    <s v="AGUILAR ESPINOZA JULIAN PROVINCIO"/>
    <m/>
    <s v="10178893047"/>
    <s v="E"/>
    <s v="CENTRO"/>
    <s v="UCAYALI"/>
    <s v="SIN INFORMACION"/>
    <x v="8"/>
    <s v="PVA"/>
    <x v="0"/>
    <s v="SIN INFORMACION"/>
    <s v="SIN INFORMACION"/>
    <s v="SIN INFORMACION"/>
    <m/>
    <m/>
    <m/>
  </r>
  <r>
    <n v="4071592"/>
    <m/>
    <s v="CANDIA VELAZCO LISBET"/>
    <m/>
    <s v="10460416065"/>
    <s v="E"/>
    <s v="SUR"/>
    <s v="CUSCO"/>
    <s v="REGION SUR"/>
    <x v="4"/>
    <s v="PVA"/>
    <x v="0"/>
    <s v="SIN INFORMACION"/>
    <s v="SIN INFORMACION"/>
    <s v="SIN INFORMACION"/>
    <m/>
    <m/>
    <m/>
  </r>
  <r>
    <n v="4071594"/>
    <m/>
    <s v="GOMEZ REBAZA JOSE LUIS"/>
    <m/>
    <s v="10440893193"/>
    <s v="E"/>
    <s v="NORTE"/>
    <s v="LA LIBERTAD"/>
    <s v="REGION NORTE"/>
    <x v="3"/>
    <s v="PVA"/>
    <x v="0"/>
    <s v="SIN INFORMACION"/>
    <s v="SIN INFORMACION"/>
    <s v="SIN INFORMACION"/>
    <m/>
    <m/>
    <m/>
  </r>
  <r>
    <n v="4071595"/>
    <m/>
    <s v="SALAZAR CARDENAS JESSICA YANET"/>
    <m/>
    <s v="10200727598"/>
    <s v="E"/>
    <s v="CENTRO"/>
    <s v="JUNIN"/>
    <s v="SIN INFORMACION"/>
    <x v="8"/>
    <s v="PVA"/>
    <x v="0"/>
    <s v="SIN INFORMACION"/>
    <s v="SIN INFORMACION"/>
    <s v="SIN INFORMACION"/>
    <m/>
    <m/>
    <m/>
  </r>
  <r>
    <n v="4071597"/>
    <m/>
    <s v="AGURTO ATOCHE MILTON CESAR"/>
    <m/>
    <s v="10802660991"/>
    <s v="E"/>
    <s v="LIMA"/>
    <s v="LIMA"/>
    <s v="SIN INFORMACION"/>
    <x v="8"/>
    <s v="PVA"/>
    <x v="0"/>
    <s v="SIN INFORMACION"/>
    <s v="SIN INFORMACION"/>
    <s v="SIN INFORMACION"/>
    <m/>
    <m/>
    <m/>
  </r>
  <r>
    <n v="4071613"/>
    <m/>
    <s v="PORTOCARRERO VARGAS MANUEL"/>
    <m/>
    <s v="10257149876"/>
    <s v="E"/>
    <s v="CENTRO"/>
    <s v="SAN MARTIN"/>
    <s v="SIN INFORMACION"/>
    <x v="8"/>
    <s v="PVA"/>
    <x v="0"/>
    <s v="SIN INFORMACION"/>
    <s v="SIN INFORMACION"/>
    <s v="SIN INFORMACION"/>
    <m/>
    <m/>
    <m/>
  </r>
  <r>
    <n v="4071614"/>
    <m/>
    <s v="ALVAREZ ALVARADO ANGELA LUCERO"/>
    <m/>
    <s v="10766854554"/>
    <s v="E"/>
    <s v="LIMA"/>
    <s v="LIMA"/>
    <s v="SIN INFORMACION"/>
    <x v="8"/>
    <s v="PVA"/>
    <x v="0"/>
    <s v="SIN INFORMACION"/>
    <s v="SIN INFORMACION"/>
    <s v="SIN INFORMACION"/>
    <m/>
    <m/>
    <m/>
  </r>
  <r>
    <n v="4071615"/>
    <m/>
    <s v="PESCHIERA CHALCO SARA MARIBEL"/>
    <m/>
    <s v="10223160587"/>
    <s v="E"/>
    <s v="CENTRO"/>
    <s v="ICA"/>
    <s v="SIN INFORMACION"/>
    <x v="8"/>
    <s v="PVA"/>
    <x v="0"/>
    <s v="SIN INFORMACION"/>
    <s v="SIN INFORMACION"/>
    <s v="SIN INFORMACION"/>
    <m/>
    <m/>
    <m/>
  </r>
  <r>
    <n v="4071616"/>
    <m/>
    <s v="GALOC MIRANO GERMAN EDMOSTINES"/>
    <m/>
    <s v="10102278025"/>
    <s v="E"/>
    <s v="CENTRO"/>
    <s v="SAN MARTIN"/>
    <s v="SIN INFORMACION"/>
    <x v="8"/>
    <s v="PVA"/>
    <x v="0"/>
    <s v="SIN INFORMACION"/>
    <s v="SIN INFORMACION"/>
    <s v="SIN INFORMACION"/>
    <m/>
    <m/>
    <m/>
  </r>
  <r>
    <n v="4071618"/>
    <m/>
    <s v="CUBAS OCHOA ROSMARY"/>
    <m/>
    <s v="10455736710"/>
    <s v="E"/>
    <s v="NORTE"/>
    <s v="LAMBAYEQUE"/>
    <s v="REGION NORTE"/>
    <x v="3"/>
    <s v="PVA"/>
    <x v="0"/>
    <s v="SIN INFORMACION"/>
    <s v="SIN INFORMACION"/>
    <s v="SIN INFORMACION"/>
    <m/>
    <m/>
    <m/>
  </r>
  <r>
    <n v="4071619"/>
    <m/>
    <s v="CARUAJULCA CRUZADO WILDER HUMBERTO"/>
    <m/>
    <s v="10275774974"/>
    <s v="E"/>
    <s v="NORTE"/>
    <s v="CAJAMARCA"/>
    <s v="REGION NORTE"/>
    <x v="3"/>
    <s v="PVA"/>
    <x v="2"/>
    <s v="SIN INFORMACION"/>
    <s v="SIN INFORMACION"/>
    <s v="SIN INFORMACION"/>
    <d v="2023-12-15T00:00:00"/>
    <d v="2024-06-12T00:00:00"/>
    <d v="2024-03-13T00:00:00"/>
  </r>
  <r>
    <n v="4071620"/>
    <m/>
    <s v="PINTA MIJA JAVIER RAFAEL"/>
    <m/>
    <s v="10411650788"/>
    <s v="E"/>
    <s v="NORTE"/>
    <s v="PIURA"/>
    <s v="REGION NORTE"/>
    <x v="3"/>
    <s v="PVA"/>
    <x v="0"/>
    <s v="SIN INFORMACION"/>
    <s v="SIN INFORMACION"/>
    <s v="SIN INFORMACION"/>
    <m/>
    <m/>
    <m/>
  </r>
  <r>
    <n v="4071624"/>
    <m/>
    <s v="SULLON SILVA CINTHYA ARACELI"/>
    <m/>
    <s v="10703821796"/>
    <s v="E"/>
    <s v="NORTE"/>
    <s v="PIURA"/>
    <s v="REGION NORTE"/>
    <x v="3"/>
    <s v="PVA"/>
    <x v="0"/>
    <s v="SIN INFORMACION"/>
    <s v="SIN INFORMACION"/>
    <s v="SIN INFORMACION"/>
    <m/>
    <m/>
    <m/>
  </r>
  <r>
    <n v="4071627"/>
    <m/>
    <s v="VILLANUEVA VERGARA MANOLO"/>
    <m/>
    <s v="10475417637"/>
    <s v="E"/>
    <s v="NORTE"/>
    <s v="CAJAMARCA"/>
    <s v="REGION NORTE"/>
    <x v="3"/>
    <s v="PVA"/>
    <x v="2"/>
    <s v="SIN INFORMACION"/>
    <s v="SIN INFORMACION"/>
    <s v="SIN INFORMACION"/>
    <d v="2023-12-14T00:00:00"/>
    <d v="2024-06-11T00:00:00"/>
    <d v="2024-03-13T00:00:00"/>
  </r>
  <r>
    <n v="4071628"/>
    <m/>
    <s v="TORRES PAIMA YHONE"/>
    <m/>
    <s v="10404685631"/>
    <s v="E"/>
    <s v="CENTRO"/>
    <s v="LORETO"/>
    <s v="SIN INFORMACION"/>
    <x v="8"/>
    <s v="PVA"/>
    <x v="0"/>
    <s v="SIN INFORMACION"/>
    <s v="SIN INFORMACION"/>
    <s v="SIN INFORMACION"/>
    <m/>
    <m/>
    <m/>
  </r>
  <r>
    <n v="4071629"/>
    <m/>
    <s v="ASHTU SOSA MARITZA JUDITH"/>
    <m/>
    <s v="10408602527"/>
    <s v="E"/>
    <s v="NORTE"/>
    <s v="ANCASH"/>
    <s v="REGION NORTE"/>
    <x v="3"/>
    <s v="PVA"/>
    <x v="0"/>
    <s v="SIN INFORMACION"/>
    <s v="SIN INFORMACION"/>
    <s v="SIN INFORMACION"/>
    <m/>
    <m/>
    <m/>
  </r>
  <r>
    <n v="4071630"/>
    <m/>
    <s v="HURTADO MARTINEZ ALICIA NOEMI"/>
    <m/>
    <s v="10401651212"/>
    <s v="E"/>
    <s v="NORTE"/>
    <s v="LA LIBERTAD"/>
    <s v="REGION NORTE"/>
    <x v="3"/>
    <s v="PVA"/>
    <x v="0"/>
    <s v="SIN INFORMACION"/>
    <s v="SIN INFORMACION"/>
    <s v="SIN INFORMACION"/>
    <m/>
    <m/>
    <m/>
  </r>
  <r>
    <n v="4071631"/>
    <m/>
    <s v="CASTAÑEDA ARIAS NANCY SONIA"/>
    <m/>
    <s v="10104258854"/>
    <s v="E"/>
    <s v="CENTRO"/>
    <s v="AYACUCHO"/>
    <s v="SIN INFORMACION"/>
    <x v="8"/>
    <s v="PVA"/>
    <x v="0"/>
    <s v="SIN INFORMACION"/>
    <s v="SIN INFORMACION"/>
    <s v="SIN INFORMACION"/>
    <m/>
    <m/>
    <m/>
  </r>
  <r>
    <n v="4071632"/>
    <m/>
    <s v="SAAVEDRA DAVILA KATHERINE"/>
    <m/>
    <s v="10443748143"/>
    <s v="E"/>
    <s v="CENTRO"/>
    <s v="LORETO"/>
    <s v="SIN INFORMACION"/>
    <x v="8"/>
    <s v="PVA"/>
    <x v="0"/>
    <s v="SIN INFORMACION"/>
    <s v="SIN INFORMACION"/>
    <s v="SIN INFORMACION"/>
    <m/>
    <m/>
    <m/>
  </r>
  <r>
    <n v="4071633"/>
    <m/>
    <s v="DIAZ RAMIREZ LEBINIS"/>
    <m/>
    <s v="10415736385"/>
    <s v="E"/>
    <s v="CENTRO"/>
    <s v="SAN MARTIN"/>
    <s v="SIN INFORMACION"/>
    <x v="5"/>
    <s v="PVA"/>
    <x v="2"/>
    <s v="SIN INFORMACION"/>
    <s v="SIN INFORMACION"/>
    <s v="SIN INFORMACION"/>
    <d v="2023-10-13T00:00:00"/>
    <d v="2024-04-10T00:00:00"/>
    <d v="2024-04-10T00:00:00"/>
  </r>
  <r>
    <n v="4071635"/>
    <m/>
    <s v="ALBUJAR HERRERA LUIS ALBERTO"/>
    <m/>
    <s v="10403075081"/>
    <s v="E"/>
    <s v="NORTE"/>
    <s v="LA LIBERTAD"/>
    <s v="REGION NORTE"/>
    <x v="3"/>
    <s v="PVA"/>
    <x v="0"/>
    <s v="SIN INFORMACION"/>
    <s v="SIN INFORMACION"/>
    <s v="SIN INFORMACION"/>
    <m/>
    <m/>
    <m/>
  </r>
  <r>
    <n v="4071636"/>
    <m/>
    <s v="OCON LEIVA LOURDES"/>
    <m/>
    <s v="10249942516"/>
    <s v="E"/>
    <s v="CENTRO"/>
    <s v="ICA"/>
    <s v="SIN INFORMACION"/>
    <x v="8"/>
    <s v="PVA"/>
    <x v="0"/>
    <s v="SIN INFORMACION"/>
    <s v="SIN INFORMACION"/>
    <s v="SIN INFORMACION"/>
    <m/>
    <m/>
    <m/>
  </r>
  <r>
    <n v="4071640"/>
    <m/>
    <s v="VASQUEZ MULLER JOEL EDINSON"/>
    <m/>
    <s v="10709929262"/>
    <s v="E"/>
    <s v="CENTRO"/>
    <s v="UCAYALI"/>
    <s v="SIN INFORMACION"/>
    <x v="8"/>
    <s v="PVA"/>
    <x v="0"/>
    <s v="SIN INFORMACION"/>
    <s v="SIN INFORMACION"/>
    <s v="SIN INFORMACION"/>
    <m/>
    <m/>
    <m/>
  </r>
  <r>
    <n v="4071641"/>
    <m/>
    <s v="PINEDO LOPEZ BEDITH"/>
    <m/>
    <s v="10409656001"/>
    <s v="E"/>
    <s v="CENTRO"/>
    <s v="UCAYALI"/>
    <s v="SIN INFORMACION"/>
    <x v="8"/>
    <s v="PVA"/>
    <x v="0"/>
    <s v="SIN INFORMACION"/>
    <s v="SIN INFORMACION"/>
    <s v="SIN INFORMACION"/>
    <m/>
    <m/>
    <m/>
  </r>
  <r>
    <n v="4071642"/>
    <m/>
    <s v="PURIZACA JAVIER PILAR PATRICIA"/>
    <m/>
    <s v="10409788578"/>
    <s v="E"/>
    <s v="LIMA"/>
    <s v="LIMA"/>
    <s v="SIN INFORMACION"/>
    <x v="8"/>
    <s v="PVA"/>
    <x v="0"/>
    <s v="SIN INFORMACION"/>
    <s v="SIN INFORMACION"/>
    <s v="SIN INFORMACION"/>
    <m/>
    <m/>
    <m/>
  </r>
  <r>
    <n v="4071643"/>
    <m/>
    <s v="IPARRAGUIRRE GUILLEN NERY BELSI"/>
    <m/>
    <s v="10449918300"/>
    <s v="E"/>
    <s v="NORTE"/>
    <s v="LA LIBERTAD"/>
    <s v="REGION NORTE"/>
    <x v="3"/>
    <s v="PVA"/>
    <x v="2"/>
    <s v="SIN INFORMACION"/>
    <s v="SIN INFORMACION"/>
    <s v="SIN INFORMACION"/>
    <d v="2023-12-02T00:00:00"/>
    <d v="2024-05-30T00:00:00"/>
    <d v="2024-03-13T00:00:00"/>
  </r>
  <r>
    <n v="4071644"/>
    <m/>
    <s v="RODRIGUEZ CALDERON OSCAR RONALDO"/>
    <m/>
    <s v="10329139111"/>
    <s v="E"/>
    <s v="NORTE"/>
    <s v="ANCASH"/>
    <s v="REGION NORTE"/>
    <x v="3"/>
    <s v="PVA"/>
    <x v="0"/>
    <s v="SIN INFORMACION"/>
    <s v="SIN INFORMACION"/>
    <s v="SIN INFORMACION"/>
    <m/>
    <m/>
    <m/>
  </r>
  <r>
    <n v="4071646"/>
    <m/>
    <s v="ARROYO VASQUEZ MERCEDES CRISTINA"/>
    <m/>
    <s v="10804284716"/>
    <s v="E"/>
    <s v="NORTE"/>
    <s v="CAJAMARCA"/>
    <s v="REGION NORTE"/>
    <x v="3"/>
    <s v="PVA"/>
    <x v="0"/>
    <s v="SIN INFORMACION"/>
    <s v="SIN INFORMACION"/>
    <s v="SIN INFORMACION"/>
    <m/>
    <m/>
    <m/>
  </r>
  <r>
    <n v="4071647"/>
    <m/>
    <s v="RUBIO MAYTA JEINER"/>
    <m/>
    <s v="10436045480"/>
    <s v="E"/>
    <s v="NORTE"/>
    <s v="CAJAMARCA"/>
    <s v="REGION NORTE"/>
    <x v="3"/>
    <s v="PVA"/>
    <x v="2"/>
    <s v="SIN INFORMACION"/>
    <s v="SIN INFORMACION"/>
    <s v="SIN INFORMACION"/>
    <d v="2023-12-14T00:00:00"/>
    <d v="2024-06-11T00:00:00"/>
    <d v="2024-03-13T00:00:00"/>
  </r>
  <r>
    <n v="4071648"/>
    <m/>
    <s v="MAYTA CRUZADO KELBIN PRELBIN"/>
    <m/>
    <s v="10478149641"/>
    <s v="E"/>
    <s v="NORTE"/>
    <s v="CAJAMARCA"/>
    <s v="REGION NORTE"/>
    <x v="3"/>
    <s v="PVA"/>
    <x v="2"/>
    <s v="SIN INFORMACION"/>
    <s v="SIN INFORMACION"/>
    <s v="SIN INFORMACION"/>
    <d v="2023-12-14T00:00:00"/>
    <d v="2024-06-11T00:00:00"/>
    <d v="2024-03-13T00:00:00"/>
  </r>
  <r>
    <n v="4071650"/>
    <m/>
    <s v="TAFUR SANGAMA MARILYN SUSY"/>
    <m/>
    <s v="10446088390"/>
    <s v="E"/>
    <s v="CENTRO"/>
    <s v="LORETO"/>
    <s v="SIN INFORMACION"/>
    <x v="8"/>
    <s v="PVA"/>
    <x v="0"/>
    <s v="SIN INFORMACION"/>
    <s v="SIN INFORMACION"/>
    <s v="SIN INFORMACION"/>
    <m/>
    <m/>
    <m/>
  </r>
  <r>
    <n v="4071651"/>
    <m/>
    <s v="RAMOS LEVANO LUISA YSABEL"/>
    <m/>
    <s v="10218124432"/>
    <s v="E"/>
    <s v="CENTRO"/>
    <s v="ICA"/>
    <s v="SIN INFORMACION"/>
    <x v="8"/>
    <s v="PVA"/>
    <x v="0"/>
    <s v="SIN INFORMACION"/>
    <s v="SIN INFORMACION"/>
    <s v="SIN INFORMACION"/>
    <m/>
    <m/>
    <m/>
  </r>
  <r>
    <n v="4071654"/>
    <m/>
    <s v="VELASQUEZ ALAYO LUISA MARIA"/>
    <m/>
    <s v="10740443271"/>
    <s v="E"/>
    <s v="NORTE"/>
    <s v="ANCASH"/>
    <s v="REGION NORTE"/>
    <x v="3"/>
    <s v="PVA"/>
    <x v="0"/>
    <s v="SIN INFORMACION"/>
    <s v="SIN INFORMACION"/>
    <s v="SIN INFORMACION"/>
    <m/>
    <m/>
    <m/>
  </r>
  <r>
    <n v="4071655"/>
    <m/>
    <s v="GARCIA GOICOCHEA JULIO CESAR"/>
    <m/>
    <s v="10181058051"/>
    <s v="E"/>
    <s v="NORTE"/>
    <s v="CAJAMARCA"/>
    <s v="REGION NORTE"/>
    <x v="3"/>
    <s v="PVA"/>
    <x v="0"/>
    <s v="SIN INFORMACION"/>
    <s v="SIN INFORMACION"/>
    <s v="SIN INFORMACION"/>
    <m/>
    <m/>
    <m/>
  </r>
  <r>
    <n v="4071659"/>
    <m/>
    <s v="VILCHEZ LIMA ROBERTO CARLOS"/>
    <m/>
    <s v="10160102522"/>
    <s v="E"/>
    <s v="LIMA"/>
    <s v="LIMA"/>
    <s v="SIN INFORMACION"/>
    <x v="8"/>
    <s v="PVA"/>
    <x v="0"/>
    <s v="SIN INFORMACION"/>
    <s v="SIN INFORMACION"/>
    <s v="SIN INFORMACION"/>
    <m/>
    <m/>
    <m/>
  </r>
  <r>
    <n v="4071660"/>
    <m/>
    <s v="ESPINOZA CABALLERO ANGHELA ELIZABETH"/>
    <m/>
    <s v="10435707870"/>
    <s v="E"/>
    <s v="NORTE"/>
    <s v="PIURA"/>
    <s v="REGION NORTE"/>
    <x v="3"/>
    <s v="PVA"/>
    <x v="0"/>
    <s v="SIN INFORMACION"/>
    <s v="SIN INFORMACION"/>
    <s v="SIN INFORMACION"/>
    <m/>
    <m/>
    <m/>
  </r>
  <r>
    <n v="4071661"/>
    <m/>
    <s v="ROJAS MEJIA JOEL"/>
    <m/>
    <s v="10455279319"/>
    <s v="E"/>
    <s v="NORTE"/>
    <s v="CAJAMARCA"/>
    <s v="REGION NORTE"/>
    <x v="3"/>
    <s v="PVA"/>
    <x v="0"/>
    <s v="SIN INFORMACION"/>
    <s v="SIN INFORMACION"/>
    <s v="SIN INFORMACION"/>
    <m/>
    <m/>
    <m/>
  </r>
  <r>
    <n v="4071663"/>
    <m/>
    <s v="FABIAN NAUCA JHONY SERAPIO"/>
    <m/>
    <s v="10181809014"/>
    <s v="E"/>
    <s v="NORTE"/>
    <s v="CAJAMARCA"/>
    <s v="REGION NORTE"/>
    <x v="3"/>
    <s v="PVA"/>
    <x v="0"/>
    <s v="SIN INFORMACION"/>
    <s v="SIN INFORMACION"/>
    <s v="SIN INFORMACION"/>
    <m/>
    <m/>
    <m/>
  </r>
  <r>
    <n v="4071664"/>
    <m/>
    <s v="LARA GALLARDO NANCY BEATRIZ"/>
    <m/>
    <s v="10422256771"/>
    <s v="E"/>
    <s v="CENTRO"/>
    <s v="SAN MARTIN"/>
    <s v="SIN INFORMACION"/>
    <x v="8"/>
    <s v="PVA"/>
    <x v="0"/>
    <s v="SIN INFORMACION"/>
    <s v="SIN INFORMACION"/>
    <s v="SIN INFORMACION"/>
    <m/>
    <m/>
    <m/>
  </r>
  <r>
    <n v="4071665"/>
    <m/>
    <s v="ARROYO BUITRON MARIA ESTHER"/>
    <m/>
    <s v="10160206689"/>
    <s v="E"/>
    <s v="LIMA"/>
    <s v="LIMA"/>
    <s v="SIN INFORMACION"/>
    <x v="8"/>
    <s v="PVA"/>
    <x v="0"/>
    <s v="SIN INFORMACION"/>
    <s v="SIN INFORMACION"/>
    <s v="SIN INFORMACION"/>
    <m/>
    <m/>
    <m/>
  </r>
  <r>
    <n v="4071666"/>
    <m/>
    <s v="AURIS HUACHIN JORGE LUIS"/>
    <m/>
    <s v="10454785458"/>
    <s v="E"/>
    <s v="CENTRO"/>
    <s v="SAN MARTIN"/>
    <s v="SIN INFORMACION"/>
    <x v="8"/>
    <s v="PVA"/>
    <x v="0"/>
    <s v="SIN INFORMACION"/>
    <s v="SIN INFORMACION"/>
    <s v="SIN INFORMACION"/>
    <m/>
    <m/>
    <m/>
  </r>
  <r>
    <n v="4071669"/>
    <m/>
    <s v="ECHEVARRIA QUIQUIA MARGARITA REYNA"/>
    <m/>
    <s v="10214903941"/>
    <s v="E"/>
    <s v="CENTRO"/>
    <s v="ICA"/>
    <s v="SIN INFORMACION"/>
    <x v="8"/>
    <s v="PVA"/>
    <x v="0"/>
    <s v="SIN INFORMACION"/>
    <s v="SIN INFORMACION"/>
    <s v="SIN INFORMACION"/>
    <m/>
    <m/>
    <m/>
  </r>
  <r>
    <n v="4071670"/>
    <m/>
    <s v="QUISPE OCHOA CHARO LUCY"/>
    <m/>
    <s v="10283069341"/>
    <s v="E"/>
    <s v="CENTRO"/>
    <s v="AYACUCHO"/>
    <s v="SIN INFORMACION"/>
    <x v="8"/>
    <s v="PVA"/>
    <x v="0"/>
    <s v="SIN INFORMACION"/>
    <s v="SIN INFORMACION"/>
    <s v="SIN INFORMACION"/>
    <m/>
    <m/>
    <m/>
  </r>
  <r>
    <n v="4071671"/>
    <m/>
    <s v="DOMINGUEZ PRESENTACION MARIA ROSA"/>
    <m/>
    <s v="10224505316"/>
    <s v="E"/>
    <s v="CENTRO"/>
    <s v="HUANUCO"/>
    <s v="SIN INFORMACION"/>
    <x v="8"/>
    <s v="PVA"/>
    <x v="0"/>
    <s v="SIN INFORMACION"/>
    <s v="SIN INFORMACION"/>
    <s v="SIN INFORMACION"/>
    <m/>
    <m/>
    <m/>
  </r>
  <r>
    <n v="4071672"/>
    <m/>
    <s v="LADY DIANA TORRES RIOS"/>
    <m/>
    <s v="10410148183"/>
    <s v="E"/>
    <s v="CENTRO"/>
    <s v="LORETO"/>
    <s v="SIN INFORMACION"/>
    <x v="8"/>
    <s v="PVA"/>
    <x v="0"/>
    <s v="SIN INFORMACION"/>
    <s v="SIN INFORMACION"/>
    <s v="SIN INFORMACION"/>
    <m/>
    <m/>
    <m/>
  </r>
  <r>
    <n v="4071673"/>
    <m/>
    <s v="GONZAGA SANCHEZ JESUS MARIA"/>
    <m/>
    <s v="10417107890"/>
    <s v="E"/>
    <s v="NORTE"/>
    <s v="PIURA"/>
    <s v="REGION NORTE"/>
    <x v="3"/>
    <s v="PVA"/>
    <x v="2"/>
    <s v="SIN INFORMACION"/>
    <s v="SIN INFORMACION"/>
    <s v="SIN INFORMACION"/>
    <d v="2023-12-21T00:00:00"/>
    <d v="2024-06-18T00:00:00"/>
    <d v="2024-03-13T00:00:00"/>
  </r>
  <r>
    <n v="4071674"/>
    <m/>
    <s v="BELIZARIO AVILA ALONZO"/>
    <m/>
    <s v="10012564029"/>
    <s v="E"/>
    <s v="SUR"/>
    <s v="PUNO"/>
    <s v="REGION SUR"/>
    <x v="4"/>
    <s v="PVA"/>
    <x v="0"/>
    <s v="SIN INFORMACION"/>
    <s v="SIN INFORMACION"/>
    <s v="SIN INFORMACION"/>
    <m/>
    <m/>
    <m/>
  </r>
  <r>
    <n v="4071675"/>
    <m/>
    <s v="GARCIA DAVALOS SUSANA ROSMERY"/>
    <m/>
    <s v="10433418153"/>
    <s v="E"/>
    <s v="NORTE"/>
    <s v="LA LIBERTAD"/>
    <s v="REGION NORTE"/>
    <x v="3"/>
    <s v="PVA"/>
    <x v="2"/>
    <s v="SIN INFORMACION"/>
    <s v="SIN INFORMACION"/>
    <s v="SIN INFORMACION"/>
    <d v="2023-12-02T00:00:00"/>
    <d v="2024-05-30T00:00:00"/>
    <d v="2024-03-13T00:00:00"/>
  </r>
  <r>
    <n v="4071676"/>
    <m/>
    <s v="QUISPE QUISPE BRAYAN RAUL"/>
    <m/>
    <s v="10472430616"/>
    <s v="E"/>
    <s v="CENTRO"/>
    <s v="ICA"/>
    <s v="SIN INFORMACION"/>
    <x v="8"/>
    <s v="PVA"/>
    <x v="0"/>
    <s v="SIN INFORMACION"/>
    <s v="SIN INFORMACION"/>
    <s v="SIN INFORMACION"/>
    <m/>
    <m/>
    <m/>
  </r>
  <r>
    <n v="4071677"/>
    <m/>
    <s v="GONZALES VILLACORTA LIZBETH"/>
    <m/>
    <s v="10405777211"/>
    <s v="E"/>
    <s v="NORTE"/>
    <s v="ANCASH"/>
    <s v="REGION NORTE"/>
    <x v="3"/>
    <s v="PVA"/>
    <x v="0"/>
    <s v="SIN INFORMACION"/>
    <s v="SIN INFORMACION"/>
    <s v="SIN INFORMACION"/>
    <m/>
    <m/>
    <m/>
  </r>
  <r>
    <n v="4071678"/>
    <m/>
    <s v="CASA NUEVA E.I.R.L"/>
    <m/>
    <s v="20229093712"/>
    <s v="E"/>
    <s v="NORTE"/>
    <s v="LA LIBERTAD"/>
    <s v="REGION NORTE"/>
    <x v="3"/>
    <s v="PVA"/>
    <x v="0"/>
    <s v="SIN INFORMACION"/>
    <s v="SIN INFORMACION"/>
    <s v="SIN INFORMACION"/>
    <m/>
    <m/>
    <m/>
  </r>
  <r>
    <n v="4071679"/>
    <m/>
    <s v="ROJAS PARDAVE TIBURCIO"/>
    <m/>
    <s v="10001838518"/>
    <s v="E"/>
    <s v="CENTRO"/>
    <s v="UCAYALI"/>
    <s v="SIN INFORMACION"/>
    <x v="8"/>
    <s v="PVA"/>
    <x v="0"/>
    <s v="SIN INFORMACION"/>
    <s v="SIN INFORMACION"/>
    <s v="SIN INFORMACION"/>
    <m/>
    <m/>
    <m/>
  </r>
  <r>
    <n v="4071680"/>
    <m/>
    <s v="DIAZ FARRO CAROL YZAMAR"/>
    <m/>
    <s v="10475304352"/>
    <s v="E"/>
    <s v="NORTE"/>
    <s v="LAMBAYEQUE"/>
    <s v="REGION NORTE"/>
    <x v="3"/>
    <s v="PVA"/>
    <x v="0"/>
    <s v="SIN INFORMACION"/>
    <s v="SIN INFORMACION"/>
    <s v="SIN INFORMACION"/>
    <m/>
    <m/>
    <m/>
  </r>
  <r>
    <n v="4071681"/>
    <m/>
    <s v="TORRES PEREZ JHONATAN"/>
    <m/>
    <s v="10446559848"/>
    <s v="E"/>
    <s v="CENTRO"/>
    <s v="JUNIN"/>
    <s v="SIN INFORMACION"/>
    <x v="8"/>
    <s v="PVA"/>
    <x v="0"/>
    <s v="SIN INFORMACION"/>
    <s v="SIN INFORMACION"/>
    <s v="SIN INFORMACION"/>
    <m/>
    <m/>
    <m/>
  </r>
  <r>
    <n v="4071683"/>
    <m/>
    <s v="CORDOVA OJEDA JOSE ABEL"/>
    <m/>
    <s v="10028425185"/>
    <s v="E"/>
    <s v="NORTE"/>
    <s v="PIURA"/>
    <s v="REGION NORTE"/>
    <x v="3"/>
    <s v="PVA"/>
    <x v="0"/>
    <s v="SIN INFORMACION"/>
    <s v="SIN INFORMACION"/>
    <s v="SIN INFORMACION"/>
    <m/>
    <m/>
    <m/>
  </r>
  <r>
    <n v="4071685"/>
    <m/>
    <s v="ESPINO VASQUEZ KATHERIN ELIZABETH"/>
    <m/>
    <s v="10473087966"/>
    <s v="E"/>
    <s v="CENTRO"/>
    <s v="ICA"/>
    <s v="SIN INFORMACION"/>
    <x v="8"/>
    <s v="PVA"/>
    <x v="0"/>
    <s v="SIN INFORMACION"/>
    <s v="SIN INFORMACION"/>
    <s v="SIN INFORMACION"/>
    <m/>
    <m/>
    <m/>
  </r>
  <r>
    <n v="4071686"/>
    <m/>
    <s v="APARCANA DIAZ CARLOS ALFREDO"/>
    <m/>
    <s v="10215278781"/>
    <s v="E"/>
    <s v="CENTRO"/>
    <s v="ICA"/>
    <s v="SIN INFORMACION"/>
    <x v="8"/>
    <s v="PVA"/>
    <x v="0"/>
    <s v="SIN INFORMACION"/>
    <s v="SIN INFORMACION"/>
    <s v="SIN INFORMACION"/>
    <m/>
    <m/>
    <m/>
  </r>
  <r>
    <n v="4071687"/>
    <m/>
    <s v="VALLES ACHO TOMAS TITO"/>
    <m/>
    <s v="10413871714"/>
    <s v="E"/>
    <s v="CENTRO"/>
    <s v="JUNIN"/>
    <s v="SIN INFORMACION"/>
    <x v="8"/>
    <s v="PVA"/>
    <x v="0"/>
    <s v="SIN INFORMACION"/>
    <s v="SIN INFORMACION"/>
    <s v="SIN INFORMACION"/>
    <m/>
    <m/>
    <m/>
  </r>
  <r>
    <n v="4071689"/>
    <m/>
    <s v="MENDOZA HONORES GENARO EDMUNDO"/>
    <m/>
    <s v="10180926971"/>
    <s v="E"/>
    <s v="NORTE"/>
    <s v="LA LIBERTAD"/>
    <s v="REGION NORTE"/>
    <x v="3"/>
    <s v="PVA"/>
    <x v="0"/>
    <s v="SIN INFORMACION"/>
    <s v="SIN INFORMACION"/>
    <s v="SIN INFORMACION"/>
    <m/>
    <m/>
    <m/>
  </r>
  <r>
    <n v="4071691"/>
    <m/>
    <s v="COMERCIAL ARIES E.I.R.L."/>
    <m/>
    <s v="20493556020"/>
    <s v="E"/>
    <s v="CENTRO"/>
    <s v="LORETO"/>
    <s v="SIN INFORMACION"/>
    <x v="8"/>
    <s v="PVA"/>
    <x v="0"/>
    <s v="SIN INFORMACION"/>
    <s v="SIN INFORMACION"/>
    <s v="SIN INFORMACION"/>
    <m/>
    <m/>
    <m/>
  </r>
  <r>
    <n v="4071692"/>
    <m/>
    <s v="SAMANIEGO MALLQUI JHONATAN VICTOR"/>
    <m/>
    <s v="10455030850"/>
    <s v="E"/>
    <s v="CENTRO"/>
    <s v="UCAYALI"/>
    <s v="SIN INFORMACION"/>
    <x v="8"/>
    <s v="PVA"/>
    <x v="0"/>
    <s v="SIN INFORMACION"/>
    <s v="SIN INFORMACION"/>
    <s v="SIN INFORMACION"/>
    <m/>
    <m/>
    <m/>
  </r>
  <r>
    <n v="4071693"/>
    <m/>
    <s v="PUICON OLIVA JORGE JAHAIR"/>
    <m/>
    <s v="10454422185"/>
    <s v="E"/>
    <s v="NORTE"/>
    <s v="LAMBAYEQUE"/>
    <s v="REGION NORTE"/>
    <x v="3"/>
    <s v="PVA"/>
    <x v="0"/>
    <s v="SIN INFORMACION"/>
    <s v="SIN INFORMACION"/>
    <s v="SIN INFORMACION"/>
    <m/>
    <m/>
    <m/>
  </r>
  <r>
    <n v="4071694"/>
    <m/>
    <s v="INVERSIONES &amp; TECNOLOGIA JONATHAN"/>
    <m/>
    <s v="20493859359"/>
    <s v="E"/>
    <s v="CENTRO"/>
    <s v="SAN MARTIN"/>
    <s v="SIN INFORMACION"/>
    <x v="8"/>
    <s v="PVA"/>
    <x v="0"/>
    <s v="SIN INFORMACION"/>
    <s v="SIN INFORMACION"/>
    <s v="SIN INFORMACION"/>
    <m/>
    <m/>
    <m/>
  </r>
  <r>
    <n v="4071699"/>
    <m/>
    <s v="CARDOSO BUSTAMANTE WILLY CRISTOPHER"/>
    <m/>
    <s v="10454509108"/>
    <s v="E"/>
    <s v="CENTRO"/>
    <s v="SAN MARTIN"/>
    <s v="SIN INFORMACION"/>
    <x v="5"/>
    <s v="PVA"/>
    <x v="2"/>
    <s v="SIN INFORMACION"/>
    <s v="SIN INFORMACION"/>
    <s v="SIN INFORMACION"/>
    <d v="2023-10-13T00:00:00"/>
    <d v="2024-04-10T00:00:00"/>
    <d v="2024-04-10T00:00:00"/>
  </r>
  <r>
    <n v="4071700"/>
    <m/>
    <s v="QUIÑONES PINO YANETH"/>
    <m/>
    <s v="10435547619"/>
    <s v="E"/>
    <s v="SUR"/>
    <s v="CUSCO"/>
    <s v="REGION SUR"/>
    <x v="4"/>
    <s v="PVA"/>
    <x v="0"/>
    <s v="SIN INFORMACION"/>
    <s v="SIN INFORMACION"/>
    <s v="SIN INFORMACION"/>
    <m/>
    <m/>
    <m/>
  </r>
  <r>
    <n v="4071701"/>
    <m/>
    <s v="SILVA CRISPIN JULIO CESAR"/>
    <m/>
    <s v="10101693703"/>
    <s v="E"/>
    <s v="LIMA"/>
    <s v="LIMA"/>
    <s v="SIN INFORMACION"/>
    <x v="8"/>
    <s v="PVA"/>
    <x v="0"/>
    <s v="SIN INFORMACION"/>
    <s v="SIN INFORMACION"/>
    <s v="SIN INFORMACION"/>
    <m/>
    <m/>
    <m/>
  </r>
  <r>
    <n v="4071703"/>
    <m/>
    <s v="ALAYO FLORIAN FLOR DE MARIA"/>
    <m/>
    <s v="10179164286"/>
    <s v="E"/>
    <s v="NORTE"/>
    <s v="LA LIBERTAD"/>
    <s v="REGION NORTE"/>
    <x v="3"/>
    <s v="PVA"/>
    <x v="0"/>
    <s v="SIN INFORMACION"/>
    <s v="SIN INFORMACION"/>
    <s v="SIN INFORMACION"/>
    <m/>
    <m/>
    <m/>
  </r>
  <r>
    <n v="4071704"/>
    <m/>
    <s v="FELIPA MUÑOZ JESSICA  VIVIANA"/>
    <m/>
    <s v="10215612517"/>
    <s v="E"/>
    <s v="CENTRO"/>
    <s v="ICA"/>
    <s v="SIN INFORMACION"/>
    <x v="8"/>
    <s v="PVA"/>
    <x v="0"/>
    <s v="SIN INFORMACION"/>
    <s v="SIN INFORMACION"/>
    <s v="SIN INFORMACION"/>
    <m/>
    <m/>
    <m/>
  </r>
  <r>
    <n v="4071706"/>
    <m/>
    <s v="ZETA AYALA MANUEL JESUS"/>
    <m/>
    <s v="10471866046"/>
    <s v="E"/>
    <s v="NORTE"/>
    <s v="PIURA"/>
    <s v="REGION NORTE"/>
    <x v="3"/>
    <s v="PVA"/>
    <x v="0"/>
    <s v="SIN INFORMACION"/>
    <s v="SIN INFORMACION"/>
    <s v="SIN INFORMACION"/>
    <m/>
    <m/>
    <m/>
  </r>
  <r>
    <n v="4071707"/>
    <m/>
    <s v="ALVARADO VIDAL LALY JANNET"/>
    <m/>
    <s v="10413040707"/>
    <s v="E"/>
    <s v="NORTE"/>
    <s v="LA LIBERTAD"/>
    <s v="REGION NORTE"/>
    <x v="3"/>
    <s v="PVA"/>
    <x v="2"/>
    <s v="SIN INFORMACION"/>
    <s v="SIN INFORMACION"/>
    <s v="SIN INFORMACION"/>
    <d v="2023-12-02T00:00:00"/>
    <d v="2024-05-30T00:00:00"/>
    <d v="2024-03-13T00:00:00"/>
  </r>
  <r>
    <n v="4071708"/>
    <m/>
    <s v="ARRIETA VALDEZ IVONNY MARIA"/>
    <m/>
    <s v="10400116542"/>
    <s v="E"/>
    <s v="CENTRO"/>
    <s v="JUNIN"/>
    <s v="SIN INFORMACION"/>
    <x v="8"/>
    <s v="PVA"/>
    <x v="0"/>
    <s v="SIN INFORMACION"/>
    <s v="SIN INFORMACION"/>
    <s v="SIN INFORMACION"/>
    <m/>
    <m/>
    <m/>
  </r>
  <r>
    <n v="4071709"/>
    <m/>
    <s v="TOVAR LARA ERICK JUAN MANUEL"/>
    <m/>
    <s v="10741432043"/>
    <s v="E"/>
    <s v="CENTRO"/>
    <s v="UCAYALI"/>
    <s v="SIN INFORMACION"/>
    <x v="5"/>
    <s v="PVA"/>
    <x v="2"/>
    <s v="SIN INFORMACION"/>
    <s v="SIN INFORMACION"/>
    <s v="SIN INFORMACION"/>
    <d v="2023-10-13T00:00:00"/>
    <d v="2024-04-10T00:00:00"/>
    <d v="2024-04-10T00:00:00"/>
  </r>
  <r>
    <n v="4071711"/>
    <m/>
    <s v="CUBAS BONIFAZ JUAN CARLOS"/>
    <m/>
    <s v="10053813718"/>
    <s v="E"/>
    <s v="CENTRO"/>
    <s v="JUNIN"/>
    <s v="SIN INFORMACION"/>
    <x v="8"/>
    <s v="PVA"/>
    <x v="0"/>
    <s v="SIN INFORMACION"/>
    <s v="SIN INFORMACION"/>
    <s v="SIN INFORMACION"/>
    <m/>
    <m/>
    <m/>
  </r>
  <r>
    <n v="4071714"/>
    <m/>
    <s v="CHACNAMA CASTAÑEDA DINA"/>
    <m/>
    <s v="10400208498"/>
    <s v="E"/>
    <s v="SUR"/>
    <s v="CUSCO"/>
    <s v="REGION SUR"/>
    <x v="4"/>
    <s v="PVA"/>
    <x v="0"/>
    <s v="SIN INFORMACION"/>
    <s v="SIN INFORMACION"/>
    <s v="SIN INFORMACION"/>
    <m/>
    <m/>
    <m/>
  </r>
  <r>
    <n v="4071715"/>
    <m/>
    <s v="ADRIAN ASCON DENNIS ERICH"/>
    <m/>
    <s v="10448347473"/>
    <s v="E"/>
    <s v="NORTE"/>
    <s v="ANCASH"/>
    <s v="REGION NORTE"/>
    <x v="3"/>
    <s v="PVA"/>
    <x v="0"/>
    <s v="SIN INFORMACION"/>
    <s v="SIN INFORMACION"/>
    <s v="SIN INFORMACION"/>
    <m/>
    <m/>
    <m/>
  </r>
  <r>
    <n v="4071716"/>
    <m/>
    <s v="CAPANI GARCIA JAVIER ABRAHAM"/>
    <m/>
    <s v="10419275749"/>
    <s v="E"/>
    <s v="CENTRO"/>
    <s v="HUANCAVELICA"/>
    <s v="SIN INFORMACION"/>
    <x v="8"/>
    <s v="PVA"/>
    <x v="0"/>
    <s v="SIN INFORMACION"/>
    <s v="SIN INFORMACION"/>
    <s v="SIN INFORMACION"/>
    <m/>
    <m/>
    <m/>
  </r>
  <r>
    <n v="4071717"/>
    <m/>
    <s v="HUAMAN TOCTO HERNAN"/>
    <m/>
    <s v="10000638698"/>
    <s v="E"/>
    <s v="CENTRO"/>
    <s v="UCAYALI"/>
    <s v="SIN INFORMACION"/>
    <x v="8"/>
    <s v="PVA"/>
    <x v="0"/>
    <s v="SIN INFORMACION"/>
    <s v="SIN INFORMACION"/>
    <s v="SIN INFORMACION"/>
    <m/>
    <m/>
    <m/>
  </r>
  <r>
    <n v="4071718"/>
    <m/>
    <s v="OLIVA FLORES GIOVANNI FRANCISCO"/>
    <m/>
    <s v="10156190328"/>
    <s v="E"/>
    <s v="CENTRO"/>
    <s v="LORETO"/>
    <s v="SIN INFORMACION"/>
    <x v="8"/>
    <s v="PVA"/>
    <x v="0"/>
    <s v="SIN INFORMACION"/>
    <s v="SIN INFORMACION"/>
    <s v="SIN INFORMACION"/>
    <m/>
    <m/>
    <m/>
  </r>
  <r>
    <n v="4071719"/>
    <m/>
    <s v="ROJAS ALBORNOZ JOSHPE EDMUNDO"/>
    <m/>
    <s v="10227032419"/>
    <s v="E"/>
    <s v="CENTRO"/>
    <s v="HUANUCO"/>
    <s v="SIN INFORMACION"/>
    <x v="8"/>
    <s v="PVA"/>
    <x v="0"/>
    <s v="SIN INFORMACION"/>
    <s v="SIN INFORMACION"/>
    <s v="SIN INFORMACION"/>
    <m/>
    <m/>
    <m/>
  </r>
  <r>
    <n v="4071720"/>
    <m/>
    <s v="ENEQUE MORI MONICA MARIA"/>
    <m/>
    <s v="10402738575"/>
    <s v="E"/>
    <s v="NORTE"/>
    <s v="LAMBAYEQUE"/>
    <s v="REGION NORTE"/>
    <x v="3"/>
    <s v="PVA"/>
    <x v="0"/>
    <s v="SIN INFORMACION"/>
    <s v="SIN INFORMACION"/>
    <s v="SIN INFORMACION"/>
    <m/>
    <m/>
    <m/>
  </r>
  <r>
    <n v="4071722"/>
    <m/>
    <s v="NEGOCIOS GENERALES DAVID S.R.LTDA"/>
    <m/>
    <s v="20526356161"/>
    <s v="E"/>
    <s v="NORTE"/>
    <s v="LA LIBERTAD"/>
    <s v="REGION NORTE"/>
    <x v="3"/>
    <s v="PVA"/>
    <x v="0"/>
    <s v="SIN INFORMACION"/>
    <s v="SIN INFORMACION"/>
    <s v="SIN INFORMACION"/>
    <m/>
    <m/>
    <m/>
  </r>
  <r>
    <n v="4071723"/>
    <m/>
    <s v="SALLUCA SUCAPUCA OLGA"/>
    <m/>
    <s v="10004398314"/>
    <s v="E"/>
    <s v="SUR"/>
    <s v="TACNA"/>
    <s v="REGION SUR"/>
    <x v="4"/>
    <s v="PVA"/>
    <x v="0"/>
    <s v="SIN INFORMACION"/>
    <s v="SIN INFORMACION"/>
    <s v="SIN INFORMACION"/>
    <m/>
    <m/>
    <m/>
  </r>
  <r>
    <n v="4071725"/>
    <m/>
    <s v="MANRIQUE VIDAL ROSA ISABEL"/>
    <m/>
    <s v="10430925585"/>
    <s v="E"/>
    <s v="NORTE"/>
    <s v="ANCASH"/>
    <s v="REGION NORTE"/>
    <x v="3"/>
    <s v="PVA"/>
    <x v="0"/>
    <s v="SIN INFORMACION"/>
    <s v="SIN INFORMACION"/>
    <s v="SIN INFORMACION"/>
    <m/>
    <m/>
    <m/>
  </r>
  <r>
    <n v="4071726"/>
    <m/>
    <s v="RAMIREZ PORRAS RUT MINE"/>
    <m/>
    <s v="10325221696"/>
    <s v="E"/>
    <s v="NORTE"/>
    <s v="ANCASH"/>
    <s v="REGION NORTE"/>
    <x v="3"/>
    <s v="PVA"/>
    <x v="0"/>
    <s v="SIN INFORMACION"/>
    <s v="SIN INFORMACION"/>
    <s v="SIN INFORMACION"/>
    <m/>
    <m/>
    <m/>
  </r>
  <r>
    <n v="4071727"/>
    <m/>
    <s v="BARAS CONTRERAS EVELYN YESIKA"/>
    <m/>
    <s v="10429417711"/>
    <s v="E"/>
    <s v="NORTE"/>
    <s v="LA LIBERTAD"/>
    <s v="REGION NORTE"/>
    <x v="3"/>
    <s v="PVA"/>
    <x v="0"/>
    <s v="SIN INFORMACION"/>
    <s v="SIN INFORMACION"/>
    <s v="SIN INFORMACION"/>
    <m/>
    <m/>
    <m/>
  </r>
  <r>
    <n v="4071729"/>
    <m/>
    <s v="JULCA BURGA MARIA ESTHER"/>
    <m/>
    <s v="10327407380"/>
    <s v="E"/>
    <s v="NORTE"/>
    <s v="ANCASH"/>
    <s v="REGION NORTE"/>
    <x v="3"/>
    <s v="PVA"/>
    <x v="2"/>
    <s v="SIN INFORMACION"/>
    <s v="SIN INFORMACION"/>
    <s v="SIN INFORMACION"/>
    <d v="2016-05-23T00:00:00"/>
    <d v="2016-11-19T00:00:00"/>
    <d v="2016-11-19T00:00:00"/>
  </r>
  <r>
    <n v="4071730"/>
    <m/>
    <s v="TAFUR RAMIREZ JUANA ELIZABETH"/>
    <m/>
    <s v="10000660863"/>
    <s v="E"/>
    <s v="CENTRO"/>
    <s v="JUNIN"/>
    <s v="SIN INFORMACION"/>
    <x v="8"/>
    <s v="PVA"/>
    <x v="0"/>
    <s v="SIN INFORMACION"/>
    <s v="SIN INFORMACION"/>
    <s v="SIN INFORMACION"/>
    <m/>
    <m/>
    <m/>
  </r>
  <r>
    <n v="4071732"/>
    <m/>
    <s v="DE LA CRUZ VALDIVIA JHULIANA ELIZAB"/>
    <m/>
    <s v="10437615603"/>
    <s v="E"/>
    <s v="NORTE"/>
    <s v="LA LIBERTAD"/>
    <s v="REGION NORTE"/>
    <x v="3"/>
    <s v="PVA"/>
    <x v="0"/>
    <s v="SIN INFORMACION"/>
    <s v="SIN INFORMACION"/>
    <s v="SIN INFORMACION"/>
    <m/>
    <m/>
    <m/>
  </r>
  <r>
    <n v="4071733"/>
    <m/>
    <s v="MEZA PILLCO LOURDES"/>
    <m/>
    <s v="10444087604"/>
    <s v="E"/>
    <s v="SUR"/>
    <s v="CUSCO"/>
    <s v="REGION SUR"/>
    <x v="4"/>
    <s v="PVA"/>
    <x v="0"/>
    <s v="SIN INFORMACION"/>
    <s v="SIN INFORMACION"/>
    <s v="SIN INFORMACION"/>
    <m/>
    <m/>
    <m/>
  </r>
  <r>
    <n v="4071734"/>
    <m/>
    <s v="YUPANQUI ARAUJO SEGUNDO FRANCISCO"/>
    <m/>
    <s v="10195718356"/>
    <s v="E"/>
    <s v="NORTE"/>
    <s v="LA LIBERTAD"/>
    <s v="REGION NORTE"/>
    <x v="3"/>
    <s v="PVA"/>
    <x v="2"/>
    <s v="SIN INFORMACION"/>
    <s v="SIN INFORMACION"/>
    <s v="SIN INFORMACION"/>
    <d v="2023-12-03T00:00:00"/>
    <d v="2024-05-31T00:00:00"/>
    <d v="2024-03-13T00:00:00"/>
  </r>
  <r>
    <n v="4071740"/>
    <m/>
    <s v="PERALES SAAVEDRA ABNER RAMIRO"/>
    <m/>
    <s v="10454971413"/>
    <s v="E"/>
    <s v="LIMA"/>
    <s v="LIMA"/>
    <s v="SIN INFORMACION"/>
    <x v="8"/>
    <s v="PVA"/>
    <x v="0"/>
    <s v="SIN INFORMACION"/>
    <s v="SIN INFORMACION"/>
    <s v="SIN INFORMACION"/>
    <m/>
    <m/>
    <m/>
  </r>
  <r>
    <n v="4071741"/>
    <m/>
    <s v="BRAVO ORBEZO HERLINDA MAYELA"/>
    <m/>
    <s v="10224878503"/>
    <s v="E"/>
    <s v="CENTRO"/>
    <s v="HUANUCO"/>
    <s v="SIN INFORMACION"/>
    <x v="8"/>
    <s v="PVA"/>
    <x v="0"/>
    <s v="SIN INFORMACION"/>
    <s v="SIN INFORMACION"/>
    <s v="SIN INFORMACION"/>
    <m/>
    <m/>
    <m/>
  </r>
  <r>
    <n v="4071742"/>
    <m/>
    <s v="FALCON MEDINA CARMEN DEL ROSARIO"/>
    <m/>
    <s v="10460580914"/>
    <s v="E"/>
    <s v="CENTRO"/>
    <s v="ICA"/>
    <s v="SIN INFORMACION"/>
    <x v="8"/>
    <s v="PVA"/>
    <x v="0"/>
    <s v="SIN INFORMACION"/>
    <s v="SIN INFORMACION"/>
    <s v="SIN INFORMACION"/>
    <m/>
    <m/>
    <m/>
  </r>
  <r>
    <n v="4071743"/>
    <m/>
    <s v="INVERSIONES YOSHIRA E.I.R.L."/>
    <m/>
    <s v="20393653087"/>
    <s v="E"/>
    <s v="CENTRO"/>
    <s v="UCAYALI"/>
    <s v="SIN INFORMACION"/>
    <x v="8"/>
    <s v="PVA"/>
    <x v="0"/>
    <s v="SIN INFORMACION"/>
    <s v="SIN INFORMACION"/>
    <s v="SIN INFORMACION"/>
    <m/>
    <m/>
    <m/>
  </r>
  <r>
    <n v="4071744"/>
    <m/>
    <s v="AYALA PRENTICE JOSIANA VICTORIA"/>
    <m/>
    <s v="10178615993"/>
    <s v="E"/>
    <s v="NORTE"/>
    <s v="LA LIBERTAD"/>
    <s v="REGION NORTE"/>
    <x v="3"/>
    <s v="PVA"/>
    <x v="0"/>
    <s v="SIN INFORMACION"/>
    <s v="SIN INFORMACION"/>
    <s v="SIN INFORMACION"/>
    <m/>
    <m/>
    <m/>
  </r>
  <r>
    <n v="4071745"/>
    <m/>
    <s v="PILLCO QUISPE OSCAR"/>
    <m/>
    <s v="10243917897"/>
    <s v="E"/>
    <s v="SUR"/>
    <s v="CUSCO"/>
    <s v="REGION SUR"/>
    <x v="4"/>
    <s v="PVA"/>
    <x v="0"/>
    <s v="SIN INFORMACION"/>
    <s v="SIN INFORMACION"/>
    <s v="SIN INFORMACION"/>
    <m/>
    <m/>
    <m/>
  </r>
  <r>
    <n v="4071746"/>
    <m/>
    <s v="FERMIN SAAVEDRA GIOVANY ROSEMARY"/>
    <m/>
    <s v="10408044702"/>
    <s v="E"/>
    <s v="CENTRO"/>
    <s v="UCAYALI"/>
    <s v="SIN INFORMACION"/>
    <x v="5"/>
    <s v="PVA"/>
    <x v="2"/>
    <s v="SIN INFORMACION"/>
    <s v="SIN INFORMACION"/>
    <s v="SIN INFORMACION"/>
    <d v="2023-10-13T00:00:00"/>
    <d v="2024-04-10T00:00:00"/>
    <d v="2024-04-10T00:00:00"/>
  </r>
  <r>
    <n v="4071749"/>
    <m/>
    <s v="LEON ROSALES ELIAS ENRIQUE"/>
    <m/>
    <s v="10328577831"/>
    <s v="E"/>
    <s v="NORTE"/>
    <s v="ANCASH"/>
    <s v="REGION NORTE"/>
    <x v="3"/>
    <s v="PVA"/>
    <x v="0"/>
    <s v="SIN INFORMACION"/>
    <s v="SIN INFORMACION"/>
    <s v="SIN INFORMACION"/>
    <m/>
    <m/>
    <m/>
  </r>
  <r>
    <n v="4071751"/>
    <m/>
    <s v="PEREZ PEREZ SANDY ROSAURA"/>
    <m/>
    <s v="10470763243"/>
    <s v="E"/>
    <s v="CENTRO"/>
    <s v="HUANCAVELICA"/>
    <s v="SIN INFORMACION"/>
    <x v="8"/>
    <s v="PVA"/>
    <x v="0"/>
    <s v="SIN INFORMACION"/>
    <s v="SIN INFORMACION"/>
    <s v="SIN INFORMACION"/>
    <m/>
    <m/>
    <m/>
  </r>
  <r>
    <n v="4071753"/>
    <m/>
    <s v="POLICARPO RAMOS HERMINIGILDO CESAR"/>
    <m/>
    <s v="10088854841"/>
    <s v="E"/>
    <s v="CENTRO"/>
    <s v="AYACUCHO"/>
    <s v="SIN INFORMACION"/>
    <x v="8"/>
    <s v="PVA"/>
    <x v="0"/>
    <s v="SIN INFORMACION"/>
    <s v="SIN INFORMACION"/>
    <s v="SIN INFORMACION"/>
    <m/>
    <m/>
    <m/>
  </r>
  <r>
    <n v="4071754"/>
    <m/>
    <s v="TELLO CHAVEZ RONALD JIM"/>
    <m/>
    <s v="10444624197"/>
    <s v="E"/>
    <s v="NORTE"/>
    <s v="LAMBAYEQUE"/>
    <s v="REGION NORTE"/>
    <x v="3"/>
    <s v="PVA"/>
    <x v="2"/>
    <s v="SIN INFORMACION"/>
    <s v="SIN INFORMACION"/>
    <s v="SIN INFORMACION"/>
    <d v="2023-12-13T00:00:00"/>
    <d v="2024-06-10T00:00:00"/>
    <d v="2024-03-13T00:00:00"/>
  </r>
  <r>
    <n v="4071756"/>
    <m/>
    <s v="MERCEDES CENTURION WILLIAM ALEJANDR"/>
    <m/>
    <s v="10329071974"/>
    <s v="E"/>
    <s v="NORTE"/>
    <s v="ANCASH"/>
    <s v="REGION NORTE"/>
    <x v="3"/>
    <s v="PVA"/>
    <x v="0"/>
    <s v="SIN INFORMACION"/>
    <s v="SIN INFORMACION"/>
    <s v="SIN INFORMACION"/>
    <m/>
    <m/>
    <m/>
  </r>
  <r>
    <n v="4071758"/>
    <m/>
    <s v="HUANAY POCCOMO WILIAM NEMECIO"/>
    <m/>
    <s v="10416677374"/>
    <s v="E"/>
    <s v="CENTRO"/>
    <s v="JUNIN"/>
    <s v="SIN INFORMACION"/>
    <x v="8"/>
    <s v="PVA"/>
    <x v="0"/>
    <s v="SIN INFORMACION"/>
    <s v="SIN INFORMACION"/>
    <s v="SIN INFORMACION"/>
    <m/>
    <m/>
    <m/>
  </r>
  <r>
    <n v="4071759"/>
    <m/>
    <s v="MAYTA QUISPE ANTONIO ABDON"/>
    <m/>
    <s v="10012163784"/>
    <s v="E"/>
    <s v="SUR"/>
    <s v="PUNO"/>
    <s v="REGION SUR"/>
    <x v="4"/>
    <s v="PVA"/>
    <x v="0"/>
    <s v="SIN INFORMACION"/>
    <s v="SIN INFORMACION"/>
    <s v="SIN INFORMACION"/>
    <m/>
    <m/>
    <m/>
  </r>
  <r>
    <n v="4071760"/>
    <m/>
    <s v="MORENO CURIMOZON CARLA JIMENA"/>
    <m/>
    <s v="10211430252"/>
    <s v="E"/>
    <s v="CENTRO"/>
    <s v="UCAYALI"/>
    <s v="SIN INFORMACION"/>
    <x v="5"/>
    <s v="PVA"/>
    <x v="2"/>
    <s v="SIN INFORMACION"/>
    <s v="SIN INFORMACION"/>
    <s v="SIN INFORMACION"/>
    <d v="2023-10-13T00:00:00"/>
    <d v="2024-04-10T00:00:00"/>
    <d v="2024-04-10T00:00:00"/>
  </r>
  <r>
    <n v="4071762"/>
    <m/>
    <s v="LIMAYMANTA ZACARIAS ANA MARIA"/>
    <m/>
    <s v="10211196900"/>
    <s v="E"/>
    <s v="CENTRO"/>
    <s v="HUANUCO"/>
    <s v="SIN INFORMACION"/>
    <x v="8"/>
    <s v="PVA"/>
    <x v="0"/>
    <s v="SIN INFORMACION"/>
    <s v="SIN INFORMACION"/>
    <s v="SIN INFORMACION"/>
    <m/>
    <m/>
    <m/>
  </r>
  <r>
    <n v="4071763"/>
    <m/>
    <s v="ESPINOZA NOVOA FRANCISCA FABIOLA"/>
    <m/>
    <s v="10432257750"/>
    <s v="E"/>
    <s v="NORTE"/>
    <s v="LAMBAYEQUE"/>
    <s v="REGION NORTE"/>
    <x v="3"/>
    <s v="PVA"/>
    <x v="0"/>
    <s v="SIN INFORMACION"/>
    <s v="SIN INFORMACION"/>
    <s v="SIN INFORMACION"/>
    <m/>
    <m/>
    <m/>
  </r>
  <r>
    <n v="4071765"/>
    <m/>
    <s v="APAZA QUISPE ROBERTO"/>
    <m/>
    <s v="10012323528"/>
    <s v="E"/>
    <s v="SUR"/>
    <s v="PUNO"/>
    <s v="REGION SUR"/>
    <x v="4"/>
    <s v="PVA"/>
    <x v="0"/>
    <s v="SIN INFORMACION"/>
    <s v="SIN INFORMACION"/>
    <s v="SIN INFORMACION"/>
    <m/>
    <m/>
    <m/>
  </r>
  <r>
    <n v="4071767"/>
    <m/>
    <s v="BANCES CASTAÑEDA MARIBEL"/>
    <m/>
    <s v="10329145196"/>
    <s v="E"/>
    <s v="NORTE"/>
    <s v="ANCASH"/>
    <s v="REGION NORTE"/>
    <x v="3"/>
    <s v="PVA"/>
    <x v="0"/>
    <s v="SIN INFORMACION"/>
    <s v="SIN INFORMACION"/>
    <s v="SIN INFORMACION"/>
    <m/>
    <m/>
    <m/>
  </r>
  <r>
    <n v="4071768"/>
    <m/>
    <s v="ROMAN ZURITA WANDER ALFREDO"/>
    <m/>
    <s v="10464192595"/>
    <s v="E"/>
    <s v="NORTE"/>
    <s v="PIURA"/>
    <s v="REGION NORTE"/>
    <x v="3"/>
    <s v="PVA"/>
    <x v="0"/>
    <s v="SIN INFORMACION"/>
    <s v="SIN INFORMACION"/>
    <s v="SIN INFORMACION"/>
    <m/>
    <m/>
    <m/>
  </r>
  <r>
    <n v="4071769"/>
    <m/>
    <s v="BOBBIO GARCIA JUNIOR ENRIQUE"/>
    <m/>
    <s v="10443858577"/>
    <s v="E"/>
    <s v="NORTE"/>
    <s v="PIURA"/>
    <s v="REGION NORTE"/>
    <x v="3"/>
    <s v="PVA"/>
    <x v="0"/>
    <s v="SIN INFORMACION"/>
    <s v="SIN INFORMACION"/>
    <s v="SIN INFORMACION"/>
    <m/>
    <m/>
    <m/>
  </r>
  <r>
    <n v="4071770"/>
    <m/>
    <s v="GUERRERO PEÑA CESAR GUZMAN"/>
    <m/>
    <s v="10423544011"/>
    <s v="E"/>
    <s v="CENTRO"/>
    <s v="LORETO"/>
    <s v="SIN INFORMACION"/>
    <x v="8"/>
    <s v="PVA"/>
    <x v="0"/>
    <s v="SIN INFORMACION"/>
    <s v="SIN INFORMACION"/>
    <s v="SIN INFORMACION"/>
    <m/>
    <m/>
    <m/>
  </r>
  <r>
    <n v="4071773"/>
    <m/>
    <s v="RODRIGUEZ FIESTAS KAREN CECILIA"/>
    <m/>
    <s v="10766457237"/>
    <s v="E"/>
    <s v="NORTE"/>
    <s v="PIURA"/>
    <s v="REGION NORTE"/>
    <x v="3"/>
    <s v="PVA"/>
    <x v="0"/>
    <s v="SIN INFORMACION"/>
    <s v="SIN INFORMACION"/>
    <s v="SIN INFORMACION"/>
    <m/>
    <m/>
    <m/>
  </r>
  <r>
    <n v="4071870"/>
    <m/>
    <s v="MANUEL JESUS HUAMAN VELASQUEZ"/>
    <m/>
    <s v="10452010009"/>
    <s v="E"/>
    <s v="CENTRO"/>
    <s v="JUNIN"/>
    <s v="SIN INFORMACION"/>
    <x v="8"/>
    <s v="PVA"/>
    <x v="0"/>
    <s v="SIN INFORMACION"/>
    <s v="SIN INFORMACION"/>
    <s v="SIN INFORMACION"/>
    <m/>
    <m/>
    <m/>
  </r>
  <r>
    <n v="4071871"/>
    <m/>
    <s v="CRISPIN ESPLANA GLADYS"/>
    <m/>
    <s v="10232599745"/>
    <s v="E"/>
    <s v="CENTRO"/>
    <s v="HUANCAVELICA"/>
    <s v="SIN INFORMACION"/>
    <x v="8"/>
    <s v="PVA"/>
    <x v="0"/>
    <s v="SIN INFORMACION"/>
    <s v="SIN INFORMACION"/>
    <s v="SIN INFORMACION"/>
    <m/>
    <m/>
    <m/>
  </r>
  <r>
    <n v="4071872"/>
    <m/>
    <s v="ZERPA GARCIA CIRILO ALEJANDRO"/>
    <m/>
    <s v="15188472726"/>
    <s v="E"/>
    <s v="CENTRO"/>
    <s v="HUANCAVELICA"/>
    <s v="SIN INFORMACION"/>
    <x v="8"/>
    <s v="PVA"/>
    <x v="0"/>
    <s v="SIN INFORMACION"/>
    <s v="SIN INFORMACION"/>
    <s v="SIN INFORMACION"/>
    <m/>
    <m/>
    <m/>
  </r>
  <r>
    <n v="4071873"/>
    <m/>
    <s v="TALENTUM PRODUCCIONES SAC"/>
    <m/>
    <s v="20486943140"/>
    <s v="E"/>
    <s v="CENTRO"/>
    <s v="JUNIN"/>
    <s v="SIN INFORMACION"/>
    <x v="8"/>
    <s v="PVA"/>
    <x v="0"/>
    <s v="SIN INFORMACION"/>
    <s v="SIN INFORMACION"/>
    <s v="SIN INFORMACION"/>
    <m/>
    <m/>
    <m/>
  </r>
  <r>
    <n v="4071884"/>
    <m/>
    <s v="ONE CELL EIRL"/>
    <m/>
    <s v="20494979625"/>
    <s v="E"/>
    <s v="CENTRO"/>
    <s v="ICA"/>
    <s v="SIN INFORMACION"/>
    <x v="8"/>
    <s v="PVA"/>
    <x v="0"/>
    <s v="SIN INFORMACION"/>
    <s v="SIN INFORMACION"/>
    <s v="SIN INFORMACION"/>
    <m/>
    <m/>
    <m/>
  </r>
  <r>
    <n v="4071885"/>
    <m/>
    <s v="LOPEZ CRISTOBAL YENI MARLENE"/>
    <m/>
    <s v="10152175715"/>
    <s v="E"/>
    <s v="CENTRO"/>
    <s v="PASCO"/>
    <s v="SIN INFORMACION"/>
    <x v="8"/>
    <s v="PVA"/>
    <x v="0"/>
    <s v="SIN INFORMACION"/>
    <s v="SIN INFORMACION"/>
    <s v="SIN INFORMACION"/>
    <m/>
    <m/>
    <m/>
  </r>
  <r>
    <n v="4071886"/>
    <m/>
    <s v="SUASNABAR ORTEGA OLIVIA LUZ"/>
    <m/>
    <s v="10409100991"/>
    <s v="E"/>
    <s v="CENTRO"/>
    <s v="PASCO"/>
    <s v="SIN INFORMACION"/>
    <x v="8"/>
    <s v="PVA"/>
    <x v="0"/>
    <s v="SIN INFORMACION"/>
    <s v="SIN INFORMACION"/>
    <s v="SIN INFORMACION"/>
    <m/>
    <m/>
    <m/>
  </r>
  <r>
    <n v="4071887"/>
    <m/>
    <s v="ROJAS ARROYO EVELYN"/>
    <m/>
    <s v="10457023699"/>
    <s v="E"/>
    <s v="CENTRO"/>
    <s v="HUANCAVELICA"/>
    <s v="SIN INFORMACION"/>
    <x v="8"/>
    <s v="PVA"/>
    <x v="0"/>
    <s v="SIN INFORMACION"/>
    <s v="SIN INFORMACION"/>
    <s v="SIN INFORMACION"/>
    <m/>
    <m/>
    <m/>
  </r>
  <r>
    <n v="4071888"/>
    <m/>
    <s v="PRIETO TORRES LUIS"/>
    <m/>
    <s v="10052059351"/>
    <s v="E"/>
    <s v="CENTRO"/>
    <s v="JUNIN"/>
    <s v="SIN INFORMACION"/>
    <x v="8"/>
    <s v="PVA"/>
    <x v="0"/>
    <s v="SIN INFORMACION"/>
    <s v="SIN INFORMACION"/>
    <s v="SIN INFORMACION"/>
    <m/>
    <m/>
    <m/>
  </r>
  <r>
    <n v="4071890"/>
    <m/>
    <s v="OLAECHEA LENGUA CARMEN ELENA"/>
    <m/>
    <s v="10214514031"/>
    <s v="E"/>
    <s v="CENTRO"/>
    <s v="ICA"/>
    <s v="SIN INFORMACION"/>
    <x v="8"/>
    <s v="PVA"/>
    <x v="0"/>
    <s v="SIN INFORMACION"/>
    <s v="SIN INFORMACION"/>
    <s v="SIN INFORMACION"/>
    <m/>
    <m/>
    <m/>
  </r>
  <r>
    <n v="4071891"/>
    <m/>
    <s v="ARGUEDAS RUIZ JOSE-MARIA HERNAN"/>
    <m/>
    <s v="10440586401"/>
    <s v="E"/>
    <s v="NORTE"/>
    <s v="LAMBAYEQUE"/>
    <s v="REGION NORTE"/>
    <x v="3"/>
    <s v="PVA"/>
    <x v="0"/>
    <s v="SIN INFORMACION"/>
    <s v="SIN INFORMACION"/>
    <s v="SIN INFORMACION"/>
    <m/>
    <m/>
    <m/>
  </r>
  <r>
    <n v="4071897"/>
    <m/>
    <s v="UCEDA CARBAJAL GUILLERMO LUIS"/>
    <m/>
    <s v="10095841533"/>
    <s v="E"/>
    <s v="NORTE"/>
    <s v="TUMBES"/>
    <s v="REGION NORTE"/>
    <x v="3"/>
    <s v="PVA"/>
    <x v="0"/>
    <s v="SIN INFORMACION"/>
    <s v="SIN INFORMACION"/>
    <s v="SIN INFORMACION"/>
    <m/>
    <m/>
    <m/>
  </r>
  <r>
    <n v="4071899"/>
    <m/>
    <s v="PERU MASTER CALL S.A.C."/>
    <m/>
    <s v="20518469313"/>
    <s v="E"/>
    <s v="LIMA"/>
    <s v="LIMA"/>
    <s v="SIN INFORMACION"/>
    <x v="8"/>
    <s v="PVA"/>
    <x v="0"/>
    <s v="SIN INFORMACION"/>
    <s v="SIN INFORMACION"/>
    <s v="SIN INFORMACION"/>
    <m/>
    <m/>
    <m/>
  </r>
  <r>
    <n v="4071900"/>
    <m/>
    <s v="SOLUCIONES EN NEGOCIOS Y COMUNICACI"/>
    <m/>
    <s v="20538377199"/>
    <s v="E"/>
    <s v="LIMA"/>
    <s v="LIMA"/>
    <s v="SIN INFORMACION"/>
    <x v="8"/>
    <s v="PVA"/>
    <x v="0"/>
    <s v="SIN INFORMACION"/>
    <s v="SIN INFORMACION"/>
    <s v="SIN INFORMACION"/>
    <m/>
    <m/>
    <m/>
  </r>
  <r>
    <n v="4071901"/>
    <m/>
    <s v="ALVITES AYQUIPA FRANKLIN DAVID"/>
    <m/>
    <s v="10806081324"/>
    <s v="E"/>
    <s v="CENTRO"/>
    <s v="ICA"/>
    <s v="SIN INFORMACION"/>
    <x v="8"/>
    <s v="PVA"/>
    <x v="0"/>
    <s v="SIN INFORMACION"/>
    <s v="SIN INFORMACION"/>
    <s v="SIN INFORMACION"/>
    <m/>
    <m/>
    <m/>
  </r>
  <r>
    <n v="4071903"/>
    <m/>
    <s v="PINCHI SANGAMA LUZ VIOLETA"/>
    <m/>
    <s v="10011615223"/>
    <s v="E"/>
    <s v="CENTRO"/>
    <s v="JUNIN"/>
    <s v="SIN INFORMACION"/>
    <x v="8"/>
    <s v="PVA"/>
    <x v="0"/>
    <s v="SIN INFORMACION"/>
    <s v="SIN INFORMACION"/>
    <s v="SIN INFORMACION"/>
    <m/>
    <m/>
    <m/>
  </r>
  <r>
    <n v="4071904"/>
    <m/>
    <s v="BONILLA QUISPE KATHERINE ESTANIA"/>
    <m/>
    <s v="10463161670"/>
    <s v="E"/>
    <s v="CENTRO"/>
    <s v="AYACUCHO"/>
    <s v="SIN INFORMACION"/>
    <x v="8"/>
    <s v="PVA"/>
    <x v="0"/>
    <s v="SIN INFORMACION"/>
    <s v="SIN INFORMACION"/>
    <s v="SIN INFORMACION"/>
    <m/>
    <m/>
    <m/>
  </r>
  <r>
    <n v="4071905"/>
    <m/>
    <s v="RAYMUNDO MEZA MINIMA GUDELIA"/>
    <m/>
    <s v="10204148924"/>
    <s v="E"/>
    <s v="CENTRO"/>
    <s v="JUNIN"/>
    <s v="SIN INFORMACION"/>
    <x v="8"/>
    <s v="PVA"/>
    <x v="0"/>
    <s v="SIN INFORMACION"/>
    <s v="SIN INFORMACION"/>
    <s v="SIN INFORMACION"/>
    <m/>
    <m/>
    <m/>
  </r>
  <r>
    <n v="4071907"/>
    <m/>
    <s v="ARESTEGUI ESCAJADILLO JUSTINO"/>
    <m/>
    <s v="10286012588"/>
    <s v="E"/>
    <s v="CENTRO"/>
    <s v="AYACUCHO"/>
    <s v="SIN INFORMACION"/>
    <x v="8"/>
    <s v="PVA"/>
    <x v="0"/>
    <s v="SIN INFORMACION"/>
    <s v="SIN INFORMACION"/>
    <s v="SIN INFORMACION"/>
    <m/>
    <m/>
    <m/>
  </r>
  <r>
    <n v="4071910"/>
    <m/>
    <s v="IDA ELIZABETH MAU CHAMOCHUMBI"/>
    <m/>
    <s v="10409764440"/>
    <s v="E"/>
    <s v="CENTRO"/>
    <s v="ICA"/>
    <s v="SIN INFORMACION"/>
    <x v="8"/>
    <s v="PVA"/>
    <x v="0"/>
    <s v="SIN INFORMACION"/>
    <s v="SIN INFORMACION"/>
    <s v="SIN INFORMACION"/>
    <m/>
    <m/>
    <m/>
  </r>
  <r>
    <n v="4071911"/>
    <m/>
    <s v="TONGOMBOL AYAY JORGE LUIS"/>
    <m/>
    <s v="10421190475"/>
    <s v="E"/>
    <s v="NORTE"/>
    <s v="CAJAMARCA"/>
    <s v="REGION NORTE"/>
    <x v="3"/>
    <s v="PVA"/>
    <x v="0"/>
    <s v="SIN INFORMACION"/>
    <s v="SIN INFORMACION"/>
    <s v="SIN INFORMACION"/>
    <m/>
    <m/>
    <m/>
  </r>
  <r>
    <n v="4071912"/>
    <m/>
    <s v="SILVA REYES EDWARD"/>
    <m/>
    <s v="10443500052"/>
    <s v="E"/>
    <s v="NORTE"/>
    <s v="CAJAMARCA"/>
    <s v="REGION NORTE"/>
    <x v="3"/>
    <s v="PVA"/>
    <x v="0"/>
    <s v="SIN INFORMACION"/>
    <s v="SIN INFORMACION"/>
    <s v="SIN INFORMACION"/>
    <m/>
    <m/>
    <m/>
  </r>
  <r>
    <n v="4071913"/>
    <m/>
    <s v="BUENDIA MARTINEZ LIZ BHETI"/>
    <m/>
    <s v="10204376251"/>
    <s v="E"/>
    <s v="CENTRO"/>
    <s v="JUNIN"/>
    <s v="SIN INFORMACION"/>
    <x v="8"/>
    <s v="PVA"/>
    <x v="0"/>
    <s v="SIN INFORMACION"/>
    <s v="SIN INFORMACION"/>
    <s v="SIN INFORMACION"/>
    <m/>
    <m/>
    <m/>
  </r>
  <r>
    <n v="4071915"/>
    <m/>
    <s v="JORGE GONZALES FLORES"/>
    <m/>
    <s v="10052309641"/>
    <s v="E"/>
    <s v="CENTRO"/>
    <s v="LORETO"/>
    <s v="SIN INFORMACION"/>
    <x v="8"/>
    <s v="PVA"/>
    <x v="0"/>
    <s v="SIN INFORMACION"/>
    <s v="SIN INFORMACION"/>
    <s v="SIN INFORMACION"/>
    <m/>
    <m/>
    <m/>
  </r>
  <r>
    <n v="4071917"/>
    <m/>
    <s v="ESTRADA ANQUISE RUBEN"/>
    <m/>
    <s v="10007969070"/>
    <s v="E"/>
    <s v="LIMA"/>
    <s v="LIMA"/>
    <s v="SIN INFORMACION"/>
    <x v="8"/>
    <s v="PVA"/>
    <x v="0"/>
    <s v="SIN INFORMACION"/>
    <s v="SIN INFORMACION"/>
    <s v="SIN INFORMACION"/>
    <m/>
    <m/>
    <m/>
  </r>
  <r>
    <n v="4071918"/>
    <m/>
    <s v="JERI QUINTANILLA PABLO"/>
    <m/>
    <s v="10060723481"/>
    <s v="E"/>
    <s v="CENTRO"/>
    <s v="AYACUCHO"/>
    <s v="SIN INFORMACION"/>
    <x v="8"/>
    <s v="PVA"/>
    <x v="0"/>
    <s v="SIN INFORMACION"/>
    <s v="SIN INFORMACION"/>
    <s v="SIN INFORMACION"/>
    <m/>
    <m/>
    <m/>
  </r>
  <r>
    <n v="4071920"/>
    <m/>
    <s v="TEOFILA BENEDICTA PEÑA CASTILLO"/>
    <m/>
    <s v="10001198209"/>
    <s v="E"/>
    <s v="CENTRO"/>
    <s v="UCAYALI"/>
    <s v="SIN INFORMACION"/>
    <x v="8"/>
    <s v="PVA"/>
    <x v="0"/>
    <s v="SIN INFORMACION"/>
    <s v="SIN INFORMACION"/>
    <s v="SIN INFORMACION"/>
    <m/>
    <m/>
    <m/>
  </r>
  <r>
    <n v="4071921"/>
    <m/>
    <s v="ZEGARRA LUYO CLAUDIA GIOVANNA"/>
    <m/>
    <s v="10403545410"/>
    <s v="E"/>
    <s v="NORTE"/>
    <s v="LA LIBERTAD"/>
    <s v="REGION NORTE"/>
    <x v="3"/>
    <s v="PVA"/>
    <x v="0"/>
    <s v="SIN INFORMACION"/>
    <s v="SIN INFORMACION"/>
    <s v="SIN INFORMACION"/>
    <m/>
    <m/>
    <m/>
  </r>
  <r>
    <n v="4071927"/>
    <m/>
    <s v="ALEJOS VALENZUELA ROLAND JULIO"/>
    <m/>
    <s v="10441886697"/>
    <s v="E"/>
    <s v="LIMA"/>
    <s v="LIMA"/>
    <s v="SIN INFORMACION"/>
    <x v="8"/>
    <s v="PVA"/>
    <x v="0"/>
    <s v="SIN INFORMACION"/>
    <s v="SIN INFORMACION"/>
    <s v="SIN INFORMACION"/>
    <m/>
    <m/>
    <m/>
  </r>
  <r>
    <n v="4071929"/>
    <m/>
    <s v="ORE ARAUJO LEON PEDRO"/>
    <m/>
    <s v="10198757247"/>
    <s v="E"/>
    <s v="CENTRO"/>
    <s v="JUNIN"/>
    <s v="SIN INFORMACION"/>
    <x v="8"/>
    <s v="PVA"/>
    <x v="0"/>
    <s v="SIN INFORMACION"/>
    <s v="SIN INFORMACION"/>
    <s v="SIN INFORMACION"/>
    <m/>
    <m/>
    <m/>
  </r>
  <r>
    <n v="4071932"/>
    <m/>
    <s v="VARGAS VARGAS CASILDA ENCARNACION"/>
    <m/>
    <s v="10229787123"/>
    <s v="E"/>
    <s v="CENTRO"/>
    <s v="SAN MARTIN"/>
    <s v="SIN INFORMACION"/>
    <x v="8"/>
    <s v="PVA"/>
    <x v="0"/>
    <s v="SIN INFORMACION"/>
    <s v="SIN INFORMACION"/>
    <s v="SIN INFORMACION"/>
    <m/>
    <m/>
    <m/>
  </r>
  <r>
    <n v="4071935"/>
    <m/>
    <s v="SANTIAGO VALUIS ROBERTO"/>
    <m/>
    <s v="10332503265"/>
    <s v="E"/>
    <s v="CENTRO"/>
    <s v="LORETO"/>
    <s v="SIN INFORMACION"/>
    <x v="8"/>
    <s v="PVA"/>
    <x v="0"/>
    <s v="SIN INFORMACION"/>
    <s v="SIN INFORMACION"/>
    <s v="SIN INFORMACION"/>
    <m/>
    <m/>
    <m/>
  </r>
  <r>
    <n v="4071936"/>
    <m/>
    <s v="PEREZ PISCO WALTER PRIMERO"/>
    <m/>
    <s v="10423486673"/>
    <s v="E"/>
    <s v="CENTRO"/>
    <s v="LORETO"/>
    <s v="SIN INFORMACION"/>
    <x v="8"/>
    <s v="PVA"/>
    <x v="0"/>
    <s v="SIN INFORMACION"/>
    <s v="SIN INFORMACION"/>
    <s v="SIN INFORMACION"/>
    <m/>
    <m/>
    <m/>
  </r>
  <r>
    <n v="4071938"/>
    <m/>
    <s v="RUIZ MORENO JANETH DANIELA"/>
    <m/>
    <s v="10765278932"/>
    <s v="E"/>
    <s v="CENTRO"/>
    <s v="UCAYALI"/>
    <s v="SIN INFORMACION"/>
    <x v="8"/>
    <s v="PVA"/>
    <x v="0"/>
    <s v="SIN INFORMACION"/>
    <s v="SIN INFORMACION"/>
    <s v="SIN INFORMACION"/>
    <m/>
    <m/>
    <m/>
  </r>
  <r>
    <n v="4071944"/>
    <m/>
    <s v="HORNA NARVAEZ HAYDEE MARLENI"/>
    <m/>
    <s v="10182054530"/>
    <s v="E"/>
    <s v="NORTE"/>
    <s v="LA LIBERTAD"/>
    <s v="REGION NORTE"/>
    <x v="3"/>
    <s v="PVA"/>
    <x v="0"/>
    <s v="SIN INFORMACION"/>
    <s v="SIN INFORMACION"/>
    <s v="SIN INFORMACION"/>
    <m/>
    <m/>
    <m/>
  </r>
  <r>
    <n v="4071945"/>
    <m/>
    <s v="CALLUPE CONDOR VICTOR ANTONIO"/>
    <m/>
    <s v="10211171036"/>
    <s v="E"/>
    <s v="CENTRO"/>
    <s v="JUNIN"/>
    <s v="SIN INFORMACION"/>
    <x v="5"/>
    <s v="PVA"/>
    <x v="2"/>
    <s v="SIN INFORMACION"/>
    <s v="SIN INFORMACION"/>
    <s v="SIN INFORMACION"/>
    <d v="2023-10-13T00:00:00"/>
    <d v="2024-04-10T00:00:00"/>
    <d v="2024-04-10T00:00:00"/>
  </r>
  <r>
    <n v="4071947"/>
    <m/>
    <s v="FLORES CLAVO WILMER"/>
    <m/>
    <s v="10806171161"/>
    <s v="E"/>
    <s v="CENTRO"/>
    <s v="SAN MARTIN"/>
    <s v="SIN INFORMACION"/>
    <x v="8"/>
    <s v="PVA"/>
    <x v="0"/>
    <s v="SIN INFORMACION"/>
    <s v="SIN INFORMACION"/>
    <s v="SIN INFORMACION"/>
    <m/>
    <m/>
    <m/>
  </r>
  <r>
    <n v="4071948"/>
    <m/>
    <s v="MENDOZA BECERRA LILIANA YMELDA"/>
    <m/>
    <s v="10447665111"/>
    <s v="E"/>
    <s v="NORTE"/>
    <s v="LAMBAYEQUE"/>
    <s v="REGION NORTE"/>
    <x v="3"/>
    <s v="PVA"/>
    <x v="0"/>
    <s v="SIN INFORMACION"/>
    <s v="SIN INFORMACION"/>
    <s v="SIN INFORMACION"/>
    <m/>
    <m/>
    <m/>
  </r>
  <r>
    <n v="4071950"/>
    <m/>
    <s v="VARGAS ZARATE GLADYS"/>
    <m/>
    <s v="10239766302"/>
    <s v="E"/>
    <s v="SUR"/>
    <s v="CUSCO"/>
    <s v="REGION SUR"/>
    <x v="4"/>
    <s v="PVA"/>
    <x v="0"/>
    <s v="SIN INFORMACION"/>
    <s v="SIN INFORMACION"/>
    <s v="SIN INFORMACION"/>
    <m/>
    <m/>
    <m/>
  </r>
  <r>
    <n v="4071954"/>
    <m/>
    <s v="MARTINEZ QUIJANDRIA GINA MARITZA"/>
    <m/>
    <s v="10167546175"/>
    <s v="E"/>
    <s v="NORTE"/>
    <s v="LAMBAYEQUE"/>
    <s v="REGION NORTE"/>
    <x v="3"/>
    <s v="PVA"/>
    <x v="0"/>
    <s v="SIN INFORMACION"/>
    <s v="SIN INFORMACION"/>
    <s v="SIN INFORMACION"/>
    <m/>
    <m/>
    <m/>
  </r>
  <r>
    <n v="4071955"/>
    <m/>
    <s v="MORALES BECERRA MARIA LETICIA"/>
    <m/>
    <s v="10165640123"/>
    <s v="E"/>
    <s v="NORTE"/>
    <s v="LAMBAYEQUE"/>
    <s v="REGION NORTE"/>
    <x v="3"/>
    <s v="PVA"/>
    <x v="0"/>
    <s v="SIN INFORMACION"/>
    <s v="SIN INFORMACION"/>
    <s v="SIN INFORMACION"/>
    <m/>
    <m/>
    <m/>
  </r>
  <r>
    <n v="4071956"/>
    <m/>
    <s v="VARGAS SICCHA MONICA VIOLETA"/>
    <m/>
    <s v="10182154551"/>
    <s v="E"/>
    <s v="NORTE"/>
    <s v="LA LIBERTAD"/>
    <s v="REGION NORTE"/>
    <x v="3"/>
    <s v="PVA"/>
    <x v="0"/>
    <s v="SIN INFORMACION"/>
    <s v="SIN INFORMACION"/>
    <s v="SIN INFORMACION"/>
    <m/>
    <m/>
    <m/>
  </r>
  <r>
    <n v="4071958"/>
    <m/>
    <s v="AMAZONICOS ESPECIALISTAS EN RECARGA"/>
    <m/>
    <s v="20528269428"/>
    <s v="E"/>
    <s v="CENTRO"/>
    <s v="LORETO"/>
    <s v="SIN INFORMACION"/>
    <x v="8"/>
    <s v="PVA"/>
    <x v="0"/>
    <s v="SIN INFORMACION"/>
    <s v="SIN INFORMACION"/>
    <s v="SIN INFORMACION"/>
    <m/>
    <m/>
    <m/>
  </r>
  <r>
    <n v="4071960"/>
    <m/>
    <s v="FERMIN CALDERON PILAR VANESA"/>
    <m/>
    <s v="10469944129"/>
    <s v="E"/>
    <s v="CENTRO"/>
    <s v="UCAYALI"/>
    <s v="SIN INFORMACION"/>
    <x v="8"/>
    <s v="PVA"/>
    <x v="0"/>
    <s v="SIN INFORMACION"/>
    <s v="SIN INFORMACION"/>
    <s v="SIN INFORMACION"/>
    <m/>
    <m/>
    <m/>
  </r>
  <r>
    <n v="4071961"/>
    <m/>
    <s v="ALTAMIRANO LIRA JESUS"/>
    <m/>
    <s v="10311886342"/>
    <s v="E"/>
    <s v="CENTRO"/>
    <s v="UCAYALI"/>
    <s v="SIN INFORMACION"/>
    <x v="8"/>
    <s v="PVA"/>
    <x v="0"/>
    <s v="SIN INFORMACION"/>
    <s v="SIN INFORMACION"/>
    <s v="SIN INFORMACION"/>
    <m/>
    <m/>
    <m/>
  </r>
  <r>
    <n v="4071964"/>
    <m/>
    <s v="ROJAS NOLASCO ANA ANTIA"/>
    <m/>
    <s v="10214324615"/>
    <s v="E"/>
    <s v="CENTRO"/>
    <s v="ICA"/>
    <s v="SIN INFORMACION"/>
    <x v="8"/>
    <s v="PVA"/>
    <x v="0"/>
    <s v="SIN INFORMACION"/>
    <s v="SIN INFORMACION"/>
    <s v="SIN INFORMACION"/>
    <m/>
    <m/>
    <m/>
  </r>
  <r>
    <n v="4071965"/>
    <m/>
    <s v="RODAS VILLA JOSE ISRAEL"/>
    <m/>
    <s v="10402961274"/>
    <s v="E"/>
    <s v="NORTE"/>
    <s v="CAJAMARCA"/>
    <s v="REGION NORTE"/>
    <x v="3"/>
    <s v="PVA"/>
    <x v="0"/>
    <s v="SIN INFORMACION"/>
    <s v="SIN INFORMACION"/>
    <s v="SIN INFORMACION"/>
    <m/>
    <m/>
    <m/>
  </r>
  <r>
    <n v="4071966"/>
    <m/>
    <s v="FLORES TRUJILLO ROSA LUZ"/>
    <m/>
    <s v="10011518325"/>
    <s v="E"/>
    <s v="CENTRO"/>
    <s v="SAN MARTIN"/>
    <s v="SIN INFORMACION"/>
    <x v="8"/>
    <s v="PVA"/>
    <x v="0"/>
    <s v="SIN INFORMACION"/>
    <s v="SIN INFORMACION"/>
    <s v="SIN INFORMACION"/>
    <m/>
    <m/>
    <m/>
  </r>
  <r>
    <n v="4071967"/>
    <m/>
    <s v="RUIZ REYNA MARIA DEL PILAR"/>
    <m/>
    <s v="10422472415"/>
    <s v="E"/>
    <s v="CENTRO"/>
    <s v="SAN MARTIN"/>
    <s v="SIN INFORMACION"/>
    <x v="8"/>
    <s v="PVA"/>
    <x v="0"/>
    <s v="SIN INFORMACION"/>
    <s v="SIN INFORMACION"/>
    <s v="SIN INFORMACION"/>
    <m/>
    <m/>
    <m/>
  </r>
  <r>
    <n v="4071969"/>
    <m/>
    <s v="MEZA SANTA CRUZ FREDULINA ADELA"/>
    <m/>
    <s v="10091097848"/>
    <s v="E"/>
    <s v="CENTRO"/>
    <s v="PASCO"/>
    <s v="SIN INFORMACION"/>
    <x v="5"/>
    <s v="PVA"/>
    <x v="2"/>
    <s v="SIN INFORMACION"/>
    <s v="SIN INFORMACION"/>
    <s v="SIN INFORMACION"/>
    <d v="2023-10-13T00:00:00"/>
    <d v="2024-04-10T00:00:00"/>
    <d v="2024-04-10T00:00:00"/>
  </r>
  <r>
    <n v="4071970"/>
    <m/>
    <s v="JARAMILLO TINA SILVIA ROSARIO"/>
    <m/>
    <s v="10432475145"/>
    <s v="E"/>
    <s v="CENTRO"/>
    <s v="LORETO"/>
    <s v="SIN INFORMACION"/>
    <x v="8"/>
    <s v="PVA"/>
    <x v="0"/>
    <s v="SIN INFORMACION"/>
    <s v="SIN INFORMACION"/>
    <s v="SIN INFORMACION"/>
    <m/>
    <m/>
    <m/>
  </r>
  <r>
    <n v="4071971"/>
    <m/>
    <s v="D &amp; M CELL SERVICIOS GENERALES E.I."/>
    <m/>
    <s v="20539828593"/>
    <s v="E"/>
    <s v="NORTE"/>
    <s v="LA LIBERTAD"/>
    <s v="REGION NORTE"/>
    <x v="3"/>
    <s v="PVA"/>
    <x v="0"/>
    <s v="SIN INFORMACION"/>
    <s v="SIN INFORMACION"/>
    <s v="SIN INFORMACION"/>
    <m/>
    <m/>
    <m/>
  </r>
  <r>
    <n v="4071975"/>
    <m/>
    <s v="BASUALDO COTERA TYLER JOHN"/>
    <m/>
    <s v="10410327495"/>
    <s v="E"/>
    <s v="CENTRO"/>
    <s v="JUNIN"/>
    <s v="SIN INFORMACION"/>
    <x v="8"/>
    <s v="PVA"/>
    <x v="0"/>
    <s v="SIN INFORMACION"/>
    <s v="SIN INFORMACION"/>
    <s v="SIN INFORMACION"/>
    <m/>
    <m/>
    <m/>
  </r>
  <r>
    <n v="4071977"/>
    <m/>
    <s v="LOAYZA ALCARRAZ MARIA VICTORIA"/>
    <m/>
    <s v="10220933674"/>
    <s v="E"/>
    <s v="CENTRO"/>
    <s v="ICA"/>
    <s v="SIN INFORMACION"/>
    <x v="8"/>
    <s v="PVA"/>
    <x v="0"/>
    <s v="SIN INFORMACION"/>
    <s v="SIN INFORMACION"/>
    <s v="SIN INFORMACION"/>
    <m/>
    <m/>
    <m/>
  </r>
  <r>
    <n v="4071979"/>
    <m/>
    <s v="RAMIREZ ZARATE RUTH MARGOT"/>
    <m/>
    <s v="10439679781"/>
    <s v="E"/>
    <s v="CENTRO"/>
    <s v="JUNIN"/>
    <s v="SIN INFORMACION"/>
    <x v="8"/>
    <s v="PVA"/>
    <x v="0"/>
    <s v="SIN INFORMACION"/>
    <s v="SIN INFORMACION"/>
    <s v="SIN INFORMACION"/>
    <m/>
    <m/>
    <m/>
  </r>
  <r>
    <n v="4071980"/>
    <m/>
    <s v="GONCALVEZ SUNCION JENIFFER"/>
    <m/>
    <s v="10476206109"/>
    <s v="E"/>
    <s v="CENTRO"/>
    <s v="UCAYALI"/>
    <s v="SIN INFORMACION"/>
    <x v="8"/>
    <s v="PVA"/>
    <x v="0"/>
    <s v="SIN INFORMACION"/>
    <s v="SIN INFORMACION"/>
    <s v="SIN INFORMACION"/>
    <m/>
    <m/>
    <m/>
  </r>
  <r>
    <n v="4071981"/>
    <m/>
    <s v="HOYOS AZAÑERO ERLITA JULY"/>
    <m/>
    <s v="10446276072"/>
    <s v="E"/>
    <s v="NORTE"/>
    <s v="ANCASH"/>
    <s v="REGION NORTE"/>
    <x v="3"/>
    <s v="PVA"/>
    <x v="2"/>
    <s v="SIN INFORMACION"/>
    <s v="SIN INFORMACION"/>
    <s v="SIN INFORMACION"/>
    <d v="2023-12-24T00:00:00"/>
    <d v="2024-06-21T00:00:00"/>
    <d v="2024-03-13T00:00:00"/>
  </r>
  <r>
    <n v="4071983"/>
    <m/>
    <s v="ESCUDERO SALDAÑA FLOR ANGEL"/>
    <m/>
    <s v="10011319071"/>
    <s v="E"/>
    <s v="CENTRO"/>
    <s v="SAN MARTIN"/>
    <s v="SIN INFORMACION"/>
    <x v="8"/>
    <s v="PVA"/>
    <x v="0"/>
    <s v="SIN INFORMACION"/>
    <s v="SIN INFORMACION"/>
    <s v="SIN INFORMACION"/>
    <m/>
    <m/>
    <m/>
  </r>
  <r>
    <n v="4071984"/>
    <m/>
    <s v="ALVARADO ESCOBAR OLIVER YELTSIN"/>
    <m/>
    <s v="10703498073"/>
    <s v="E"/>
    <s v="CENTRO"/>
    <s v="ICA"/>
    <s v="SIN INFORMACION"/>
    <x v="8"/>
    <s v="PVA"/>
    <x v="0"/>
    <s v="SIN INFORMACION"/>
    <s v="SIN INFORMACION"/>
    <s v="SIN INFORMACION"/>
    <m/>
    <m/>
    <m/>
  </r>
  <r>
    <n v="4071985"/>
    <m/>
    <s v="VASQUEZ SOYER ALBERTO"/>
    <m/>
    <s v="10214436260"/>
    <s v="E"/>
    <s v="CENTRO"/>
    <s v="ICA"/>
    <s v="SIN INFORMACION"/>
    <x v="8"/>
    <s v="PVA"/>
    <x v="0"/>
    <s v="SIN INFORMACION"/>
    <s v="SIN INFORMACION"/>
    <s v="SIN INFORMACION"/>
    <m/>
    <m/>
    <m/>
  </r>
  <r>
    <n v="4071986"/>
    <s v="0900026221"/>
    <s v="DISTRIBUIDORA LIBRERIA REGALOS LAUR"/>
    <m/>
    <s v="20447370272"/>
    <s v="E"/>
    <s v="CENTRO"/>
    <s v="PASCO"/>
    <s v="SIN INFORMACION"/>
    <x v="8"/>
    <s v="PVA"/>
    <x v="0"/>
    <s v="SIN INFORMACION"/>
    <s v="SIN INFORMACION"/>
    <s v="SIN INFORMACION"/>
    <m/>
    <m/>
    <m/>
  </r>
  <r>
    <n v="4071987"/>
    <m/>
    <s v="POMA VILCAHUAMAN HOBERT GERSON"/>
    <m/>
    <s v="10201053698"/>
    <s v="E"/>
    <s v="CENTRO"/>
    <s v="JUNIN"/>
    <s v="SIN INFORMACION"/>
    <x v="8"/>
    <s v="PVA"/>
    <x v="0"/>
    <s v="SIN INFORMACION"/>
    <s v="SIN INFORMACION"/>
    <s v="SIN INFORMACION"/>
    <m/>
    <m/>
    <m/>
  </r>
  <r>
    <n v="4071988"/>
    <m/>
    <s v="APOLAYA BARRIOS MIRIAM CONSUELO"/>
    <m/>
    <s v="10218662914"/>
    <s v="E"/>
    <s v="CENTRO"/>
    <s v="ICA"/>
    <s v="SIN INFORMACION"/>
    <x v="8"/>
    <s v="PVA"/>
    <x v="0"/>
    <s v="SIN INFORMACION"/>
    <s v="SIN INFORMACION"/>
    <s v="SIN INFORMACION"/>
    <m/>
    <m/>
    <m/>
  </r>
  <r>
    <n v="4071989"/>
    <m/>
    <s v="ESPINO GUERRERO MIGUEL ANGEL"/>
    <m/>
    <s v="10215416815"/>
    <s v="E"/>
    <s v="CENTRO"/>
    <s v="UCAYALI"/>
    <s v="SIN INFORMACION"/>
    <x v="8"/>
    <s v="PVA"/>
    <x v="0"/>
    <s v="SIN INFORMACION"/>
    <s v="SIN INFORMACION"/>
    <s v="SIN INFORMACION"/>
    <m/>
    <m/>
    <m/>
  </r>
  <r>
    <n v="4071990"/>
    <m/>
    <s v="ROJAS SOLIS BLADIMIR ALCIDES"/>
    <m/>
    <s v="10444171729"/>
    <s v="E"/>
    <s v="CENTRO"/>
    <s v="HUANUCO"/>
    <s v="SIN INFORMACION"/>
    <x v="5"/>
    <s v="PVA"/>
    <x v="2"/>
    <s v="SIN INFORMACION"/>
    <s v="SIN INFORMACION"/>
    <s v="SIN INFORMACION"/>
    <d v="2023-10-13T00:00:00"/>
    <d v="2024-04-10T00:00:00"/>
    <d v="2024-04-10T00:00:00"/>
  </r>
  <r>
    <n v="4071991"/>
    <m/>
    <s v="FUENTES IZQUIERDO MERARDO"/>
    <m/>
    <s v="10270590476"/>
    <s v="E"/>
    <s v="NORTE"/>
    <s v="CAJAMARCA"/>
    <s v="REGION NORTE"/>
    <x v="3"/>
    <s v="PVA"/>
    <x v="0"/>
    <s v="SIN INFORMACION"/>
    <s v="SIN INFORMACION"/>
    <s v="SIN INFORMACION"/>
    <m/>
    <m/>
    <m/>
  </r>
  <r>
    <n v="4071992"/>
    <m/>
    <s v="SERVICIOS GENERALES PEREIRA S.R.L."/>
    <m/>
    <s v="20393846632"/>
    <s v="E"/>
    <s v="CENTRO"/>
    <s v="UCAYALI"/>
    <s v="SIN INFORMACION"/>
    <x v="8"/>
    <s v="PVA"/>
    <x v="0"/>
    <s v="SIN INFORMACION"/>
    <s v="SIN INFORMACION"/>
    <s v="SIN INFORMACION"/>
    <m/>
    <m/>
    <m/>
  </r>
  <r>
    <n v="4071993"/>
    <m/>
    <s v="CERRON CARMONA ARCENIO STIV"/>
    <m/>
    <s v="10200928445"/>
    <s v="E"/>
    <s v="CENTRO"/>
    <s v="JUNIN"/>
    <s v="SIN INFORMACION"/>
    <x v="8"/>
    <s v="PVA"/>
    <x v="0"/>
    <s v="SIN INFORMACION"/>
    <s v="SIN INFORMACION"/>
    <s v="SIN INFORMACION"/>
    <m/>
    <m/>
    <m/>
  </r>
  <r>
    <n v="4071994"/>
    <m/>
    <s v="SANCHEZ SOLF ROGGER LEOCAR"/>
    <m/>
    <s v="10459579490"/>
    <s v="E"/>
    <s v="NORTE"/>
    <s v="CAJAMARCA"/>
    <s v="REGION NORTE"/>
    <x v="3"/>
    <s v="PVA"/>
    <x v="0"/>
    <s v="SIN INFORMACION"/>
    <s v="SIN INFORMACION"/>
    <s v="SIN INFORMACION"/>
    <m/>
    <m/>
    <m/>
  </r>
  <r>
    <n v="4071995"/>
    <m/>
    <s v="YZAGUIRRE ECHEGARAY JENNIFER"/>
    <m/>
    <s v="10463914929"/>
    <s v="E"/>
    <s v="CENTRO"/>
    <s v="ICA"/>
    <s v="SIN INFORMACION"/>
    <x v="5"/>
    <s v="PVA"/>
    <x v="2"/>
    <s v="SIN INFORMACION"/>
    <s v="SIN INFORMACION"/>
    <s v="SIN INFORMACION"/>
    <d v="2023-10-13T00:00:00"/>
    <d v="2024-04-10T00:00:00"/>
    <d v="2024-04-10T00:00:00"/>
  </r>
  <r>
    <n v="4071998"/>
    <m/>
    <s v="PEÑA HUAMAN HELLEN ROSALY"/>
    <m/>
    <s v="10443136555"/>
    <s v="E"/>
    <s v="CENTRO"/>
    <s v="ICA"/>
    <s v="SIN INFORMACION"/>
    <x v="5"/>
    <s v="PVA"/>
    <x v="3"/>
    <s v="SIN INFORMACION"/>
    <s v="SIN INFORMACION"/>
    <s v="SIN INFORMACION"/>
    <d v="2024-02-08T00:00:00"/>
    <d v="2024-08-06T00:00:00"/>
    <m/>
  </r>
  <r>
    <n v="4072001"/>
    <m/>
    <s v="PAREDES LOPEZ ROSA ISABEL"/>
    <m/>
    <s v="10701873772"/>
    <s v="E"/>
    <s v="CENTRO"/>
    <s v="SAN MARTIN"/>
    <s v="SIN INFORMACION"/>
    <x v="8"/>
    <s v="PVA"/>
    <x v="0"/>
    <s v="SIN INFORMACION"/>
    <s v="SIN INFORMACION"/>
    <s v="SIN INFORMACION"/>
    <m/>
    <m/>
    <m/>
  </r>
  <r>
    <n v="4072004"/>
    <m/>
    <s v="DOMINGUEZ CORREA ANA MARIA"/>
    <m/>
    <s v="10167333872"/>
    <s v="E"/>
    <s v="NORTE"/>
    <s v="LAMBAYEQUE"/>
    <s v="REGION NORTE"/>
    <x v="3"/>
    <s v="PVA"/>
    <x v="2"/>
    <s v="SIN INFORMACION"/>
    <s v="SIN INFORMACION"/>
    <s v="SIN INFORMACION"/>
    <d v="2023-12-13T00:00:00"/>
    <d v="2024-06-10T00:00:00"/>
    <d v="2024-03-13T00:00:00"/>
  </r>
  <r>
    <n v="4072006"/>
    <m/>
    <s v="PIMENTEL GASPAR ROMULO ALEJANDRO"/>
    <m/>
    <s v="10214872817"/>
    <s v="E"/>
    <s v="CENTRO"/>
    <s v="ICA"/>
    <s v="SIN INFORMACION"/>
    <x v="8"/>
    <s v="PVA"/>
    <x v="0"/>
    <s v="SIN INFORMACION"/>
    <s v="SIN INFORMACION"/>
    <s v="SIN INFORMACION"/>
    <m/>
    <m/>
    <m/>
  </r>
  <r>
    <n v="4072008"/>
    <m/>
    <s v="VILLARREAL CASTILLO MANUEL ANTONIO"/>
    <m/>
    <s v="10010620312"/>
    <s v="E"/>
    <s v="CENTRO"/>
    <s v="JUNIN"/>
    <s v="SIN INFORMACION"/>
    <x v="8"/>
    <s v="PVA"/>
    <x v="0"/>
    <s v="SIN INFORMACION"/>
    <s v="SIN INFORMACION"/>
    <s v="SIN INFORMACION"/>
    <m/>
    <m/>
    <m/>
  </r>
  <r>
    <n v="4072009"/>
    <m/>
    <s v="PANAQUE BALDERA CARLOS"/>
    <m/>
    <s v="10026194551"/>
    <s v="E"/>
    <s v="NORTE"/>
    <s v="LAMBAYEQUE"/>
    <s v="REGION NORTE"/>
    <x v="3"/>
    <s v="PVA"/>
    <x v="0"/>
    <s v="SIN INFORMACION"/>
    <s v="SIN INFORMACION"/>
    <s v="SIN INFORMACION"/>
    <m/>
    <m/>
    <m/>
  </r>
  <r>
    <n v="4072010"/>
    <m/>
    <s v="VELASQUEZ POPAYAN ANGEL"/>
    <m/>
    <s v="10037013558"/>
    <s v="E"/>
    <s v="NORTE"/>
    <s v="LAMBAYEQUE"/>
    <s v="REGION NORTE"/>
    <x v="3"/>
    <s v="PVA"/>
    <x v="0"/>
    <s v="SIN INFORMACION"/>
    <s v="SIN INFORMACION"/>
    <s v="SIN INFORMACION"/>
    <m/>
    <m/>
    <m/>
  </r>
  <r>
    <n v="4072012"/>
    <m/>
    <s v="SALVADOR ROMERO GUILLERMO"/>
    <m/>
    <s v="10412303739"/>
    <s v="E"/>
    <s v="CENTRO"/>
    <s v="SAN MARTIN"/>
    <s v="SIN INFORMACION"/>
    <x v="8"/>
    <s v="PVA"/>
    <x v="0"/>
    <s v="SIN INFORMACION"/>
    <s v="SIN INFORMACION"/>
    <s v="SIN INFORMACION"/>
    <m/>
    <m/>
    <m/>
  </r>
  <r>
    <n v="4072013"/>
    <m/>
    <s v="MEJIA CERVANTES DANNY DARWIN"/>
    <m/>
    <s v="10431418024"/>
    <s v="E"/>
    <s v="CENTRO"/>
    <s v="HUANUCO"/>
    <s v="SIN INFORMACION"/>
    <x v="8"/>
    <s v="PVA"/>
    <x v="0"/>
    <s v="SIN INFORMACION"/>
    <s v="SIN INFORMACION"/>
    <s v="SIN INFORMACION"/>
    <m/>
    <m/>
    <m/>
  </r>
  <r>
    <n v="4072015"/>
    <m/>
    <s v="IRRAZABAL NAVARRO MIGUEL ANGEL"/>
    <m/>
    <s v="10478833313"/>
    <s v="E"/>
    <s v="CENTRO"/>
    <s v="ICA"/>
    <s v="SIN INFORMACION"/>
    <x v="8"/>
    <s v="PVA"/>
    <x v="0"/>
    <s v="SIN INFORMACION"/>
    <s v="SIN INFORMACION"/>
    <s v="SIN INFORMACION"/>
    <m/>
    <m/>
    <m/>
  </r>
  <r>
    <n v="4072016"/>
    <m/>
    <s v="ANAMPA ANCHANTE ANTONIO ENRIQUE"/>
    <m/>
    <s v="10438504961"/>
    <s v="E"/>
    <s v="CENTRO"/>
    <s v="ICA"/>
    <s v="SIN INFORMACION"/>
    <x v="8"/>
    <s v="PVA"/>
    <x v="0"/>
    <s v="SIN INFORMACION"/>
    <s v="SIN INFORMACION"/>
    <s v="SIN INFORMACION"/>
    <m/>
    <m/>
    <m/>
  </r>
  <r>
    <n v="4072017"/>
    <m/>
    <s v="CARBAJAL MORENO SANDRA JANET"/>
    <m/>
    <s v="10404350256"/>
    <s v="E"/>
    <s v="CENTRO"/>
    <s v="ICA"/>
    <s v="SIN INFORMACION"/>
    <x v="8"/>
    <s v="PVA"/>
    <x v="0"/>
    <s v="SIN INFORMACION"/>
    <s v="SIN INFORMACION"/>
    <s v="SIN INFORMACION"/>
    <m/>
    <m/>
    <m/>
  </r>
  <r>
    <n v="4072018"/>
    <m/>
    <s v="ARCOS ALARCON DEYVIS HAROLD"/>
    <m/>
    <s v="10703030560"/>
    <s v="E"/>
    <s v="CENTRO"/>
    <s v="ICA"/>
    <s v="SIN INFORMACION"/>
    <x v="8"/>
    <s v="PVA"/>
    <x v="0"/>
    <s v="SIN INFORMACION"/>
    <s v="SIN INFORMACION"/>
    <s v="SIN INFORMACION"/>
    <m/>
    <m/>
    <m/>
  </r>
  <r>
    <n v="4072021"/>
    <m/>
    <s v="YALLICO HUARANJA MARIBEL IRENE"/>
    <m/>
    <s v="10417627877"/>
    <s v="E"/>
    <s v="CENTRO"/>
    <s v="ICA"/>
    <s v="SIN INFORMACION"/>
    <x v="8"/>
    <s v="PVA"/>
    <x v="0"/>
    <s v="SIN INFORMACION"/>
    <s v="SIN INFORMACION"/>
    <s v="SIN INFORMACION"/>
    <m/>
    <m/>
    <m/>
  </r>
  <r>
    <n v="4072023"/>
    <m/>
    <s v="MARTINEZ CABRERA JUAN JOSE"/>
    <m/>
    <s v="10099380964"/>
    <s v="E"/>
    <s v="LIMA"/>
    <s v="LIMA"/>
    <s v="SIN INFORMACION"/>
    <x v="8"/>
    <s v="PVA"/>
    <x v="0"/>
    <s v="SIN INFORMACION"/>
    <s v="SIN INFORMACION"/>
    <s v="SIN INFORMACION"/>
    <m/>
    <m/>
    <m/>
  </r>
  <r>
    <n v="4072024"/>
    <m/>
    <s v="CARDENAS PAIMA CECILIA"/>
    <m/>
    <s v="10053623919"/>
    <s v="E"/>
    <s v="CENTRO"/>
    <s v="LORETO"/>
    <s v="SIN INFORMACION"/>
    <x v="8"/>
    <s v="PVA"/>
    <x v="0"/>
    <s v="SIN INFORMACION"/>
    <s v="SIN INFORMACION"/>
    <s v="SIN INFORMACION"/>
    <m/>
    <m/>
    <m/>
  </r>
  <r>
    <n v="4072025"/>
    <m/>
    <s v="MILAGROS HUARIPATA MENDOZA"/>
    <m/>
    <s v="10438283922"/>
    <s v="E"/>
    <s v="NORTE"/>
    <s v="CAJAMARCA"/>
    <s v="REGION NORTE"/>
    <x v="3"/>
    <s v="PVA"/>
    <x v="0"/>
    <s v="SIN INFORMACION"/>
    <s v="SIN INFORMACION"/>
    <s v="SIN INFORMACION"/>
    <m/>
    <m/>
    <m/>
  </r>
  <r>
    <n v="4072027"/>
    <m/>
    <s v="CUSICAHUA GABRIEL NATALY"/>
    <m/>
    <s v="10482597730"/>
    <s v="E"/>
    <s v="CENTRO"/>
    <s v="JUNIN"/>
    <s v="SIN INFORMACION"/>
    <x v="8"/>
    <s v="PVA"/>
    <x v="0"/>
    <s v="SIN INFORMACION"/>
    <s v="SIN INFORMACION"/>
    <s v="SIN INFORMACION"/>
    <m/>
    <m/>
    <m/>
  </r>
  <r>
    <n v="4072028"/>
    <m/>
    <s v="RONDOY PEÑA JESUS ENOC"/>
    <m/>
    <s v="10423575218"/>
    <s v="E"/>
    <s v="NORTE"/>
    <s v="LAMBAYEQUE"/>
    <s v="REGION NORTE"/>
    <x v="3"/>
    <s v="PVA"/>
    <x v="0"/>
    <s v="SIN INFORMACION"/>
    <s v="SIN INFORMACION"/>
    <s v="SIN INFORMACION"/>
    <m/>
    <m/>
    <m/>
  </r>
  <r>
    <n v="4072030"/>
    <m/>
    <s v="ESCALANTE TINOCO ORLANDO"/>
    <m/>
    <s v="10001055211"/>
    <s v="E"/>
    <s v="CENTRO"/>
    <s v="UCAYALI"/>
    <s v="SIN INFORMACION"/>
    <x v="8"/>
    <s v="PVA"/>
    <x v="0"/>
    <s v="SIN INFORMACION"/>
    <s v="SIN INFORMACION"/>
    <s v="SIN INFORMACION"/>
    <m/>
    <m/>
    <m/>
  </r>
  <r>
    <n v="4072033"/>
    <m/>
    <s v="PRINCIPE RENGIFO JULIO ARMINDO"/>
    <m/>
    <s v="10052586319"/>
    <s v="E"/>
    <s v="CENTRO"/>
    <s v="JUNIN"/>
    <s v="SIN INFORMACION"/>
    <x v="8"/>
    <s v="PVA"/>
    <x v="0"/>
    <s v="SIN INFORMACION"/>
    <s v="SIN INFORMACION"/>
    <s v="SIN INFORMACION"/>
    <m/>
    <m/>
    <m/>
  </r>
  <r>
    <n v="4072035"/>
    <m/>
    <s v="LOPEZ TANANTA DE PINEDO ZULMA LUZ"/>
    <m/>
    <s v="10053462869"/>
    <s v="E"/>
    <s v="CENTRO"/>
    <s v="LORETO"/>
    <s v="SIN INFORMACION"/>
    <x v="8"/>
    <s v="PVA"/>
    <x v="0"/>
    <s v="SIN INFORMACION"/>
    <s v="SIN INFORMACION"/>
    <s v="SIN INFORMACION"/>
    <m/>
    <m/>
    <m/>
  </r>
  <r>
    <n v="4072036"/>
    <m/>
    <s v="CCOLQQUEHUANCA QUISPE IGNACIO"/>
    <m/>
    <s v="10435807866"/>
    <s v="E"/>
    <s v="SUR"/>
    <s v="CUSCO"/>
    <s v="REGION SUR"/>
    <x v="4"/>
    <s v="PVA"/>
    <x v="0"/>
    <s v="SIN INFORMACION"/>
    <s v="SIN INFORMACION"/>
    <s v="SIN INFORMACION"/>
    <m/>
    <m/>
    <m/>
  </r>
  <r>
    <n v="4072038"/>
    <m/>
    <s v="RIOS CELESTINO PRISCILDA LUCY"/>
    <m/>
    <s v="10466044071"/>
    <s v="E"/>
    <s v="SUR"/>
    <s v="CUSCO"/>
    <s v="REGION SUR"/>
    <x v="4"/>
    <s v="PVA"/>
    <x v="0"/>
    <s v="SIN INFORMACION"/>
    <s v="SIN INFORMACION"/>
    <s v="SIN INFORMACION"/>
    <m/>
    <m/>
    <m/>
  </r>
  <r>
    <n v="4072040"/>
    <m/>
    <s v="VICTORIO ACERO DE CAMPOS ANA TERESA"/>
    <m/>
    <s v="17286887091"/>
    <s v="E"/>
    <s v="NORTE"/>
    <s v="ANCASH"/>
    <s v="REGION NORTE"/>
    <x v="3"/>
    <s v="PVA"/>
    <x v="0"/>
    <s v="SIN INFORMACION"/>
    <s v="SIN INFORMACION"/>
    <s v="SIN INFORMACION"/>
    <m/>
    <m/>
    <m/>
  </r>
  <r>
    <n v="4072041"/>
    <m/>
    <s v="LOZANO ESTRADA ROSA MARIA"/>
    <m/>
    <s v="10410255249"/>
    <s v="E"/>
    <s v="NORTE"/>
    <s v="LA LIBERTAD"/>
    <s v="REGION NORTE"/>
    <x v="3"/>
    <s v="PVA"/>
    <x v="0"/>
    <s v="SIN INFORMACION"/>
    <s v="SIN INFORMACION"/>
    <s v="SIN INFORMACION"/>
    <m/>
    <m/>
    <m/>
  </r>
  <r>
    <n v="4072047"/>
    <m/>
    <s v="VARGAS TORRES MILUSKA"/>
    <m/>
    <s v="10431381538"/>
    <s v="E"/>
    <s v="CENTRO"/>
    <s v="UCAYALI"/>
    <s v="SIN INFORMACION"/>
    <x v="8"/>
    <s v="PVA"/>
    <x v="0"/>
    <s v="SIN INFORMACION"/>
    <s v="SIN INFORMACION"/>
    <s v="SIN INFORMACION"/>
    <m/>
    <m/>
    <m/>
  </r>
  <r>
    <n v="4072049"/>
    <m/>
    <s v="K&amp;L IMPORTACIONES LEONARDO SRL"/>
    <m/>
    <s v="20573001169"/>
    <s v="E"/>
    <s v="CENTRO"/>
    <s v="HUANUCO"/>
    <s v="SIN INFORMACION"/>
    <x v="8"/>
    <s v="PVA"/>
    <x v="0"/>
    <s v="SIN INFORMACION"/>
    <s v="SIN INFORMACION"/>
    <s v="SIN INFORMACION"/>
    <m/>
    <m/>
    <m/>
  </r>
  <r>
    <n v="4072050"/>
    <m/>
    <s v="PALOMINO QUISPE BETTY"/>
    <m/>
    <s v="10449957020"/>
    <s v="E"/>
    <s v="CENTRO"/>
    <s v="AYACUCHO"/>
    <s v="SIN INFORMACION"/>
    <x v="5"/>
    <s v="PVA"/>
    <x v="3"/>
    <s v="SIN INFORMACION"/>
    <s v="SIN INFORMACION"/>
    <s v="SIN INFORMACION"/>
    <d v="2024-02-11T00:00:00"/>
    <d v="2024-08-09T00:00:00"/>
    <m/>
  </r>
  <r>
    <n v="4072051"/>
    <m/>
    <s v="MARIN TONGO AGUSTIN"/>
    <m/>
    <s v="10806718462"/>
    <s v="E"/>
    <s v="CENTRO"/>
    <s v="SAN MARTIN"/>
    <s v="SIN INFORMACION"/>
    <x v="8"/>
    <s v="PVA"/>
    <x v="0"/>
    <s v="SIN INFORMACION"/>
    <s v="SIN INFORMACION"/>
    <s v="SIN INFORMACION"/>
    <m/>
    <m/>
    <m/>
  </r>
  <r>
    <n v="4072053"/>
    <m/>
    <s v="FERNANDEZ FERNANDEZ LAXMI MAYELA"/>
    <m/>
    <s v="10410423931"/>
    <s v="E"/>
    <s v="CENTRO"/>
    <s v="ICA"/>
    <s v="SIN INFORMACION"/>
    <x v="8"/>
    <s v="PVA"/>
    <x v="0"/>
    <s v="SIN INFORMACION"/>
    <s v="SIN INFORMACION"/>
    <s v="SIN INFORMACION"/>
    <m/>
    <m/>
    <m/>
  </r>
  <r>
    <n v="4072055"/>
    <m/>
    <s v="HERRERA BARRIGA HECTOR HUMBERTO"/>
    <m/>
    <s v="10178372471"/>
    <s v="E"/>
    <s v="NORTE"/>
    <s v="LA LIBERTAD"/>
    <s v="REGION NORTE"/>
    <x v="3"/>
    <s v="PVA"/>
    <x v="0"/>
    <s v="SIN INFORMACION"/>
    <s v="SIN INFORMACION"/>
    <s v="SIN INFORMACION"/>
    <m/>
    <m/>
    <m/>
  </r>
  <r>
    <n v="4072057"/>
    <m/>
    <s v="ESTRADA RAMIREZ ERIC LEONEL"/>
    <m/>
    <s v="10447190376"/>
    <s v="E"/>
    <s v="CENTRO"/>
    <s v="ICA"/>
    <s v="SIN INFORMACION"/>
    <x v="8"/>
    <s v="PVA"/>
    <x v="0"/>
    <s v="SIN INFORMACION"/>
    <s v="SIN INFORMACION"/>
    <s v="SIN INFORMACION"/>
    <m/>
    <m/>
    <m/>
  </r>
  <r>
    <n v="4072058"/>
    <m/>
    <s v="PADILLA PEÑA MARIA LUISA"/>
    <m/>
    <s v="10222478273"/>
    <s v="E"/>
    <s v="CENTRO"/>
    <s v="ICA"/>
    <s v="SIN INFORMACION"/>
    <x v="8"/>
    <s v="PVA"/>
    <x v="0"/>
    <s v="SIN INFORMACION"/>
    <s v="SIN INFORMACION"/>
    <s v="SIN INFORMACION"/>
    <m/>
    <m/>
    <m/>
  </r>
  <r>
    <n v="4072060"/>
    <m/>
    <s v="GARCIA HIDALGO DANTER"/>
    <m/>
    <s v="10408662112"/>
    <s v="E"/>
    <s v="CENTRO"/>
    <s v="SAN MARTIN"/>
    <s v="SIN INFORMACION"/>
    <x v="8"/>
    <s v="PVA"/>
    <x v="0"/>
    <s v="SIN INFORMACION"/>
    <s v="SIN INFORMACION"/>
    <s v="SIN INFORMACION"/>
    <m/>
    <m/>
    <m/>
  </r>
  <r>
    <n v="4072062"/>
    <m/>
    <s v="CHUMBE MARINA NANCY"/>
    <m/>
    <s v="10008027752"/>
    <s v="E"/>
    <s v="CENTRO"/>
    <s v="SAN MARTIN"/>
    <s v="SIN INFORMACION"/>
    <x v="8"/>
    <s v="PVA"/>
    <x v="0"/>
    <s v="SIN INFORMACION"/>
    <s v="SIN INFORMACION"/>
    <s v="SIN INFORMACION"/>
    <m/>
    <m/>
    <m/>
  </r>
  <r>
    <n v="4072067"/>
    <m/>
    <s v="CONTRERAS ORTEGA CHRISTIAN ERNESTO"/>
    <m/>
    <s v="10454870048"/>
    <s v="E"/>
    <s v="CENTRO"/>
    <s v="UCAYALI"/>
    <s v="SIN INFORMACION"/>
    <x v="8"/>
    <s v="PVA"/>
    <x v="0"/>
    <s v="SIN INFORMACION"/>
    <s v="SIN INFORMACION"/>
    <s v="SIN INFORMACION"/>
    <m/>
    <m/>
    <m/>
  </r>
  <r>
    <n v="4072068"/>
    <m/>
    <s v="PANDURO REYES ROY ROGER"/>
    <m/>
    <s v="10426988629"/>
    <s v="E"/>
    <s v="CENTRO"/>
    <s v="JUNIN"/>
    <s v="SIN INFORMACION"/>
    <x v="8"/>
    <s v="PVA"/>
    <x v="0"/>
    <s v="SIN INFORMACION"/>
    <s v="SIN INFORMACION"/>
    <s v="SIN INFORMACION"/>
    <m/>
    <m/>
    <m/>
  </r>
  <r>
    <n v="4072069"/>
    <m/>
    <s v="AGREDA VALVERDE MAXIMINA DIONICIA"/>
    <m/>
    <s v="10326034423"/>
    <s v="E"/>
    <s v="NORTE"/>
    <s v="ANCASH"/>
    <s v="REGION NORTE"/>
    <x v="3"/>
    <s v="PVA"/>
    <x v="0"/>
    <s v="SIN INFORMACION"/>
    <s v="SIN INFORMACION"/>
    <s v="SIN INFORMACION"/>
    <m/>
    <m/>
    <m/>
  </r>
  <r>
    <n v="4072072"/>
    <m/>
    <s v="OJEDA UCHUPE MAX"/>
    <m/>
    <s v="10441826112"/>
    <s v="E"/>
    <s v="CENTRO"/>
    <s v="JUNIN"/>
    <s v="SIN INFORMACION"/>
    <x v="8"/>
    <s v="PVA"/>
    <x v="0"/>
    <s v="SIN INFORMACION"/>
    <s v="SIN INFORMACION"/>
    <s v="SIN INFORMACION"/>
    <m/>
    <m/>
    <m/>
  </r>
  <r>
    <n v="4072074"/>
    <m/>
    <s v="DAVILA CERVANTES ROGER JAIME"/>
    <m/>
    <s v="10419641486"/>
    <s v="E"/>
    <s v="CENTRO"/>
    <s v="LORETO"/>
    <s v="SIN INFORMACION"/>
    <x v="8"/>
    <s v="PVA"/>
    <x v="0"/>
    <s v="SIN INFORMACION"/>
    <s v="SIN INFORMACION"/>
    <s v="SIN INFORMACION"/>
    <m/>
    <m/>
    <m/>
  </r>
  <r>
    <n v="4072075"/>
    <m/>
    <s v="EMPRESA JURCARELE SRLtda"/>
    <m/>
    <s v="20532755248"/>
    <s v="E"/>
    <s v="SUR"/>
    <s v="MOQUEGUA"/>
    <s v="REGION SUR"/>
    <x v="4"/>
    <s v="PVA"/>
    <x v="0"/>
    <s v="SIN INFORMACION"/>
    <s v="SIN INFORMACION"/>
    <s v="SIN INFORMACION"/>
    <m/>
    <m/>
    <m/>
  </r>
  <r>
    <n v="4072076"/>
    <m/>
    <s v="LAZARO PEÑA YULIANA"/>
    <m/>
    <s v="10420752801"/>
    <s v="E"/>
    <s v="CENTRO"/>
    <s v="HUANCAVELICA"/>
    <s v="SIN INFORMACION"/>
    <x v="8"/>
    <s v="PVA"/>
    <x v="0"/>
    <s v="SIN INFORMACION"/>
    <s v="SIN INFORMACION"/>
    <s v="SIN INFORMACION"/>
    <m/>
    <m/>
    <m/>
  </r>
  <r>
    <n v="4072077"/>
    <m/>
    <s v="SERVINFOR TECHNOLOGY SAC"/>
    <m/>
    <s v="20494187524"/>
    <s v="E"/>
    <s v="CENTRO"/>
    <s v="SAN MARTIN"/>
    <s v="SIN INFORMACION"/>
    <x v="8"/>
    <s v="PVA"/>
    <x v="0"/>
    <s v="SIN INFORMACION"/>
    <s v="SIN INFORMACION"/>
    <s v="SIN INFORMACION"/>
    <m/>
    <m/>
    <m/>
  </r>
  <r>
    <n v="4072078"/>
    <m/>
    <s v="GOMES ASQUI LILIANA"/>
    <m/>
    <s v="10012648222"/>
    <s v="E"/>
    <s v="SUR"/>
    <s v="PUNO"/>
    <s v="REGION SUR"/>
    <x v="4"/>
    <s v="PVA"/>
    <x v="0"/>
    <s v="SIN INFORMACION"/>
    <s v="SIN INFORMACION"/>
    <s v="SIN INFORMACION"/>
    <m/>
    <m/>
    <m/>
  </r>
  <r>
    <n v="4072079"/>
    <m/>
    <s v="CASAFRANCA CCAHUANA YOLANDA"/>
    <m/>
    <s v="10437081901"/>
    <s v="E"/>
    <s v="NORTE"/>
    <s v="CAJAMARCA"/>
    <s v="REGION NORTE"/>
    <x v="3"/>
    <s v="PVA"/>
    <x v="0"/>
    <s v="SIN INFORMACION"/>
    <s v="SIN INFORMACION"/>
    <s v="SIN INFORMACION"/>
    <m/>
    <m/>
    <m/>
  </r>
  <r>
    <n v="4072080"/>
    <m/>
    <s v="APONTE FLORES GRIS YULIZA"/>
    <m/>
    <s v="10476393979"/>
    <s v="E"/>
    <s v="CENTRO"/>
    <s v="SAN MARTIN"/>
    <s v="SIN INFORMACION"/>
    <x v="8"/>
    <s v="PVA"/>
    <x v="0"/>
    <s v="SIN INFORMACION"/>
    <s v="SIN INFORMACION"/>
    <s v="SIN INFORMACION"/>
    <m/>
    <m/>
    <m/>
  </r>
  <r>
    <n v="4072081"/>
    <m/>
    <s v="CAMPOS MALCA DANDY"/>
    <m/>
    <s v="10477194830"/>
    <s v="E"/>
    <s v="NORTE"/>
    <s v="LAMBAYEQUE"/>
    <s v="REGION NORTE"/>
    <x v="3"/>
    <s v="PVA"/>
    <x v="0"/>
    <s v="SIN INFORMACION"/>
    <s v="SIN INFORMACION"/>
    <s v="SIN INFORMACION"/>
    <m/>
    <m/>
    <m/>
  </r>
  <r>
    <n v="4072182"/>
    <m/>
    <s v="ELIZABETH FLORA ARTICA SANCHEZ"/>
    <m/>
    <s v="10201166808"/>
    <s v="E"/>
    <s v="CENTRO"/>
    <s v="JUNIN"/>
    <s v="SIN INFORMACION"/>
    <x v="8"/>
    <s v="PVA"/>
    <x v="0"/>
    <s v="SIN INFORMACION"/>
    <s v="SIN INFORMACION"/>
    <s v="SIN INFORMACION"/>
    <m/>
    <m/>
    <m/>
  </r>
  <r>
    <n v="4072183"/>
    <m/>
    <s v="RUBIO LOPEZ JOSE ENRIQUE"/>
    <m/>
    <s v="10407182729"/>
    <s v="E"/>
    <s v="NORTE"/>
    <s v="LAMBAYEQUE"/>
    <s v="REGION NORTE"/>
    <x v="3"/>
    <s v="PVA"/>
    <x v="0"/>
    <s v="SIN INFORMACION"/>
    <s v="SIN INFORMACION"/>
    <s v="SIN INFORMACION"/>
    <m/>
    <m/>
    <m/>
  </r>
  <r>
    <n v="4072190"/>
    <m/>
    <s v="EVELYN LISETH CAMPOVERDE REYES"/>
    <m/>
    <s v="10467448248"/>
    <s v="E"/>
    <s v="NORTE"/>
    <s v="PIURA"/>
    <s v="REGION NORTE"/>
    <x v="3"/>
    <s v="PVA"/>
    <x v="0"/>
    <s v="SIN INFORMACION"/>
    <s v="SIN INFORMACION"/>
    <s v="SIN INFORMACION"/>
    <m/>
    <m/>
    <m/>
  </r>
  <r>
    <n v="4072195"/>
    <m/>
    <s v="CHAMAYA RIOS JOSE RICARDO"/>
    <m/>
    <s v="10167243725"/>
    <s v="E"/>
    <s v="NORTE"/>
    <s v="LAMBAYEQUE"/>
    <s v="REGION NORTE"/>
    <x v="3"/>
    <s v="PVA"/>
    <x v="0"/>
    <s v="SIN INFORMACION"/>
    <s v="SIN INFORMACION"/>
    <s v="SIN INFORMACION"/>
    <m/>
    <m/>
    <m/>
  </r>
  <r>
    <n v="4072197"/>
    <m/>
    <s v="ZEGARRA CALLA ROSAURA"/>
    <m/>
    <s v="10401289432"/>
    <s v="E"/>
    <s v="CENTRO"/>
    <s v="ICA"/>
    <s v="SIN INFORMACION"/>
    <x v="8"/>
    <s v="PVA"/>
    <x v="0"/>
    <s v="SIN INFORMACION"/>
    <s v="SIN INFORMACION"/>
    <s v="SIN INFORMACION"/>
    <m/>
    <m/>
    <m/>
  </r>
  <r>
    <n v="4072199"/>
    <m/>
    <s v="OLIVERAS SILVA ROSA KARINA"/>
    <m/>
    <s v="10053677300"/>
    <s v="E"/>
    <s v="CENTRO"/>
    <s v="JUNIN"/>
    <s v="SIN INFORMACION"/>
    <x v="8"/>
    <s v="PVA"/>
    <x v="0"/>
    <s v="SIN INFORMACION"/>
    <s v="SIN INFORMACION"/>
    <s v="SIN INFORMACION"/>
    <m/>
    <m/>
    <m/>
  </r>
  <r>
    <n v="4072200"/>
    <m/>
    <s v="CANAZA QUISPE EDWIN AVILES"/>
    <m/>
    <s v="10100082522"/>
    <s v="E"/>
    <s v="CENTRO"/>
    <s v="JUNIN"/>
    <s v="SIN INFORMACION"/>
    <x v="8"/>
    <s v="PVA"/>
    <x v="0"/>
    <s v="SIN INFORMACION"/>
    <s v="SIN INFORMACION"/>
    <s v="SIN INFORMACION"/>
    <m/>
    <m/>
    <m/>
  </r>
  <r>
    <n v="4072201"/>
    <m/>
    <s v="VELA LOPEZ GINO"/>
    <m/>
    <s v="10054026060"/>
    <s v="E"/>
    <s v="CENTRO"/>
    <s v="JUNIN"/>
    <s v="SIN INFORMACION"/>
    <x v="8"/>
    <s v="PVA"/>
    <x v="0"/>
    <s v="SIN INFORMACION"/>
    <s v="SIN INFORMACION"/>
    <s v="SIN INFORMACION"/>
    <m/>
    <m/>
    <m/>
  </r>
  <r>
    <n v="4072202"/>
    <m/>
    <s v="GAMARRA PIANO LIBERTAD PATROCINA"/>
    <m/>
    <s v="10040258758"/>
    <s v="E"/>
    <s v="CENTRO"/>
    <s v="PASCO"/>
    <s v="SIN INFORMACION"/>
    <x v="8"/>
    <s v="PVA"/>
    <x v="0"/>
    <s v="SIN INFORMACION"/>
    <s v="SIN INFORMACION"/>
    <s v="SIN INFORMACION"/>
    <m/>
    <m/>
    <m/>
  </r>
  <r>
    <n v="4072203"/>
    <m/>
    <s v="SANTIBAÑEZ PUMA LUIS ENRIQUE"/>
    <m/>
    <s v="10401267943"/>
    <s v="E"/>
    <s v="SUR"/>
    <s v="AREQUIPA"/>
    <s v="REGION SUR"/>
    <x v="4"/>
    <s v="PVA"/>
    <x v="0"/>
    <s v="SIN INFORMACION"/>
    <s v="SIN INFORMACION"/>
    <s v="SIN INFORMACION"/>
    <m/>
    <m/>
    <m/>
  </r>
  <r>
    <n v="4072204"/>
    <m/>
    <s v="ALBERTO ALEXANDER REUPO BENAVIDES"/>
    <m/>
    <s v="10167291363"/>
    <s v="E"/>
    <s v="NORTE"/>
    <s v="LAMBAYEQUE"/>
    <s v="REGION NORTE"/>
    <x v="3"/>
    <s v="PVA"/>
    <x v="0"/>
    <s v="SIN INFORMACION"/>
    <s v="SIN INFORMACION"/>
    <s v="SIN INFORMACION"/>
    <m/>
    <m/>
    <m/>
  </r>
  <r>
    <n v="4072209"/>
    <m/>
    <s v="DE LA CRUZ LASTRA DINO REYFORDT"/>
    <m/>
    <s v="10456076837"/>
    <s v="E"/>
    <s v="CENTRO"/>
    <s v="HUANUCO"/>
    <s v="SIN INFORMACION"/>
    <x v="8"/>
    <s v="PVA"/>
    <x v="0"/>
    <s v="SIN INFORMACION"/>
    <s v="SIN INFORMACION"/>
    <s v="SIN INFORMACION"/>
    <m/>
    <m/>
    <m/>
  </r>
  <r>
    <n v="4072210"/>
    <m/>
    <s v="BRAVO AÑASCO LADY DIANA"/>
    <m/>
    <s v="10435231212"/>
    <s v="E"/>
    <s v="CENTRO"/>
    <s v="HUANUCO"/>
    <s v="SIN INFORMACION"/>
    <x v="8"/>
    <s v="PVA"/>
    <x v="0"/>
    <s v="SIN INFORMACION"/>
    <s v="SIN INFORMACION"/>
    <s v="SIN INFORMACION"/>
    <m/>
    <m/>
    <m/>
  </r>
  <r>
    <n v="4072211"/>
    <m/>
    <s v="SOTO MINAYA ABEL FILOMENO"/>
    <m/>
    <s v="10424181647"/>
    <s v="E"/>
    <s v="CENTRO"/>
    <s v="UCAYALI"/>
    <s v="SIN INFORMACION"/>
    <x v="8"/>
    <s v="PVA"/>
    <x v="0"/>
    <s v="SIN INFORMACION"/>
    <s v="SIN INFORMACION"/>
    <s v="SIN INFORMACION"/>
    <m/>
    <m/>
    <m/>
  </r>
  <r>
    <n v="4072213"/>
    <m/>
    <s v="HORNA DIAZ AMELIA DEL ROSARIO"/>
    <m/>
    <s v="10270447797"/>
    <s v="E"/>
    <s v="NORTE"/>
    <s v="CAJAMARCA"/>
    <s v="REGION NORTE"/>
    <x v="3"/>
    <s v="PVA"/>
    <x v="0"/>
    <s v="SIN INFORMACION"/>
    <s v="SIN INFORMACION"/>
    <s v="SIN INFORMACION"/>
    <m/>
    <m/>
    <m/>
  </r>
  <r>
    <n v="4072214"/>
    <m/>
    <s v="ZAGA BERROCAL WALTER"/>
    <m/>
    <s v="10199088314"/>
    <s v="E"/>
    <s v="CENTRO"/>
    <s v="AYACUCHO"/>
    <s v="SIN INFORMACION"/>
    <x v="8"/>
    <s v="PVA"/>
    <x v="0"/>
    <s v="SIN INFORMACION"/>
    <s v="SIN INFORMACION"/>
    <s v="SIN INFORMACION"/>
    <m/>
    <m/>
    <m/>
  </r>
  <r>
    <n v="4072215"/>
    <m/>
    <s v="QUISPE YANGALI ULDA"/>
    <m/>
    <s v="10423560008"/>
    <s v="E"/>
    <s v="CENTRO"/>
    <s v="AYACUCHO"/>
    <s v="SIN INFORMACION"/>
    <x v="8"/>
    <s v="PVA"/>
    <x v="0"/>
    <s v="SIN INFORMACION"/>
    <s v="SIN INFORMACION"/>
    <s v="SIN INFORMACION"/>
    <m/>
    <m/>
    <m/>
  </r>
  <r>
    <n v="4072216"/>
    <m/>
    <s v="SANDOVAL VILCHEZ CRISTIAN MANUEL"/>
    <m/>
    <s v="10456470551"/>
    <s v="E"/>
    <s v="LIMA"/>
    <s v="LIMA"/>
    <s v="SIN INFORMACION"/>
    <x v="8"/>
    <s v="PVA"/>
    <x v="0"/>
    <s v="SIN INFORMACION"/>
    <s v="SIN INFORMACION"/>
    <s v="SIN INFORMACION"/>
    <m/>
    <m/>
    <m/>
  </r>
  <r>
    <n v="4072217"/>
    <m/>
    <s v="RAPHAEL FRANCISCO RODRIGUEZ NINANYA"/>
    <m/>
    <s v="10204062655"/>
    <s v="E"/>
    <s v="CENTRO"/>
    <s v="JUNIN"/>
    <s v="SIN INFORMACION"/>
    <x v="8"/>
    <s v="PVA"/>
    <x v="0"/>
    <s v="SIN INFORMACION"/>
    <s v="SIN INFORMACION"/>
    <s v="SIN INFORMACION"/>
    <m/>
    <m/>
    <m/>
  </r>
  <r>
    <n v="4072218"/>
    <m/>
    <s v="HERMES SERVICIOS 8-5 E.I.R.L."/>
    <m/>
    <s v="20534340967"/>
    <s v="E"/>
    <s v="CENTRO"/>
    <s v="AYACUCHO"/>
    <s v="SIN INFORMACION"/>
    <x v="8"/>
    <s v="PVA"/>
    <x v="0"/>
    <s v="SIN INFORMACION"/>
    <s v="SIN INFORMACION"/>
    <s v="SIN INFORMACION"/>
    <m/>
    <m/>
    <m/>
  </r>
  <r>
    <n v="4072219"/>
    <m/>
    <s v="LINARES MANRIQUE KAREN MILAGROS"/>
    <m/>
    <s v="10403145209"/>
    <s v="E"/>
    <s v="LIMA"/>
    <s v="LIMA"/>
    <s v="SIN INFORMACION"/>
    <x v="8"/>
    <s v="PVA"/>
    <x v="0"/>
    <s v="SIN INFORMACION"/>
    <s v="SIN INFORMACION"/>
    <s v="SIN INFORMACION"/>
    <m/>
    <m/>
    <m/>
  </r>
  <r>
    <n v="4072220"/>
    <m/>
    <s v="MARIA ARACELI ZAPATA TEMOCHE"/>
    <m/>
    <s v="10175778221"/>
    <s v="E"/>
    <s v="NORTE"/>
    <s v="LAMBAYEQUE"/>
    <s v="REGION NORTE"/>
    <x v="3"/>
    <s v="PVA"/>
    <x v="0"/>
    <s v="SIN INFORMACION"/>
    <s v="SIN INFORMACION"/>
    <s v="SIN INFORMACION"/>
    <m/>
    <m/>
    <m/>
  </r>
  <r>
    <n v="4072221"/>
    <m/>
    <s v="AGUILAR BUENO ROSAS"/>
    <m/>
    <s v="10274185355"/>
    <s v="E"/>
    <s v="NORTE"/>
    <s v="CAJAMARCA"/>
    <s v="REGION NORTE"/>
    <x v="3"/>
    <s v="PVA"/>
    <x v="2"/>
    <s v="SIN INFORMACION"/>
    <s v="SIN INFORMACION"/>
    <s v="SIN INFORMACION"/>
    <d v="2023-12-14T00:00:00"/>
    <d v="2024-06-11T00:00:00"/>
    <d v="2024-03-13T00:00:00"/>
  </r>
  <r>
    <n v="4072224"/>
    <m/>
    <s v="AQUILIO VARGAS GUTIERREZ"/>
    <m/>
    <s v="10165211061"/>
    <s v="E"/>
    <s v="NORTE"/>
    <s v="LAMBAYEQUE"/>
    <s v="REGION NORTE"/>
    <x v="3"/>
    <s v="PVA"/>
    <x v="0"/>
    <s v="SIN INFORMACION"/>
    <s v="SIN INFORMACION"/>
    <s v="SIN INFORMACION"/>
    <m/>
    <m/>
    <m/>
  </r>
  <r>
    <n v="4072225"/>
    <m/>
    <s v="BALDEON CANDELARIO HILARIO"/>
    <m/>
    <s v="10042112858"/>
    <s v="E"/>
    <s v="CENTRO"/>
    <s v="HUANUCO"/>
    <s v="SIN INFORMACION"/>
    <x v="8"/>
    <s v="PVA"/>
    <x v="0"/>
    <s v="SIN INFORMACION"/>
    <s v="SIN INFORMACION"/>
    <s v="SIN INFORMACION"/>
    <m/>
    <m/>
    <m/>
  </r>
  <r>
    <n v="4072226"/>
    <m/>
    <s v="MEDRANO PICOY OLGA FELICITA"/>
    <m/>
    <s v="10040072549"/>
    <s v="E"/>
    <s v="CENTRO"/>
    <s v="PASCO"/>
    <s v="SIN INFORMACION"/>
    <x v="8"/>
    <s v="PVA"/>
    <x v="0"/>
    <s v="SIN INFORMACION"/>
    <s v="SIN INFORMACION"/>
    <s v="SIN INFORMACION"/>
    <m/>
    <m/>
    <m/>
  </r>
  <r>
    <n v="4072227"/>
    <m/>
    <s v="JAIME RICHARD YAURI ORTIZ"/>
    <m/>
    <s v="10421922263"/>
    <s v="E"/>
    <s v="CENTRO"/>
    <s v="JUNIN"/>
    <s v="SIN INFORMACION"/>
    <x v="8"/>
    <s v="PVA"/>
    <x v="0"/>
    <s v="SIN INFORMACION"/>
    <s v="SIN INFORMACION"/>
    <s v="SIN INFORMACION"/>
    <m/>
    <m/>
    <m/>
  </r>
  <r>
    <n v="4072228"/>
    <m/>
    <s v="EMPRESA MULTIPLES TIENDAS CONCP E.I"/>
    <m/>
    <s v="20486786613"/>
    <s v="E"/>
    <s v="CENTRO"/>
    <s v="JUNIN"/>
    <s v="SIN INFORMACION"/>
    <x v="8"/>
    <s v="PVA"/>
    <x v="0"/>
    <s v="SIN INFORMACION"/>
    <s v="SIN INFORMACION"/>
    <s v="SIN INFORMACION"/>
    <m/>
    <m/>
    <m/>
  </r>
  <r>
    <n v="4072232"/>
    <m/>
    <s v="ROBERTO DILMER CERRUTI MENDEZ"/>
    <m/>
    <s v="10053134799"/>
    <s v="E"/>
    <s v="CENTRO"/>
    <s v="LORETO"/>
    <s v="SIN INFORMACION"/>
    <x v="8"/>
    <s v="PVA"/>
    <x v="0"/>
    <s v="SIN INFORMACION"/>
    <s v="SIN INFORMACION"/>
    <s v="SIN INFORMACION"/>
    <m/>
    <m/>
    <m/>
  </r>
  <r>
    <n v="4072234"/>
    <m/>
    <s v="OSORIO MAURICIO ROSALVA ROSSY"/>
    <m/>
    <s v="10426529411"/>
    <s v="E"/>
    <s v="LIMA"/>
    <s v="LIMA"/>
    <s v="SIN INFORMACION"/>
    <x v="8"/>
    <s v="PVA"/>
    <x v="0"/>
    <s v="SIN INFORMACION"/>
    <s v="SIN INFORMACION"/>
    <s v="SIN INFORMACION"/>
    <m/>
    <m/>
    <m/>
  </r>
  <r>
    <n v="4072235"/>
    <m/>
    <s v="CRUZ ORTEGA LUIS JHERSON"/>
    <m/>
    <s v="10445355815"/>
    <s v="E"/>
    <s v="CENTRO"/>
    <s v="HUANUCO"/>
    <s v="SIN INFORMACION"/>
    <x v="8"/>
    <s v="PVA"/>
    <x v="0"/>
    <s v="SIN INFORMACION"/>
    <s v="SIN INFORMACION"/>
    <s v="SIN INFORMACION"/>
    <m/>
    <m/>
    <m/>
  </r>
  <r>
    <n v="4072236"/>
    <m/>
    <s v="ROSALES FAUSTINO MARISSA"/>
    <m/>
    <s v="10040747473"/>
    <s v="E"/>
    <s v="CENTRO"/>
    <s v="PASCO"/>
    <s v="SIN INFORMACION"/>
    <x v="8"/>
    <s v="PVA"/>
    <x v="0"/>
    <s v="SIN INFORMACION"/>
    <s v="SIN INFORMACION"/>
    <s v="SIN INFORMACION"/>
    <m/>
    <m/>
    <m/>
  </r>
  <r>
    <n v="4072237"/>
    <m/>
    <s v="DEYVID CORNEJO AHUANARI"/>
    <m/>
    <s v="10425227497"/>
    <s v="E"/>
    <s v="CENTRO"/>
    <s v="LORETO"/>
    <s v="SIN INFORMACION"/>
    <x v="8"/>
    <s v="PVA"/>
    <x v="0"/>
    <s v="SIN INFORMACION"/>
    <s v="SIN INFORMACION"/>
    <s v="SIN INFORMACION"/>
    <m/>
    <m/>
    <m/>
  </r>
  <r>
    <n v="4072238"/>
    <m/>
    <s v="RODRIGUEZ ROJAS FABIO"/>
    <m/>
    <s v="10178523720"/>
    <s v="E"/>
    <s v="NORTE"/>
    <s v="CAJAMARCA"/>
    <s v="REGION NORTE"/>
    <x v="3"/>
    <s v="PVA"/>
    <x v="0"/>
    <s v="SIN INFORMACION"/>
    <s v="SIN INFORMACION"/>
    <s v="SIN INFORMACION"/>
    <m/>
    <m/>
    <m/>
  </r>
  <r>
    <n v="4072239"/>
    <m/>
    <s v="INVERSIONES ELECTRO HOGAR S.A.C"/>
    <m/>
    <s v="20486680971"/>
    <s v="E"/>
    <s v="CENTRO"/>
    <s v="JUNIN"/>
    <s v="SIN INFORMACION"/>
    <x v="8"/>
    <s v="PVA"/>
    <x v="0"/>
    <s v="SIN INFORMACION"/>
    <s v="SIN INFORMACION"/>
    <s v="SIN INFORMACION"/>
    <m/>
    <m/>
    <m/>
  </r>
  <r>
    <n v="4072240"/>
    <m/>
    <s v="ROLANDO CHAMOLI MARTINEZ"/>
    <m/>
    <s v="10401843294"/>
    <s v="E"/>
    <s v="CENTRO"/>
    <s v="LORETO"/>
    <s v="SIN INFORMACION"/>
    <x v="8"/>
    <s v="PVA"/>
    <x v="0"/>
    <s v="SIN INFORMACION"/>
    <s v="SIN INFORMACION"/>
    <s v="SIN INFORMACION"/>
    <m/>
    <m/>
    <m/>
  </r>
  <r>
    <n v="4072241"/>
    <m/>
    <s v="MARTHA LUZ IHUARAQUI SILVA"/>
    <m/>
    <s v="10438419468"/>
    <s v="E"/>
    <s v="CENTRO"/>
    <s v="LORETO"/>
    <s v="SIN INFORMACION"/>
    <x v="8"/>
    <s v="PVA"/>
    <x v="0"/>
    <s v="SIN INFORMACION"/>
    <s v="SIN INFORMACION"/>
    <s v="SIN INFORMACION"/>
    <m/>
    <m/>
    <m/>
  </r>
  <r>
    <n v="4072243"/>
    <m/>
    <s v="ALI  VASQUEZ  EDWIN  YUFRE"/>
    <m/>
    <s v="10074428431"/>
    <s v="E"/>
    <s v="CENTRO"/>
    <s v="JUNIN"/>
    <s v="SIN INFORMACION"/>
    <x v="8"/>
    <s v="PVA"/>
    <x v="0"/>
    <s v="SIN INFORMACION"/>
    <s v="SIN INFORMACION"/>
    <s v="SIN INFORMACION"/>
    <m/>
    <m/>
    <m/>
  </r>
  <r>
    <n v="4072246"/>
    <m/>
    <s v="ROJAS DE HUILLCA VIRGINIA"/>
    <m/>
    <s v="10153754662"/>
    <s v="E"/>
    <s v="LIMA"/>
    <s v="LIMA"/>
    <s v="SIN INFORMACION"/>
    <x v="8"/>
    <s v="PVA"/>
    <x v="0"/>
    <s v="SIN INFORMACION"/>
    <s v="SIN INFORMACION"/>
    <s v="SIN INFORMACION"/>
    <m/>
    <m/>
    <m/>
  </r>
  <r>
    <n v="4072249"/>
    <m/>
    <s v="EMPRESA DE SERVICIOS GENERALES YANZEL E.I.R.L"/>
    <m/>
    <s v="20529593229"/>
    <s v="E"/>
    <s v="NORTE"/>
    <s v="CAJAMARCA"/>
    <s v="REGION NORTE"/>
    <x v="3"/>
    <s v="PVA"/>
    <x v="0"/>
    <s v="SIN INFORMACION"/>
    <s v="SIN INFORMACION"/>
    <s v="SIN INFORMACION"/>
    <m/>
    <m/>
    <m/>
  </r>
  <r>
    <n v="4072255"/>
    <m/>
    <s v="BURGOS VALLES SUSAN PAOLY"/>
    <m/>
    <s v="10719391783"/>
    <s v="E"/>
    <s v="NORTE"/>
    <s v="LA LIBERTAD"/>
    <s v="REGION NORTE"/>
    <x v="3"/>
    <s v="PVA"/>
    <x v="0"/>
    <s v="SIN INFORMACION"/>
    <s v="SIN INFORMACION"/>
    <s v="SIN INFORMACION"/>
    <m/>
    <m/>
    <m/>
  </r>
  <r>
    <n v="4072259"/>
    <m/>
    <s v="TORRES ROMERO ROSA LUZ"/>
    <m/>
    <s v="10466414447"/>
    <s v="E"/>
    <s v="CENTRO"/>
    <s v="JUNIN"/>
    <s v="SIN INFORMACION"/>
    <x v="8"/>
    <s v="PVA"/>
    <x v="0"/>
    <s v="SIN INFORMACION"/>
    <s v="SIN INFORMACION"/>
    <s v="SIN INFORMACION"/>
    <m/>
    <m/>
    <m/>
  </r>
  <r>
    <n v="4072260"/>
    <m/>
    <s v="SILVA GARCIA MARILYN"/>
    <m/>
    <s v="10010724738"/>
    <s v="E"/>
    <s v="CENTRO"/>
    <s v="SAN MARTIN"/>
    <s v="SIN INFORMACION"/>
    <x v="8"/>
    <s v="PVA"/>
    <x v="0"/>
    <s v="SIN INFORMACION"/>
    <s v="SIN INFORMACION"/>
    <s v="SIN INFORMACION"/>
    <m/>
    <m/>
    <m/>
  </r>
  <r>
    <n v="4072263"/>
    <m/>
    <s v="PERALES RAFAEL MARLE YBETH"/>
    <m/>
    <s v="10427085673"/>
    <s v="E"/>
    <s v="CENTRO"/>
    <s v="SAN MARTIN"/>
    <s v="SIN INFORMACION"/>
    <x v="5"/>
    <s v="PVA"/>
    <x v="2"/>
    <s v="SIN INFORMACION"/>
    <s v="SIN INFORMACION"/>
    <s v="SIN INFORMACION"/>
    <d v="2023-10-13T00:00:00"/>
    <d v="2024-04-10T00:00:00"/>
    <d v="2024-04-10T00:00:00"/>
  </r>
  <r>
    <n v="4072264"/>
    <m/>
    <s v="CRUZ VENTURA JORGE HIPOLITO"/>
    <m/>
    <s v="10040252202"/>
    <s v="E"/>
    <s v="CENTRO"/>
    <s v="ICA"/>
    <s v="SIN INFORMACION"/>
    <x v="8"/>
    <s v="PVA"/>
    <x v="0"/>
    <s v="SIN INFORMACION"/>
    <s v="SIN INFORMACION"/>
    <s v="SIN INFORMACION"/>
    <m/>
    <m/>
    <m/>
  </r>
  <r>
    <n v="4072265"/>
    <m/>
    <s v="ESTABLECIMIENTO SAN ANTONIO E.I.R.L"/>
    <m/>
    <s v="20508287438"/>
    <s v="E"/>
    <s v="CENTRO"/>
    <s v="ICA"/>
    <s v="SIN INFORMACION"/>
    <x v="8"/>
    <s v="PVA"/>
    <x v="0"/>
    <s v="SIN INFORMACION"/>
    <s v="SIN INFORMACION"/>
    <s v="SIN INFORMACION"/>
    <m/>
    <m/>
    <m/>
  </r>
  <r>
    <n v="4072266"/>
    <m/>
    <s v="TRINIDAD ESPIRITU ANIBAR"/>
    <m/>
    <s v="10422667372"/>
    <s v="E"/>
    <s v="CENTRO"/>
    <s v="HUANUCO"/>
    <s v="SIN INFORMACION"/>
    <x v="8"/>
    <s v="PVA"/>
    <x v="0"/>
    <s v="SIN INFORMACION"/>
    <s v="SIN INFORMACION"/>
    <s v="SIN INFORMACION"/>
    <m/>
    <m/>
    <m/>
  </r>
  <r>
    <n v="4072267"/>
    <m/>
    <s v="SANCHEZ RAMOS ALEX ANTONIO"/>
    <m/>
    <s v="10438449308"/>
    <s v="E"/>
    <s v="NORTE"/>
    <s v="LA LIBERTAD"/>
    <s v="REGION NORTE"/>
    <x v="3"/>
    <s v="PVA"/>
    <x v="0"/>
    <s v="SIN INFORMACION"/>
    <s v="SIN INFORMACION"/>
    <s v="SIN INFORMACION"/>
    <m/>
    <m/>
    <m/>
  </r>
  <r>
    <n v="4072268"/>
    <m/>
    <s v="SOLIS DE CRUZ CIRILA"/>
    <m/>
    <s v="10000268360"/>
    <s v="E"/>
    <s v="CENTRO"/>
    <s v="UCAYALI"/>
    <s v="SIN INFORMACION"/>
    <x v="8"/>
    <s v="PVA"/>
    <x v="0"/>
    <s v="SIN INFORMACION"/>
    <s v="SIN INFORMACION"/>
    <s v="SIN INFORMACION"/>
    <m/>
    <m/>
    <m/>
  </r>
  <r>
    <n v="4072269"/>
    <m/>
    <s v="GAVIÑO CHANZAPA PEDRO JAIME"/>
    <m/>
    <s v="10453267003"/>
    <s v="E"/>
    <s v="NORTE"/>
    <s v="ANCASH"/>
    <s v="REGION NORTE"/>
    <x v="3"/>
    <s v="PVA"/>
    <x v="0"/>
    <s v="SIN INFORMACION"/>
    <s v="SIN INFORMACION"/>
    <s v="SIN INFORMACION"/>
    <m/>
    <m/>
    <m/>
  </r>
  <r>
    <n v="4072270"/>
    <m/>
    <s v="SULLCA CANCHO JORGE"/>
    <m/>
    <s v="10226434343"/>
    <s v="E"/>
    <s v="CENTRO"/>
    <s v="HUANUCO"/>
    <s v="SIN INFORMACION"/>
    <x v="8"/>
    <s v="PVA"/>
    <x v="0"/>
    <s v="SIN INFORMACION"/>
    <s v="SIN INFORMACION"/>
    <s v="SIN INFORMACION"/>
    <m/>
    <m/>
    <m/>
  </r>
  <r>
    <n v="4072271"/>
    <m/>
    <s v="ZEGARRA MATAMOROS NOEMI LILIANA"/>
    <m/>
    <s v="10710202015"/>
    <s v="E"/>
    <s v="CENTRO"/>
    <s v="UCAYALI"/>
    <s v="SIN INFORMACION"/>
    <x v="8"/>
    <s v="PVA"/>
    <x v="0"/>
    <s v="SIN INFORMACION"/>
    <s v="SIN INFORMACION"/>
    <s v="SIN INFORMACION"/>
    <m/>
    <m/>
    <m/>
  </r>
  <r>
    <n v="4072276"/>
    <m/>
    <s v="CONDORI ROJAS ANA MARIA"/>
    <m/>
    <s v="10432563931"/>
    <s v="E"/>
    <s v="CENTRO"/>
    <s v="SAN MARTIN"/>
    <s v="SIN INFORMACION"/>
    <x v="8"/>
    <s v="PVA"/>
    <x v="0"/>
    <s v="SIN INFORMACION"/>
    <s v="SIN INFORMACION"/>
    <s v="SIN INFORMACION"/>
    <m/>
    <m/>
    <m/>
  </r>
  <r>
    <n v="4072277"/>
    <m/>
    <s v="VILELA VELASQUEZ CIRO ALEXANDER"/>
    <m/>
    <s v="10439877001"/>
    <s v="E"/>
    <s v="NORTE"/>
    <s v="CAJAMARCA"/>
    <s v="REGION NORTE"/>
    <x v="3"/>
    <s v="PVA"/>
    <x v="0"/>
    <s v="SIN INFORMACION"/>
    <s v="SIN INFORMACION"/>
    <s v="SIN INFORMACION"/>
    <m/>
    <m/>
    <m/>
  </r>
  <r>
    <n v="4072280"/>
    <m/>
    <s v="CHIGUAMAN TORREJON JESUS PERCILES"/>
    <m/>
    <s v="10428917842"/>
    <s v="E"/>
    <s v="NORTE"/>
    <s v="LA LIBERTAD"/>
    <s v="REGION NORTE"/>
    <x v="3"/>
    <s v="PVA"/>
    <x v="0"/>
    <s v="SIN INFORMACION"/>
    <s v="SIN INFORMACION"/>
    <s v="SIN INFORMACION"/>
    <m/>
    <m/>
    <m/>
  </r>
  <r>
    <n v="4072281"/>
    <m/>
    <s v="LOPEZ GARCIA CECILIA MABEL"/>
    <m/>
    <s v="10703806291"/>
    <s v="E"/>
    <s v="NORTE"/>
    <s v="LA LIBERTAD"/>
    <s v="REGION NORTE"/>
    <x v="3"/>
    <s v="PVA"/>
    <x v="0"/>
    <s v="SIN INFORMACION"/>
    <s v="SIN INFORMACION"/>
    <s v="SIN INFORMACION"/>
    <m/>
    <m/>
    <m/>
  </r>
  <r>
    <n v="4072282"/>
    <m/>
    <s v="HUALLPA DE QUISPE ROSENDA"/>
    <m/>
    <s v="10246632311"/>
    <s v="E"/>
    <s v="CENTRO"/>
    <s v="HUANUCO"/>
    <s v="SIN INFORMACION"/>
    <x v="8"/>
    <s v="PVA"/>
    <x v="0"/>
    <s v="SIN INFORMACION"/>
    <s v="SIN INFORMACION"/>
    <s v="SIN INFORMACION"/>
    <m/>
    <m/>
    <m/>
  </r>
  <r>
    <n v="4072284"/>
    <m/>
    <s v="BOBADILLA APOLO DE VIVAR JOHANNA KAROL"/>
    <m/>
    <s v="10102177202"/>
    <s v="E"/>
    <s v="NORTE"/>
    <s v="TUMBES"/>
    <s v="REGION NORTE"/>
    <x v="3"/>
    <s v="PVA"/>
    <x v="0"/>
    <s v="SIN INFORMACION"/>
    <s v="SIN INFORMACION"/>
    <s v="SIN INFORMACION"/>
    <m/>
    <m/>
    <m/>
  </r>
  <r>
    <n v="4072286"/>
    <m/>
    <s v="VARGAS CISNEROS CARMEN ELIZABETH"/>
    <m/>
    <s v="10402596550"/>
    <s v="E"/>
    <s v="NORTE"/>
    <s v="CAJAMARCA"/>
    <s v="REGION NORTE"/>
    <x v="3"/>
    <s v="PVA"/>
    <x v="0"/>
    <s v="SIN INFORMACION"/>
    <s v="SIN INFORMACION"/>
    <s v="SIN INFORMACION"/>
    <m/>
    <m/>
    <m/>
  </r>
  <r>
    <n v="4072292"/>
    <m/>
    <s v="TERRONES BANDA CHRISTIAN JOSE"/>
    <m/>
    <s v="10451240981"/>
    <s v="E"/>
    <s v="NORTE"/>
    <s v="CAJAMARCA"/>
    <s v="REGION NORTE"/>
    <x v="3"/>
    <s v="PVA"/>
    <x v="2"/>
    <s v="SIN INFORMACION"/>
    <s v="SIN INFORMACION"/>
    <s v="SIN INFORMACION"/>
    <d v="2023-12-14T00:00:00"/>
    <d v="2024-06-11T00:00:00"/>
    <d v="2024-03-13T00:00:00"/>
  </r>
  <r>
    <n v="4072293"/>
    <m/>
    <s v="EMPRESA TECHNOLOGY CERRO BLANCO GR"/>
    <m/>
    <s v="20538852091"/>
    <s v="E"/>
    <s v="CENTRO"/>
    <s v="ICA"/>
    <s v="SIN INFORMACION"/>
    <x v="8"/>
    <s v="PVA"/>
    <x v="0"/>
    <s v="SIN INFORMACION"/>
    <s v="SIN INFORMACION"/>
    <s v="SIN INFORMACION"/>
    <m/>
    <m/>
    <m/>
  </r>
  <r>
    <n v="4072294"/>
    <m/>
    <s v="MEDINA VENTURA IVAN"/>
    <m/>
    <s v="10463373383"/>
    <s v="E"/>
    <s v="CENTRO"/>
    <s v="SAN MARTIN"/>
    <s v="SIN INFORMACION"/>
    <x v="8"/>
    <s v="PVA"/>
    <x v="0"/>
    <s v="SIN INFORMACION"/>
    <s v="SIN INFORMACION"/>
    <s v="SIN INFORMACION"/>
    <m/>
    <m/>
    <m/>
  </r>
  <r>
    <n v="4072295"/>
    <m/>
    <s v="LLONTOP REYES JULIO CESAR"/>
    <m/>
    <s v="10410533389"/>
    <s v="E"/>
    <s v="NORTE"/>
    <s v="LAMBAYEQUE"/>
    <s v="REGION NORTE"/>
    <x v="3"/>
    <s v="PVA"/>
    <x v="0"/>
    <s v="SIN INFORMACION"/>
    <s v="SIN INFORMACION"/>
    <s v="SIN INFORMACION"/>
    <m/>
    <m/>
    <m/>
  </r>
  <r>
    <n v="4072297"/>
    <m/>
    <s v="ALAMO GOMEZ ELENITA DEL SOCORRO"/>
    <m/>
    <s v="10028004317"/>
    <s v="E"/>
    <s v="NORTE"/>
    <s v="PIURA"/>
    <s v="REGION NORTE"/>
    <x v="3"/>
    <s v="PVA"/>
    <x v="0"/>
    <s v="SIN INFORMACION"/>
    <s v="SIN INFORMACION"/>
    <s v="SIN INFORMACION"/>
    <m/>
    <m/>
    <m/>
  </r>
  <r>
    <n v="4072300"/>
    <m/>
    <s v="REATEGUI PAREDES EDUARDO"/>
    <m/>
    <s v="10009538432"/>
    <s v="E"/>
    <s v="CENTRO"/>
    <s v="SAN MARTIN"/>
    <s v="SIN INFORMACION"/>
    <x v="8"/>
    <s v="PVA"/>
    <x v="0"/>
    <s v="SIN INFORMACION"/>
    <s v="SIN INFORMACION"/>
    <s v="SIN INFORMACION"/>
    <m/>
    <m/>
    <m/>
  </r>
  <r>
    <n v="4072301"/>
    <m/>
    <s v="QUISPE CARDENAS MARIA ANGELA"/>
    <m/>
    <s v="10165226602"/>
    <s v="E"/>
    <s v="NORTE"/>
    <s v="LAMBAYEQUE"/>
    <s v="REGION NORTE"/>
    <x v="3"/>
    <s v="PVA"/>
    <x v="0"/>
    <s v="SIN INFORMACION"/>
    <s v="SIN INFORMACION"/>
    <s v="SIN INFORMACION"/>
    <m/>
    <m/>
    <m/>
  </r>
  <r>
    <n v="4072302"/>
    <m/>
    <s v="VARILLAS ZAPATA YULIANA AUTUANET"/>
    <m/>
    <s v="10465276491"/>
    <s v="E"/>
    <s v="NORTE"/>
    <s v="PIURA"/>
    <s v="REGION NORTE"/>
    <x v="3"/>
    <s v="PVA"/>
    <x v="0"/>
    <s v="SIN INFORMACION"/>
    <s v="SIN INFORMACION"/>
    <s v="SIN INFORMACION"/>
    <m/>
    <m/>
    <m/>
  </r>
  <r>
    <n v="4072303"/>
    <m/>
    <s v="CELL MARKET S.A.C."/>
    <m/>
    <s v="20539888812"/>
    <s v="E"/>
    <s v="NORTE"/>
    <s v="LA LIBERTAD"/>
    <s v="REGION NORTE"/>
    <x v="3"/>
    <s v="PVA"/>
    <x v="0"/>
    <s v="SIN INFORMACION"/>
    <s v="SIN INFORMACION"/>
    <s v="SIN INFORMACION"/>
    <m/>
    <m/>
    <m/>
  </r>
  <r>
    <n v="4072304"/>
    <m/>
    <s v="SALAZAR GONZALES BLANCA NERY"/>
    <m/>
    <s v="10469047011"/>
    <s v="E"/>
    <s v="NORTE"/>
    <s v="CAJAMARCA"/>
    <s v="REGION NORTE"/>
    <x v="3"/>
    <s v="PVA"/>
    <x v="0"/>
    <s v="SIN INFORMACION"/>
    <s v="SIN INFORMACION"/>
    <s v="SIN INFORMACION"/>
    <m/>
    <m/>
    <m/>
  </r>
  <r>
    <n v="4072305"/>
    <m/>
    <s v="SAUCEDO SANCHEZ ELMER CARLOMAN"/>
    <m/>
    <s v="10401118069"/>
    <s v="E"/>
    <s v="CENTRO"/>
    <s v="SAN MARTIN"/>
    <s v="SIN INFORMACION"/>
    <x v="8"/>
    <s v="PVA"/>
    <x v="0"/>
    <s v="SIN INFORMACION"/>
    <s v="SIN INFORMACION"/>
    <s v="SIN INFORMACION"/>
    <m/>
    <m/>
    <m/>
  </r>
  <r>
    <n v="4072306"/>
    <m/>
    <s v="DIAZ GOMEZ LEONORD EMILIA"/>
    <m/>
    <s v="10221853623"/>
    <s v="E"/>
    <s v="CENTRO"/>
    <s v="ICA"/>
    <s v="SIN INFORMACION"/>
    <x v="8"/>
    <s v="PVA"/>
    <x v="0"/>
    <s v="SIN INFORMACION"/>
    <s v="SIN INFORMACION"/>
    <s v="SIN INFORMACION"/>
    <m/>
    <m/>
    <m/>
  </r>
  <r>
    <n v="4072307"/>
    <m/>
    <s v="OCAÑA LA MADRID MARCOS RAFAEL"/>
    <m/>
    <s v="10422753732"/>
    <s v="E"/>
    <s v="NORTE"/>
    <s v="PIURA"/>
    <s v="REGION NORTE"/>
    <x v="3"/>
    <s v="PVA"/>
    <x v="0"/>
    <s v="SIN INFORMACION"/>
    <s v="SIN INFORMACION"/>
    <s v="SIN INFORMACION"/>
    <m/>
    <m/>
    <m/>
  </r>
  <r>
    <n v="4072308"/>
    <m/>
    <s v="HUAMAN SANTOS HILARION"/>
    <m/>
    <s v="10439219691"/>
    <s v="E"/>
    <s v="LIMA"/>
    <s v="LIMA"/>
    <s v="SIN INFORMACION"/>
    <x v="8"/>
    <s v="PVA"/>
    <x v="0"/>
    <s v="SIN INFORMACION"/>
    <s v="SIN INFORMACION"/>
    <s v="SIN INFORMACION"/>
    <m/>
    <m/>
    <m/>
  </r>
  <r>
    <n v="4072311"/>
    <m/>
    <s v="FERNANDEZ ZAPATA JUAN CARLOS"/>
    <m/>
    <s v="10417480906"/>
    <s v="E"/>
    <s v="NORTE"/>
    <s v="PIURA"/>
    <s v="REGION NORTE"/>
    <x v="3"/>
    <s v="PVA"/>
    <x v="0"/>
    <s v="SIN INFORMACION"/>
    <s v="SIN INFORMACION"/>
    <s v="SIN INFORMACION"/>
    <m/>
    <m/>
    <m/>
  </r>
  <r>
    <n v="4072312"/>
    <m/>
    <s v="MACEDO PINEDO HENRY"/>
    <m/>
    <s v="10443748038"/>
    <s v="E"/>
    <s v="CENTRO"/>
    <s v="SAN MARTIN"/>
    <s v="SIN INFORMACION"/>
    <x v="5"/>
    <s v="PVA"/>
    <x v="3"/>
    <s v="SIN INFORMACION"/>
    <s v="SIN INFORMACION"/>
    <s v="SIN INFORMACION"/>
    <d v="2024-02-09T00:00:00"/>
    <d v="2024-08-07T00:00:00"/>
    <m/>
  </r>
  <r>
    <n v="4072314"/>
    <m/>
    <s v="CASTILLA HUAMAN OSWALDO ANTONIO"/>
    <m/>
    <s v="10154527872"/>
    <s v="E"/>
    <s v="LIMA"/>
    <s v="LIMA"/>
    <s v="SIN INFORMACION"/>
    <x v="5"/>
    <s v="PVA"/>
    <x v="2"/>
    <s v="SIN INFORMACION"/>
    <s v="SIN INFORMACION"/>
    <s v="SIN INFORMACION"/>
    <d v="2023-10-13T00:00:00"/>
    <d v="2024-04-10T00:00:00"/>
    <d v="2024-04-10T00:00:00"/>
  </r>
  <r>
    <n v="4072315"/>
    <m/>
    <s v="VILLANUEVA MORENO ELIEZER"/>
    <m/>
    <s v="10476269844"/>
    <s v="E"/>
    <s v="CENTRO"/>
    <s v="HUANUCO"/>
    <s v="SIN INFORMACION"/>
    <x v="5"/>
    <s v="PVA"/>
    <x v="3"/>
    <s v="SIN INFORMACION"/>
    <s v="SIN INFORMACION"/>
    <s v="SIN INFORMACION"/>
    <d v="2024-02-08T00:00:00"/>
    <d v="2024-08-06T00:00:00"/>
    <m/>
  </r>
  <r>
    <n v="4072316"/>
    <m/>
    <s v="NACION AGUADO KAREN ROCIO"/>
    <m/>
    <s v="10455523481"/>
    <s v="E"/>
    <s v="LIMA"/>
    <s v="LIMA"/>
    <s v="SIN INFORMACION"/>
    <x v="8"/>
    <s v="PVA"/>
    <x v="0"/>
    <s v="SIN INFORMACION"/>
    <s v="SIN INFORMACION"/>
    <s v="SIN INFORMACION"/>
    <m/>
    <m/>
    <m/>
  </r>
  <r>
    <n v="4072317"/>
    <m/>
    <s v="ESPINOZA CARPIO GAVINO"/>
    <m/>
    <s v="10411273747"/>
    <s v="E"/>
    <s v="CENTRO"/>
    <s v="ICA"/>
    <s v="SIN INFORMACION"/>
    <x v="8"/>
    <s v="PVA"/>
    <x v="0"/>
    <s v="SIN INFORMACION"/>
    <s v="SIN INFORMACION"/>
    <s v="SIN INFORMACION"/>
    <m/>
    <m/>
    <m/>
  </r>
  <r>
    <n v="4072320"/>
    <m/>
    <s v="COLCHON VILLANUEVA NELLY GIOVANA"/>
    <m/>
    <s v="10455674749"/>
    <s v="E"/>
    <s v="NORTE"/>
    <s v="CAJAMARCA"/>
    <s v="REGION NORTE"/>
    <x v="3"/>
    <s v="PVA"/>
    <x v="0"/>
    <s v="SIN INFORMACION"/>
    <s v="SIN INFORMACION"/>
    <s v="SIN INFORMACION"/>
    <m/>
    <m/>
    <m/>
  </r>
  <r>
    <n v="4072321"/>
    <m/>
    <s v="ANDRADE SALAZAR EDUARDO JESUS"/>
    <m/>
    <s v="10160069754"/>
    <s v="E"/>
    <s v="LIMA"/>
    <s v="LIMA"/>
    <s v="SIN INFORMACION"/>
    <x v="5"/>
    <s v="PVA"/>
    <x v="2"/>
    <s v="SIN INFORMACION"/>
    <s v="SIN INFORMACION"/>
    <s v="SIN INFORMACION"/>
    <d v="2023-10-13T00:00:00"/>
    <d v="2024-04-10T00:00:00"/>
    <d v="2024-04-10T00:00:00"/>
  </r>
  <r>
    <n v="4072323"/>
    <m/>
    <s v="FIGUEROA HUAMAN TOMAS"/>
    <m/>
    <s v="10427573503"/>
    <s v="E"/>
    <s v="CENTRO"/>
    <s v="AYACUCHO"/>
    <s v="SIN INFORMACION"/>
    <x v="8"/>
    <s v="PVA"/>
    <x v="0"/>
    <s v="SIN INFORMACION"/>
    <s v="SIN INFORMACION"/>
    <s v="SIN INFORMACION"/>
    <m/>
    <m/>
    <m/>
  </r>
  <r>
    <n v="4072325"/>
    <m/>
    <s v="RAMIREZ REATEGUI RENAN"/>
    <m/>
    <s v="10401297052"/>
    <s v="E"/>
    <s v="CENTRO"/>
    <s v="SAN MARTIN"/>
    <s v="SIN INFORMACION"/>
    <x v="8"/>
    <s v="PVA"/>
    <x v="0"/>
    <s v="SIN INFORMACION"/>
    <s v="SIN INFORMACION"/>
    <s v="SIN INFORMACION"/>
    <m/>
    <m/>
    <m/>
  </r>
  <r>
    <n v="4072326"/>
    <m/>
    <s v="GRUPO SHILCAYO SAC"/>
    <m/>
    <s v="20494191807"/>
    <s v="E"/>
    <s v="CENTRO"/>
    <s v="SAN MARTIN"/>
    <s v="SIN INFORMACION"/>
    <x v="8"/>
    <s v="PVA"/>
    <x v="0"/>
    <s v="SIN INFORMACION"/>
    <s v="SIN INFORMACION"/>
    <s v="SIN INFORMACION"/>
    <m/>
    <m/>
    <m/>
  </r>
  <r>
    <n v="4072327"/>
    <m/>
    <s v="MALDONADO PANTIGOSO EDGAR ADOLFO"/>
    <m/>
    <s v="10060596234"/>
    <s v="E"/>
    <s v="CENTRO"/>
    <s v="ICA"/>
    <s v="SIN INFORMACION"/>
    <x v="8"/>
    <s v="PVA"/>
    <x v="0"/>
    <s v="SIN INFORMACION"/>
    <s v="SIN INFORMACION"/>
    <s v="SIN INFORMACION"/>
    <m/>
    <m/>
    <m/>
  </r>
  <r>
    <n v="4072329"/>
    <m/>
    <s v="ESTEBAN TAIPE ANGEL RAFAEL"/>
    <m/>
    <s v="10410279407"/>
    <s v="E"/>
    <s v="CENTRO"/>
    <s v="JUNIN"/>
    <s v="SIN INFORMACION"/>
    <x v="8"/>
    <s v="PVA"/>
    <x v="0"/>
    <s v="SIN INFORMACION"/>
    <s v="SIN INFORMACION"/>
    <s v="SIN INFORMACION"/>
    <m/>
    <m/>
    <m/>
  </r>
  <r>
    <n v="4072331"/>
    <m/>
    <s v="LEYVA CHAVARRY ENRIQUE ASTERIO"/>
    <m/>
    <s v="10165316806"/>
    <s v="E"/>
    <s v="CENTRO"/>
    <s v="SAN MARTIN"/>
    <s v="SIN INFORMACION"/>
    <x v="5"/>
    <s v="PVA"/>
    <x v="2"/>
    <s v="SIN INFORMACION"/>
    <s v="SIN INFORMACION"/>
    <s v="SIN INFORMACION"/>
    <d v="2023-10-13T00:00:00"/>
    <d v="2024-04-10T00:00:00"/>
    <d v="2024-04-10T00:00:00"/>
  </r>
  <r>
    <n v="4072332"/>
    <m/>
    <s v="FLORES ROJAS ALEX AMERICO"/>
    <m/>
    <s v="10406502614"/>
    <s v="E"/>
    <s v="NORTE"/>
    <s v="PIURA"/>
    <s v="REGION NORTE"/>
    <x v="3"/>
    <s v="PVA"/>
    <x v="0"/>
    <s v="SIN INFORMACION"/>
    <s v="SIN INFORMACION"/>
    <s v="SIN INFORMACION"/>
    <m/>
    <m/>
    <m/>
  </r>
  <r>
    <n v="4072334"/>
    <m/>
    <s v="FERNANDEZ MALABRIGO JIMENA JESUS"/>
    <m/>
    <s v="10477869446"/>
    <s v="E"/>
    <s v="NORTE"/>
    <s v="LA LIBERTAD"/>
    <s v="REGION NORTE"/>
    <x v="3"/>
    <s v="PVA"/>
    <x v="0"/>
    <s v="SIN INFORMACION"/>
    <s v="SIN INFORMACION"/>
    <s v="SIN INFORMACION"/>
    <m/>
    <m/>
    <m/>
  </r>
  <r>
    <n v="4072335"/>
    <m/>
    <s v="VIVES NAVARRO JAVIER EDUARDO"/>
    <m/>
    <s v="10152997294"/>
    <s v="E"/>
    <s v="LIMA"/>
    <s v="LIMA"/>
    <s v="SIN INFORMACION"/>
    <x v="8"/>
    <s v="PVA"/>
    <x v="0"/>
    <s v="SIN INFORMACION"/>
    <s v="SIN INFORMACION"/>
    <s v="SIN INFORMACION"/>
    <m/>
    <m/>
    <m/>
  </r>
  <r>
    <n v="4072336"/>
    <m/>
    <s v="CORDOVA ALZAMORA RUBER RUBEN"/>
    <m/>
    <s v="10405740104"/>
    <s v="E"/>
    <s v="NORTE"/>
    <s v="LAMBAYEQUE"/>
    <s v="REGION NORTE"/>
    <x v="3"/>
    <s v="PVA"/>
    <x v="0"/>
    <s v="SIN INFORMACION"/>
    <s v="SIN INFORMACION"/>
    <s v="SIN INFORMACION"/>
    <m/>
    <m/>
    <m/>
  </r>
  <r>
    <n v="4072337"/>
    <m/>
    <s v="RUIZ PORTOCARRERO IVAN"/>
    <m/>
    <s v="10445872186"/>
    <s v="E"/>
    <s v="CENTRO"/>
    <s v="UCAYALI"/>
    <s v="SIN INFORMACION"/>
    <x v="8"/>
    <s v="PVA"/>
    <x v="0"/>
    <s v="SIN INFORMACION"/>
    <s v="SIN INFORMACION"/>
    <s v="SIN INFORMACION"/>
    <m/>
    <m/>
    <m/>
  </r>
  <r>
    <n v="4072339"/>
    <m/>
    <s v="MORALES ZAMUDIO EDGAR JOSE"/>
    <m/>
    <s v="10199915857"/>
    <s v="E"/>
    <s v="CENTRO"/>
    <s v="JUNIN"/>
    <s v="SIN INFORMACION"/>
    <x v="8"/>
    <s v="PVA"/>
    <x v="0"/>
    <s v="SIN INFORMACION"/>
    <s v="SIN INFORMACION"/>
    <s v="SIN INFORMACION"/>
    <m/>
    <m/>
    <m/>
  </r>
  <r>
    <n v="4072340"/>
    <m/>
    <s v="DE LA CRUZ QUISPE CRISTIAN CLIFER"/>
    <m/>
    <s v="10457540057"/>
    <s v="E"/>
    <s v="LIMA"/>
    <s v="LIMA"/>
    <s v="SIN INFORMACION"/>
    <x v="8"/>
    <s v="PVA"/>
    <x v="0"/>
    <s v="SIN INFORMACION"/>
    <s v="SIN INFORMACION"/>
    <s v="SIN INFORMACION"/>
    <m/>
    <m/>
    <m/>
  </r>
  <r>
    <n v="4072342"/>
    <m/>
    <s v="CARDENAS MORI PATRICIA"/>
    <m/>
    <s v="10054019225"/>
    <s v="E"/>
    <s v="CENTRO"/>
    <s v="LORETO"/>
    <s v="SIN INFORMACION"/>
    <x v="8"/>
    <s v="PVA"/>
    <x v="0"/>
    <s v="SIN INFORMACION"/>
    <s v="SIN INFORMACION"/>
    <s v="SIN INFORMACION"/>
    <m/>
    <m/>
    <m/>
  </r>
  <r>
    <n v="4072343"/>
    <m/>
    <s v="MILENIUM ELECTRONICS SAC."/>
    <m/>
    <s v="20531441525"/>
    <s v="E"/>
    <s v="CENTRO"/>
    <s v="SAN MARTIN"/>
    <s v="SIN INFORMACION"/>
    <x v="8"/>
    <s v="PVA"/>
    <x v="0"/>
    <s v="SIN INFORMACION"/>
    <s v="SIN INFORMACION"/>
    <s v="SIN INFORMACION"/>
    <m/>
    <m/>
    <m/>
  </r>
  <r>
    <n v="4072344"/>
    <m/>
    <s v="YAJAHUANCA MERINO CYNTHIA"/>
    <m/>
    <s v="10745371090"/>
    <s v="E"/>
    <s v="CENTRO"/>
    <s v="JUNIN"/>
    <s v="SIN INFORMACION"/>
    <x v="8"/>
    <s v="PVA"/>
    <x v="0"/>
    <s v="SIN INFORMACION"/>
    <s v="SIN INFORMACION"/>
    <s v="SIN INFORMACION"/>
    <m/>
    <m/>
    <m/>
  </r>
  <r>
    <n v="4072345"/>
    <m/>
    <s v="ALMONACID ESPINOZA IRMA PATRICIA"/>
    <m/>
    <s v="10462581306"/>
    <s v="E"/>
    <s v="CENTRO"/>
    <s v="HUANUCO"/>
    <s v="SIN INFORMACION"/>
    <x v="8"/>
    <s v="PVA"/>
    <x v="0"/>
    <s v="SIN INFORMACION"/>
    <s v="SIN INFORMACION"/>
    <s v="SIN INFORMACION"/>
    <m/>
    <m/>
    <m/>
  </r>
  <r>
    <n v="4072346"/>
    <m/>
    <s v="NAPA PISCONTE JUAN CARLOS"/>
    <m/>
    <s v="10411198842"/>
    <s v="E"/>
    <s v="CENTRO"/>
    <s v="ICA"/>
    <s v="SIN INFORMACION"/>
    <x v="8"/>
    <s v="PVA"/>
    <x v="0"/>
    <s v="SIN INFORMACION"/>
    <s v="SIN INFORMACION"/>
    <s v="SIN INFORMACION"/>
    <m/>
    <m/>
    <m/>
  </r>
  <r>
    <n v="4072349"/>
    <m/>
    <s v="FARRO SECLEN DANTE"/>
    <m/>
    <s v="10009075335"/>
    <s v="E"/>
    <s v="CENTRO"/>
    <s v="UCAYALI"/>
    <s v="SIN INFORMACION"/>
    <x v="8"/>
    <s v="PVA"/>
    <x v="0"/>
    <s v="SIN INFORMACION"/>
    <s v="SIN INFORMACION"/>
    <s v="SIN INFORMACION"/>
    <m/>
    <m/>
    <m/>
  </r>
  <r>
    <n v="4072351"/>
    <m/>
    <s v="FLORES AMADO JANETH"/>
    <m/>
    <s v="10422670870"/>
    <s v="E"/>
    <s v="SUR"/>
    <s v="PUNO"/>
    <s v="REGION SUR"/>
    <x v="4"/>
    <s v="PVA"/>
    <x v="0"/>
    <s v="SIN INFORMACION"/>
    <s v="SIN INFORMACION"/>
    <s v="SIN INFORMACION"/>
    <m/>
    <m/>
    <m/>
  </r>
  <r>
    <n v="4072352"/>
    <m/>
    <s v="JUAREZ CAMPOS DIOGENES AMARANTE"/>
    <m/>
    <s v="10179741216"/>
    <s v="E"/>
    <s v="NORTE"/>
    <s v="LA LIBERTAD"/>
    <s v="REGION NORTE"/>
    <x v="3"/>
    <s v="PVA"/>
    <x v="0"/>
    <s v="SIN INFORMACION"/>
    <s v="SIN INFORMACION"/>
    <s v="SIN INFORMACION"/>
    <m/>
    <m/>
    <m/>
  </r>
  <r>
    <n v="4072354"/>
    <m/>
    <s v="GOMEZ CANTARO JUANITA GABRIELA"/>
    <m/>
    <s v="10198999267"/>
    <s v="E"/>
    <s v="CENTRO"/>
    <s v="JUNIN"/>
    <s v="SIN INFORMACION"/>
    <x v="8"/>
    <s v="PVA"/>
    <x v="0"/>
    <s v="SIN INFORMACION"/>
    <s v="SIN INFORMACION"/>
    <s v="SIN INFORMACION"/>
    <m/>
    <m/>
    <m/>
  </r>
  <r>
    <n v="4072355"/>
    <m/>
    <s v="MALLQUI JUAN DE DIOS CHRISTIAN JOSE"/>
    <m/>
    <s v="10469509252"/>
    <s v="E"/>
    <s v="CENTRO"/>
    <s v="JUNIN"/>
    <s v="SIN INFORMACION"/>
    <x v="8"/>
    <s v="PVA"/>
    <x v="0"/>
    <s v="SIN INFORMACION"/>
    <s v="SIN INFORMACION"/>
    <s v="SIN INFORMACION"/>
    <m/>
    <m/>
    <m/>
  </r>
  <r>
    <n v="4072356"/>
    <m/>
    <s v="ROJAS CORONADO JACQUELINE GUISELLE"/>
    <m/>
    <s v="10421411021"/>
    <s v="E"/>
    <s v="CENTRO"/>
    <s v="JUNIN"/>
    <s v="SIN INFORMACION"/>
    <x v="8"/>
    <s v="PVA"/>
    <x v="0"/>
    <s v="SIN INFORMACION"/>
    <s v="SIN INFORMACION"/>
    <s v="SIN INFORMACION"/>
    <m/>
    <m/>
    <m/>
  </r>
  <r>
    <n v="4072357"/>
    <m/>
    <s v="TERREROS MARTINEZ RUTH"/>
    <m/>
    <s v="10204036077"/>
    <s v="E"/>
    <s v="CENTRO"/>
    <s v="JUNIN"/>
    <s v="SIN INFORMACION"/>
    <x v="8"/>
    <s v="PVA"/>
    <x v="0"/>
    <s v="SIN INFORMACION"/>
    <s v="SIN INFORMACION"/>
    <s v="SIN INFORMACION"/>
    <m/>
    <m/>
    <m/>
  </r>
  <r>
    <n v="4072360"/>
    <m/>
    <s v="PONCE AGUILAR DE CORALES MARIANA"/>
    <m/>
    <s v="10325244483"/>
    <s v="E"/>
    <s v="NORTE"/>
    <s v="ANCASH"/>
    <s v="REGION NORTE"/>
    <x v="3"/>
    <s v="PVA"/>
    <x v="0"/>
    <s v="SIN INFORMACION"/>
    <s v="SIN INFORMACION"/>
    <s v="SIN INFORMACION"/>
    <m/>
    <m/>
    <m/>
  </r>
  <r>
    <n v="4072361"/>
    <m/>
    <s v="PALOMINO CABRERA BELSI CATALINA"/>
    <m/>
    <s v="10179153667"/>
    <s v="E"/>
    <s v="NORTE"/>
    <s v="LA LIBERTAD"/>
    <s v="REGION NORTE"/>
    <x v="3"/>
    <s v="PVA"/>
    <x v="0"/>
    <s v="SIN INFORMACION"/>
    <s v="SIN INFORMACION"/>
    <s v="SIN INFORMACION"/>
    <m/>
    <m/>
    <m/>
  </r>
  <r>
    <n v="4072362"/>
    <m/>
    <s v="GSTIR WITTING EDWIN RENE"/>
    <m/>
    <s v="10431384961"/>
    <s v="E"/>
    <s v="CENTRO"/>
    <s v="HUANUCO"/>
    <s v="SIN INFORMACION"/>
    <x v="8"/>
    <s v="PVA"/>
    <x v="0"/>
    <s v="SIN INFORMACION"/>
    <s v="SIN INFORMACION"/>
    <s v="SIN INFORMACION"/>
    <m/>
    <m/>
    <m/>
  </r>
  <r>
    <n v="4072365"/>
    <m/>
    <s v="MULTISERVICIOS EL COLEGUITA E.I.R.L"/>
    <m/>
    <s v="20528469788"/>
    <s v="E"/>
    <s v="CENTRO"/>
    <s v="LORETO"/>
    <s v="SIN INFORMACION"/>
    <x v="8"/>
    <s v="PVA"/>
    <x v="0"/>
    <s v="SIN INFORMACION"/>
    <s v="SIN INFORMACION"/>
    <s v="SIN INFORMACION"/>
    <m/>
    <m/>
    <m/>
  </r>
  <r>
    <n v="4072366"/>
    <m/>
    <s v="GALLO TAZZA LUZMILA VICTORIA"/>
    <m/>
    <s v="10224674002"/>
    <s v="E"/>
    <s v="CENTRO"/>
    <s v="HUANUCO"/>
    <s v="SIN INFORMACION"/>
    <x v="8"/>
    <s v="PVA"/>
    <x v="0"/>
    <s v="SIN INFORMACION"/>
    <s v="SIN INFORMACION"/>
    <s v="SIN INFORMACION"/>
    <m/>
    <m/>
    <m/>
  </r>
  <r>
    <n v="4072368"/>
    <m/>
    <s v="DULANTO CABANILLAS JEREMIAS LUIS"/>
    <m/>
    <s v="10097444990"/>
    <s v="E"/>
    <s v="CENTRO"/>
    <s v="JUNIN"/>
    <s v="SIN INFORMACION"/>
    <x v="8"/>
    <s v="PVA"/>
    <x v="0"/>
    <s v="SIN INFORMACION"/>
    <s v="SIN INFORMACION"/>
    <s v="SIN INFORMACION"/>
    <m/>
    <m/>
    <m/>
  </r>
  <r>
    <n v="4072369"/>
    <m/>
    <s v="TRINIDAD VARGAS FELICITA JAQUELINE"/>
    <m/>
    <s v="10009678765"/>
    <s v="E"/>
    <s v="CENTRO"/>
    <s v="JUNIN"/>
    <s v="SIN INFORMACION"/>
    <x v="8"/>
    <s v="PVA"/>
    <x v="0"/>
    <s v="SIN INFORMACION"/>
    <s v="SIN INFORMACION"/>
    <s v="SIN INFORMACION"/>
    <m/>
    <m/>
    <m/>
  </r>
  <r>
    <n v="4072377"/>
    <m/>
    <s v="RIVERA ARMACANQUI PAULINA RAQUEL"/>
    <m/>
    <s v="10092311088"/>
    <s v="E"/>
    <s v="CENTRO"/>
    <s v="AYACUCHO"/>
    <s v="SIN INFORMACION"/>
    <x v="8"/>
    <s v="PVA"/>
    <x v="0"/>
    <s v="SIN INFORMACION"/>
    <s v="SIN INFORMACION"/>
    <s v="SIN INFORMACION"/>
    <m/>
    <m/>
    <m/>
  </r>
  <r>
    <n v="4072378"/>
    <m/>
    <s v="VELARDE CORONADO ESTEBAN"/>
    <m/>
    <s v="10274240691"/>
    <s v="E"/>
    <s v="NORTE"/>
    <s v="LAMBAYEQUE"/>
    <s v="REGION NORTE"/>
    <x v="3"/>
    <s v="PVA"/>
    <x v="0"/>
    <s v="SIN INFORMACION"/>
    <s v="SIN INFORMACION"/>
    <s v="SIN INFORMACION"/>
    <m/>
    <m/>
    <m/>
  </r>
  <r>
    <n v="4072380"/>
    <m/>
    <s v="TORRES NEYRA BERSABE"/>
    <m/>
    <s v="10403692579"/>
    <s v="E"/>
    <s v="CENTRO"/>
    <s v="PASCO"/>
    <s v="SIN INFORMACION"/>
    <x v="8"/>
    <s v="PVA"/>
    <x v="0"/>
    <s v="SIN INFORMACION"/>
    <s v="SIN INFORMACION"/>
    <s v="SIN INFORMACION"/>
    <m/>
    <m/>
    <m/>
  </r>
  <r>
    <n v="4072381"/>
    <m/>
    <s v="AGUILAR LEON NICOLAS DOUGLAS"/>
    <m/>
    <s v="10459912385"/>
    <s v="E"/>
    <s v="NORTE"/>
    <s v="ANCASH"/>
    <s v="REGION NORTE"/>
    <x v="3"/>
    <s v="PVA"/>
    <x v="0"/>
    <s v="SIN INFORMACION"/>
    <s v="SIN INFORMACION"/>
    <s v="SIN INFORMACION"/>
    <m/>
    <m/>
    <m/>
  </r>
  <r>
    <n v="4072385"/>
    <m/>
    <s v="MURRIETA CABREJOS GERMAN AUGUSTO"/>
    <m/>
    <s v="10074153891"/>
    <s v="E"/>
    <s v="CENTRO"/>
    <s v="LORETO"/>
    <s v="SIN INFORMACION"/>
    <x v="8"/>
    <s v="PVA"/>
    <x v="0"/>
    <s v="SIN INFORMACION"/>
    <s v="SIN INFORMACION"/>
    <s v="SIN INFORMACION"/>
    <m/>
    <m/>
    <m/>
  </r>
  <r>
    <n v="4072386"/>
    <m/>
    <s v="GONZALES VASQUEZ LUS JANINA"/>
    <m/>
    <s v="10417580498"/>
    <s v="E"/>
    <s v="CENTRO"/>
    <s v="SAN MARTIN"/>
    <s v="SIN INFORMACION"/>
    <x v="8"/>
    <s v="PVA"/>
    <x v="0"/>
    <s v="SIN INFORMACION"/>
    <s v="SIN INFORMACION"/>
    <s v="SIN INFORMACION"/>
    <m/>
    <m/>
    <m/>
  </r>
  <r>
    <n v="4072387"/>
    <m/>
    <s v="PASTRANA DAMASO MARIBEL EDITH"/>
    <m/>
    <s v="10086870512"/>
    <s v="E"/>
    <s v="LIMA"/>
    <s v="LIMA"/>
    <s v="SIN INFORMACION"/>
    <x v="8"/>
    <s v="PVA"/>
    <x v="0"/>
    <s v="SIN INFORMACION"/>
    <s v="SIN INFORMACION"/>
    <s v="SIN INFORMACION"/>
    <m/>
    <m/>
    <m/>
  </r>
  <r>
    <n v="4072389"/>
    <m/>
    <s v="PENA VALERA ERICSON"/>
    <m/>
    <s v="10414898837"/>
    <s v="E"/>
    <s v="CENTRO"/>
    <s v="LORETO"/>
    <s v="SIN INFORMACION"/>
    <x v="8"/>
    <s v="PVA"/>
    <x v="0"/>
    <s v="SIN INFORMACION"/>
    <s v="SIN INFORMACION"/>
    <s v="SIN INFORMACION"/>
    <m/>
    <m/>
    <m/>
  </r>
  <r>
    <n v="4072392"/>
    <m/>
    <s v="CUEVA YUPANQUI DORIS DEYSI"/>
    <m/>
    <s v="10197003192"/>
    <s v="E"/>
    <s v="NORTE"/>
    <s v="LA LIBERTAD"/>
    <s v="REGION NORTE"/>
    <x v="3"/>
    <s v="PVA"/>
    <x v="0"/>
    <s v="SIN INFORMACION"/>
    <s v="SIN INFORMACION"/>
    <s v="SIN INFORMACION"/>
    <m/>
    <m/>
    <m/>
  </r>
  <r>
    <n v="4072394"/>
    <m/>
    <s v="CABEZAS ESPINO GLADYS"/>
    <m/>
    <s v="10455899031"/>
    <s v="E"/>
    <s v="CENTRO"/>
    <s v="JUNIN"/>
    <s v="SIN INFORMACION"/>
    <x v="8"/>
    <s v="PVA"/>
    <x v="0"/>
    <s v="SIN INFORMACION"/>
    <s v="SIN INFORMACION"/>
    <s v="SIN INFORMACION"/>
    <m/>
    <m/>
    <m/>
  </r>
  <r>
    <n v="4072395"/>
    <m/>
    <s v="MENDOZA CHANCO PEDRO ANTONIO"/>
    <m/>
    <s v="10215529130"/>
    <s v="E"/>
    <s v="CENTRO"/>
    <s v="ICA"/>
    <s v="SIN INFORMACION"/>
    <x v="8"/>
    <s v="PVA"/>
    <x v="0"/>
    <s v="SIN INFORMACION"/>
    <s v="SIN INFORMACION"/>
    <s v="SIN INFORMACION"/>
    <m/>
    <m/>
    <m/>
  </r>
  <r>
    <n v="4072396"/>
    <m/>
    <s v="RUPA SORIA MIRIAN"/>
    <m/>
    <s v="10418573801"/>
    <s v="E"/>
    <s v="SUR"/>
    <s v="CUSCO"/>
    <s v="REGION SUR"/>
    <x v="4"/>
    <s v="PVA"/>
    <x v="0"/>
    <s v="SIN INFORMACION"/>
    <s v="SIN INFORMACION"/>
    <s v="SIN INFORMACION"/>
    <m/>
    <m/>
    <m/>
  </r>
  <r>
    <n v="4072397"/>
    <m/>
    <s v="ARGOMEDO DUENES EUDOCIA"/>
    <m/>
    <s v="10467521085"/>
    <s v="E"/>
    <s v="NORTE"/>
    <s v="LA LIBERTAD"/>
    <s v="REGION NORTE"/>
    <x v="3"/>
    <s v="PVA"/>
    <x v="0"/>
    <s v="SIN INFORMACION"/>
    <s v="SIN INFORMACION"/>
    <s v="SIN INFORMACION"/>
    <m/>
    <m/>
    <m/>
  </r>
  <r>
    <n v="4072398"/>
    <m/>
    <s v="RODRIGUEZ MEDINA LOURDES VIOLETA"/>
    <m/>
    <s v="10406519363"/>
    <s v="E"/>
    <s v="NORTE"/>
    <s v="ANCASH"/>
    <s v="REGION NORTE"/>
    <x v="3"/>
    <s v="PVA"/>
    <x v="0"/>
    <s v="SIN INFORMACION"/>
    <s v="SIN INFORMACION"/>
    <s v="SIN INFORMACION"/>
    <m/>
    <m/>
    <m/>
  </r>
  <r>
    <n v="4072399"/>
    <m/>
    <s v="MENDEZ RIQUES SANDRA DIANA"/>
    <m/>
    <s v="10333474251"/>
    <s v="E"/>
    <s v="NORTE"/>
    <s v="ANCASH"/>
    <s v="REGION NORTE"/>
    <x v="3"/>
    <s v="PVA"/>
    <x v="0"/>
    <s v="SIN INFORMACION"/>
    <s v="SIN INFORMACION"/>
    <s v="SIN INFORMACION"/>
    <m/>
    <m/>
    <m/>
  </r>
  <r>
    <n v="4072403"/>
    <m/>
    <s v="CENECIENTA GORETA RAFAELO ESPINOZA"/>
    <m/>
    <s v="10452214569"/>
    <s v="E"/>
    <s v="CENTRO"/>
    <s v="PASCO"/>
    <s v="SIN INFORMACION"/>
    <x v="8"/>
    <s v="PVA"/>
    <x v="0"/>
    <s v="SIN INFORMACION"/>
    <s v="SIN INFORMACION"/>
    <s v="SIN INFORMACION"/>
    <m/>
    <m/>
    <m/>
  </r>
  <r>
    <n v="4072404"/>
    <m/>
    <s v="BENITES FLORES YANINA"/>
    <m/>
    <s v="10458818954"/>
    <s v="E"/>
    <s v="NORTE"/>
    <s v="ANCASH"/>
    <s v="REGION NORTE"/>
    <x v="3"/>
    <s v="PVA"/>
    <x v="0"/>
    <s v="SIN INFORMACION"/>
    <s v="SIN INFORMACION"/>
    <s v="SIN INFORMACION"/>
    <m/>
    <m/>
    <m/>
  </r>
  <r>
    <n v="4072405"/>
    <m/>
    <s v="ESPINOZA CLAUDIO ROBERTO"/>
    <m/>
    <s v="10085231079"/>
    <s v="E"/>
    <s v="CENTRO"/>
    <s v="HUANUCO"/>
    <s v="SIN INFORMACION"/>
    <x v="8"/>
    <s v="PVA"/>
    <x v="0"/>
    <s v="SIN INFORMACION"/>
    <s v="SIN INFORMACION"/>
    <s v="SIN INFORMACION"/>
    <m/>
    <m/>
    <m/>
  </r>
  <r>
    <n v="4072410"/>
    <m/>
    <s v="CARLIN MORALES CELINA"/>
    <m/>
    <s v="10460642138"/>
    <s v="E"/>
    <s v="NORTE"/>
    <s v="PIURA"/>
    <s v="REGION NORTE"/>
    <x v="3"/>
    <s v="PVA"/>
    <x v="0"/>
    <s v="SIN INFORMACION"/>
    <s v="SIN INFORMACION"/>
    <s v="SIN INFORMACION"/>
    <m/>
    <m/>
    <m/>
  </r>
  <r>
    <n v="4072411"/>
    <m/>
    <s v="HUAMAN DAMAS ORLANDO"/>
    <m/>
    <s v="10412775941"/>
    <s v="E"/>
    <s v="CENTRO"/>
    <s v="JUNIN"/>
    <s v="SIN INFORMACION"/>
    <x v="8"/>
    <s v="PVA"/>
    <x v="0"/>
    <s v="SIN INFORMACION"/>
    <s v="SIN INFORMACION"/>
    <s v="SIN INFORMACION"/>
    <m/>
    <m/>
    <m/>
  </r>
  <r>
    <n v="4072412"/>
    <m/>
    <s v="LAGUADO VASQUEZ MARCO ANTONIO"/>
    <m/>
    <s v="10211339514"/>
    <s v="E"/>
    <s v="CENTRO"/>
    <s v="PASCO"/>
    <s v="SIN INFORMACION"/>
    <x v="8"/>
    <s v="PVA"/>
    <x v="0"/>
    <s v="SIN INFORMACION"/>
    <s v="SIN INFORMACION"/>
    <s v="SIN INFORMACION"/>
    <m/>
    <m/>
    <m/>
  </r>
  <r>
    <n v="4072414"/>
    <m/>
    <s v="PILCO GOLAC MARI ISABEL"/>
    <m/>
    <s v="10099618600"/>
    <s v="E"/>
    <s v="CENTRO"/>
    <s v="LORETO"/>
    <s v="SIN INFORMACION"/>
    <x v="8"/>
    <s v="PVA"/>
    <x v="0"/>
    <s v="SIN INFORMACION"/>
    <s v="SIN INFORMACION"/>
    <s v="SIN INFORMACION"/>
    <m/>
    <m/>
    <m/>
  </r>
  <r>
    <n v="4072416"/>
    <m/>
    <s v="VASQUEZ CORREA ADEMAR ALEJANDRO"/>
    <m/>
    <s v="10192423096"/>
    <s v="E"/>
    <s v="NORTE"/>
    <s v="LA LIBERTAD"/>
    <s v="REGION NORTE"/>
    <x v="3"/>
    <s v="PVA"/>
    <x v="0"/>
    <s v="SIN INFORMACION"/>
    <s v="SIN INFORMACION"/>
    <s v="SIN INFORMACION"/>
    <m/>
    <m/>
    <m/>
  </r>
  <r>
    <n v="4072417"/>
    <m/>
    <s v="ARMAS BOCANEGRA SAMUEL"/>
    <m/>
    <s v="10404694699"/>
    <s v="E"/>
    <s v="NORTE"/>
    <s v="LA LIBERTAD"/>
    <s v="REGION NORTE"/>
    <x v="3"/>
    <s v="PVA"/>
    <x v="0"/>
    <s v="SIN INFORMACION"/>
    <s v="SIN INFORMACION"/>
    <s v="SIN INFORMACION"/>
    <m/>
    <m/>
    <m/>
  </r>
  <r>
    <n v="4072420"/>
    <m/>
    <s v="ROSADIO LLACCHAC MIGUEL"/>
    <m/>
    <s v="10159517387"/>
    <s v="E"/>
    <s v="LIMA"/>
    <s v="LIMA"/>
    <s v="SIN INFORMACION"/>
    <x v="8"/>
    <s v="PVA"/>
    <x v="0"/>
    <s v="SIN INFORMACION"/>
    <s v="SIN INFORMACION"/>
    <s v="SIN INFORMACION"/>
    <m/>
    <m/>
    <m/>
  </r>
  <r>
    <n v="4072421"/>
    <m/>
    <s v="MOYA LOPEZ CARLOS EDUARDO"/>
    <m/>
    <s v="10465617611"/>
    <s v="E"/>
    <s v="NORTE"/>
    <s v="CAJAMARCA"/>
    <s v="REGION NORTE"/>
    <x v="3"/>
    <s v="PVA"/>
    <x v="0"/>
    <s v="SIN INFORMACION"/>
    <s v="SIN INFORMACION"/>
    <s v="SIN INFORMACION"/>
    <m/>
    <m/>
    <m/>
  </r>
  <r>
    <n v="4072422"/>
    <m/>
    <s v="TASILLA CHAVEZ MOISES"/>
    <m/>
    <s v="10266639002"/>
    <s v="E"/>
    <s v="NORTE"/>
    <s v="CAJAMARCA"/>
    <s v="REGION NORTE"/>
    <x v="3"/>
    <s v="PVA"/>
    <x v="0"/>
    <s v="SIN INFORMACION"/>
    <s v="SIN INFORMACION"/>
    <s v="SIN INFORMACION"/>
    <m/>
    <m/>
    <m/>
  </r>
  <r>
    <n v="4072450"/>
    <s v="0700002404"/>
    <s v="TRINIDAD FIGUEROA HERNANDEZ"/>
    <m/>
    <s v="10229928037"/>
    <s v="E"/>
    <s v="CENTRO"/>
    <s v="HUANUCO"/>
    <s v="SIN INFORMACION"/>
    <x v="8"/>
    <s v="PVA"/>
    <x v="0"/>
    <s v="SIN INFORMACION"/>
    <s v="SIN INFORMACION"/>
    <s v="SIN INFORMACION"/>
    <m/>
    <m/>
    <m/>
  </r>
  <r>
    <n v="4072525"/>
    <m/>
    <s v="CASAS AGUILAR PATTY RAQUEL"/>
    <m/>
    <s v="10414433141"/>
    <s v="E"/>
    <s v="CENTRO"/>
    <s v="JUNIN"/>
    <s v="SIN INFORMACION"/>
    <x v="8"/>
    <s v="PVA"/>
    <x v="0"/>
    <s v="SIN INFORMACION"/>
    <s v="SIN INFORMACION"/>
    <s v="SIN INFORMACION"/>
    <m/>
    <m/>
    <m/>
  </r>
  <r>
    <n v="4072526"/>
    <m/>
    <s v="TOLEDO TORIBIO JULYNO BERINO"/>
    <m/>
    <s v="10215641983"/>
    <s v="E"/>
    <s v="CENTRO"/>
    <s v="AYACUCHO"/>
    <s v="SIN INFORMACION"/>
    <x v="8"/>
    <s v="PVA"/>
    <x v="0"/>
    <s v="SIN INFORMACION"/>
    <s v="SIN INFORMACION"/>
    <s v="SIN INFORMACION"/>
    <m/>
    <m/>
    <m/>
  </r>
  <r>
    <n v="4072536"/>
    <m/>
    <s v="RAMIREZ SALCEDO BERTHA"/>
    <m/>
    <s v="10288548353"/>
    <s v="E"/>
    <s v="CENTRO"/>
    <s v="AYACUCHO"/>
    <s v="SIN INFORMACION"/>
    <x v="8"/>
    <s v="PVA"/>
    <x v="0"/>
    <s v="SIN INFORMACION"/>
    <s v="SIN INFORMACION"/>
    <s v="SIN INFORMACION"/>
    <m/>
    <m/>
    <m/>
  </r>
  <r>
    <n v="4072537"/>
    <m/>
    <s v="CASTAÑEDA ARIAS GLORIA MILAGROS"/>
    <m/>
    <s v="10434947273"/>
    <s v="E"/>
    <s v="CENTRO"/>
    <s v="AYACUCHO"/>
    <s v="SIN INFORMACION"/>
    <x v="8"/>
    <s v="PVA"/>
    <x v="0"/>
    <s v="SIN INFORMACION"/>
    <s v="SIN INFORMACION"/>
    <s v="SIN INFORMACION"/>
    <m/>
    <m/>
    <m/>
  </r>
  <r>
    <n v="4072540"/>
    <m/>
    <s v="ATAO BAUTISTA ROLANDO WILDER"/>
    <m/>
    <s v="10287145441"/>
    <s v="E"/>
    <s v="CENTRO"/>
    <s v="JUNIN"/>
    <s v="SIN INFORMACION"/>
    <x v="8"/>
    <s v="PVA"/>
    <x v="0"/>
    <s v="SIN INFORMACION"/>
    <s v="SIN INFORMACION"/>
    <s v="SIN INFORMACION"/>
    <m/>
    <m/>
    <m/>
  </r>
  <r>
    <n v="4072542"/>
    <m/>
    <s v="RUTH KARINA VITORINO CURI"/>
    <m/>
    <s v="10052686381"/>
    <s v="E"/>
    <s v="NORTE"/>
    <s v="TUMBES"/>
    <s v="REGION NORTE"/>
    <x v="3"/>
    <s v="PVA"/>
    <x v="0"/>
    <s v="SIN INFORMACION"/>
    <s v="SIN INFORMACION"/>
    <s v="SIN INFORMACION"/>
    <m/>
    <m/>
    <m/>
  </r>
  <r>
    <n v="4072543"/>
    <m/>
    <s v="SEMINARIO JUAREZ DE HUAYANAY JANET"/>
    <m/>
    <s v="10106153171"/>
    <s v="E"/>
    <s v="CENTRO"/>
    <s v="AYACUCHO"/>
    <s v="SIN INFORMACION"/>
    <x v="8"/>
    <s v="PVA"/>
    <x v="0"/>
    <s v="SIN INFORMACION"/>
    <s v="SIN INFORMACION"/>
    <s v="SIN INFORMACION"/>
    <m/>
    <m/>
    <m/>
  </r>
  <r>
    <n v="4072546"/>
    <m/>
    <s v="INVERSIONES TATIANA S.R.L."/>
    <m/>
    <s v="20489725607"/>
    <s v="E"/>
    <s v="CENTRO"/>
    <s v="HUANUCO"/>
    <s v="SIN INFORMACION"/>
    <x v="8"/>
    <s v="PVA"/>
    <x v="0"/>
    <s v="SIN INFORMACION"/>
    <s v="SIN INFORMACION"/>
    <s v="SIN INFORMACION"/>
    <m/>
    <m/>
    <m/>
  </r>
  <r>
    <n v="4072547"/>
    <m/>
    <s v="CORONEL PEREZ VIOLETA"/>
    <m/>
    <s v="10436762165"/>
    <s v="E"/>
    <s v="CENTRO"/>
    <s v="SAN MARTIN"/>
    <s v="SIN INFORMACION"/>
    <x v="8"/>
    <s v="PVA"/>
    <x v="0"/>
    <s v="SIN INFORMACION"/>
    <s v="SIN INFORMACION"/>
    <s v="SIN INFORMACION"/>
    <m/>
    <m/>
    <m/>
  </r>
  <r>
    <n v="4072549"/>
    <m/>
    <s v="LF VILLA E.I.R.L"/>
    <m/>
    <s v="20489439426"/>
    <s v="E"/>
    <s v="CENTRO"/>
    <s v="HUANUCO"/>
    <s v="SIN INFORMACION"/>
    <x v="8"/>
    <s v="PVA"/>
    <x v="0"/>
    <s v="SIN INFORMACION"/>
    <s v="SIN INFORMACION"/>
    <s v="SIN INFORMACION"/>
    <m/>
    <m/>
    <m/>
  </r>
  <r>
    <n v="4072550"/>
    <m/>
    <s v="BUSTAMANTE MUÑOZ MANUEL BALTAZAR"/>
    <m/>
    <s v="10274231730"/>
    <s v="E"/>
    <s v="NORTE"/>
    <s v="CAJAMARCA"/>
    <s v="REGION NORTE"/>
    <x v="3"/>
    <s v="PVA"/>
    <x v="0"/>
    <s v="SIN INFORMACION"/>
    <s v="SIN INFORMACION"/>
    <s v="SIN INFORMACION"/>
    <m/>
    <m/>
    <m/>
  </r>
  <r>
    <n v="4072551"/>
    <m/>
    <s v="JOVITA DALILA ORDINOLA MONTERO"/>
    <m/>
    <s v="10028592553"/>
    <s v="E"/>
    <s v="NORTE"/>
    <s v="PIURA"/>
    <s v="REGION NORTE"/>
    <x v="3"/>
    <s v="PVA"/>
    <x v="0"/>
    <s v="SIN INFORMACION"/>
    <s v="SIN INFORMACION"/>
    <s v="SIN INFORMACION"/>
    <m/>
    <m/>
    <m/>
  </r>
  <r>
    <n v="4072554"/>
    <m/>
    <s v="MARAVI ARRIOLA FABIOLA EVELIN"/>
    <m/>
    <s v="10407059978"/>
    <s v="E"/>
    <s v="CENTRO"/>
    <s v="JUNIN"/>
    <s v="SIN INFORMACION"/>
    <x v="8"/>
    <s v="PVA"/>
    <x v="0"/>
    <s v="SIN INFORMACION"/>
    <s v="SIN INFORMACION"/>
    <s v="SIN INFORMACION"/>
    <m/>
    <m/>
    <m/>
  </r>
  <r>
    <n v="4072555"/>
    <m/>
    <s v="TELLO MOSQUERA TALIA KOLIA"/>
    <m/>
    <s v="10446498806"/>
    <s v="E"/>
    <s v="CENTRO"/>
    <s v="SAN MARTIN"/>
    <s v="SIN INFORMACION"/>
    <x v="8"/>
    <s v="PVA"/>
    <x v="0"/>
    <s v="SIN INFORMACION"/>
    <s v="SIN INFORMACION"/>
    <s v="SIN INFORMACION"/>
    <m/>
    <m/>
    <m/>
  </r>
  <r>
    <n v="4072556"/>
    <m/>
    <s v="ESPECIALISTA EN TELECOMUNICACIONES"/>
    <m/>
    <s v="20482731491"/>
    <s v="E"/>
    <s v="NORTE"/>
    <s v="LA LIBERTAD"/>
    <s v="REGION NORTE"/>
    <x v="3"/>
    <s v="PVA"/>
    <x v="0"/>
    <s v="SIN INFORMACION"/>
    <s v="SIN INFORMACION"/>
    <s v="SIN INFORMACION"/>
    <m/>
    <m/>
    <m/>
  </r>
  <r>
    <n v="4072558"/>
    <m/>
    <s v="EVELY FLORES ZAMBRANO"/>
    <m/>
    <s v="10448523743"/>
    <s v="E"/>
    <s v="NORTE"/>
    <s v="CAJAMARCA"/>
    <s v="REGION NORTE"/>
    <x v="3"/>
    <s v="PVA"/>
    <x v="0"/>
    <s v="SIN INFORMACION"/>
    <s v="SIN INFORMACION"/>
    <s v="SIN INFORMACION"/>
    <m/>
    <m/>
    <m/>
  </r>
  <r>
    <n v="4072559"/>
    <m/>
    <s v="ROQUE ASUNCION DIAZ CASTILLO"/>
    <m/>
    <s v="10271410935"/>
    <s v="E"/>
    <s v="NORTE"/>
    <s v="CAJAMARCA"/>
    <s v="REGION NORTE"/>
    <x v="3"/>
    <s v="PVA"/>
    <x v="0"/>
    <s v="SIN INFORMACION"/>
    <s v="SIN INFORMACION"/>
    <s v="SIN INFORMACION"/>
    <m/>
    <m/>
    <m/>
  </r>
  <r>
    <n v="4072560"/>
    <m/>
    <s v="CARRILLO CASTREJON JOSE ELIAS"/>
    <m/>
    <s v="10011601427"/>
    <s v="E"/>
    <s v="CENTRO"/>
    <s v="JUNIN"/>
    <s v="SIN INFORMACION"/>
    <x v="8"/>
    <s v="PVA"/>
    <x v="0"/>
    <s v="SIN INFORMACION"/>
    <s v="SIN INFORMACION"/>
    <s v="SIN INFORMACION"/>
    <m/>
    <m/>
    <m/>
  </r>
  <r>
    <n v="4072561"/>
    <m/>
    <s v="REGALADO PERALTA BLANCA MILAGRITOS"/>
    <m/>
    <s v="10011347946"/>
    <s v="E"/>
    <s v="CENTRO"/>
    <s v="SAN MARTIN"/>
    <s v="SIN INFORMACION"/>
    <x v="8"/>
    <s v="PVA"/>
    <x v="0"/>
    <s v="SIN INFORMACION"/>
    <s v="SIN INFORMACION"/>
    <s v="SIN INFORMACION"/>
    <m/>
    <m/>
    <m/>
  </r>
  <r>
    <n v="4072562"/>
    <m/>
    <s v="MULTI SERVICIOS JONATHAN  GREMOVIC"/>
    <m/>
    <s v="20487295176"/>
    <s v="E"/>
    <s v="CENTRO"/>
    <s v="JUNIN"/>
    <s v="SIN INFORMACION"/>
    <x v="8"/>
    <s v="PVA"/>
    <x v="0"/>
    <s v="SIN INFORMACION"/>
    <s v="SIN INFORMACION"/>
    <s v="SIN INFORMACION"/>
    <m/>
    <m/>
    <m/>
  </r>
  <r>
    <n v="4072563"/>
    <m/>
    <s v="CARHUAMACA LOARDO LUZ MERCEDES"/>
    <m/>
    <s v="10420927377"/>
    <s v="E"/>
    <s v="CENTRO"/>
    <s v="JUNIN"/>
    <s v="SIN INFORMACION"/>
    <x v="8"/>
    <s v="PVA"/>
    <x v="0"/>
    <s v="SIN INFORMACION"/>
    <s v="SIN INFORMACION"/>
    <s v="SIN INFORMACION"/>
    <m/>
    <m/>
    <m/>
  </r>
  <r>
    <n v="4072564"/>
    <m/>
    <s v="CRUZADO TUMBAJULCA JULIO ALEXANDER"/>
    <m/>
    <s v="10430692530"/>
    <s v="E"/>
    <s v="NORTE"/>
    <s v="CAJAMARCA"/>
    <s v="REGION NORTE"/>
    <x v="3"/>
    <s v="PVA"/>
    <x v="0"/>
    <s v="SIN INFORMACION"/>
    <s v="SIN INFORMACION"/>
    <s v="SIN INFORMACION"/>
    <m/>
    <m/>
    <m/>
  </r>
  <r>
    <n v="4072565"/>
    <m/>
    <s v="VERGARA FUENTE MILAGROS CONSUELO"/>
    <m/>
    <s v="10198706308"/>
    <s v="E"/>
    <s v="NORTE"/>
    <s v="CAJAMARCA"/>
    <s v="REGION NORTE"/>
    <x v="3"/>
    <s v="PVA"/>
    <x v="0"/>
    <s v="SIN INFORMACION"/>
    <s v="SIN INFORMACION"/>
    <s v="SIN INFORMACION"/>
    <m/>
    <m/>
    <m/>
  </r>
  <r>
    <n v="4072566"/>
    <m/>
    <s v="CHAVEZ CHAVEZ CESAR MANUEL"/>
    <m/>
    <s v="10270493217"/>
    <s v="E"/>
    <s v="NORTE"/>
    <s v="CAJAMARCA"/>
    <s v="REGION NORTE"/>
    <x v="3"/>
    <s v="PVA"/>
    <x v="0"/>
    <s v="SIN INFORMACION"/>
    <s v="SIN INFORMACION"/>
    <s v="SIN INFORMACION"/>
    <m/>
    <m/>
    <m/>
  </r>
  <r>
    <n v="4072567"/>
    <m/>
    <s v="TAMAYO PIZARRO RUTH CYNTHIA"/>
    <m/>
    <s v="10427745771"/>
    <s v="E"/>
    <s v="LIMA"/>
    <s v="LIMA"/>
    <s v="SIN INFORMACION"/>
    <x v="8"/>
    <s v="PVA"/>
    <x v="0"/>
    <s v="SIN INFORMACION"/>
    <s v="SIN INFORMACION"/>
    <s v="SIN INFORMACION"/>
    <m/>
    <m/>
    <m/>
  </r>
  <r>
    <n v="4072568"/>
    <m/>
    <s v="SERMAX S.R.L"/>
    <m/>
    <s v="20489505828"/>
    <s v="E"/>
    <s v="CENTRO"/>
    <s v="PASCO"/>
    <s v="SIN INFORMACION"/>
    <x v="8"/>
    <s v="PVA"/>
    <x v="0"/>
    <s v="SIN INFORMACION"/>
    <s v="SIN INFORMACION"/>
    <s v="SIN INFORMACION"/>
    <m/>
    <m/>
    <m/>
  </r>
  <r>
    <n v="4072569"/>
    <m/>
    <s v="ROJAS SALAZAR MARCELO VALENTIN"/>
    <m/>
    <s v="10463505255"/>
    <s v="E"/>
    <s v="CENTRO"/>
    <s v="HUANUCO"/>
    <s v="SIN INFORMACION"/>
    <x v="8"/>
    <s v="PVA"/>
    <x v="0"/>
    <s v="SIN INFORMACION"/>
    <s v="SIN INFORMACION"/>
    <s v="SIN INFORMACION"/>
    <m/>
    <m/>
    <m/>
  </r>
  <r>
    <n v="4072570"/>
    <m/>
    <s v="VIZCARRA AGUILAR GLADYS MERY"/>
    <m/>
    <s v="10451493944"/>
    <s v="E"/>
    <s v="SUR"/>
    <s v="TACNA"/>
    <s v="REGION SUR"/>
    <x v="4"/>
    <s v="PVA"/>
    <x v="0"/>
    <s v="SIN INFORMACION"/>
    <s v="SIN INFORMACION"/>
    <s v="SIN INFORMACION"/>
    <m/>
    <m/>
    <m/>
  </r>
  <r>
    <n v="4072573"/>
    <m/>
    <s v="JOSE ALEJANDRO REATEGUI RENGIFO"/>
    <m/>
    <s v="10218633914"/>
    <s v="E"/>
    <s v="CENTRO"/>
    <s v="LORETO"/>
    <s v="SIN INFORMACION"/>
    <x v="8"/>
    <s v="PVA"/>
    <x v="0"/>
    <s v="SIN INFORMACION"/>
    <s v="SIN INFORMACION"/>
    <s v="SIN INFORMACION"/>
    <m/>
    <m/>
    <m/>
  </r>
  <r>
    <n v="4072574"/>
    <m/>
    <s v="ESTHER MARIBEL LAZO CAMACLLANQUI"/>
    <m/>
    <s v="10401139490"/>
    <s v="E"/>
    <s v="CENTRO"/>
    <s v="JUNIN"/>
    <s v="SIN INFORMACION"/>
    <x v="8"/>
    <s v="PVA"/>
    <x v="0"/>
    <s v="SIN INFORMACION"/>
    <s v="SIN INFORMACION"/>
    <s v="SIN INFORMACION"/>
    <m/>
    <m/>
    <m/>
  </r>
  <r>
    <n v="4072576"/>
    <m/>
    <s v="VERONA MARTINEZ TITO RAUL"/>
    <m/>
    <s v="10011636361"/>
    <s v="E"/>
    <s v="CENTRO"/>
    <s v="SAN MARTIN"/>
    <s v="SIN INFORMACION"/>
    <x v="8"/>
    <s v="PVA"/>
    <x v="0"/>
    <s v="SIN INFORMACION"/>
    <s v="SIN INFORMACION"/>
    <s v="SIN INFORMACION"/>
    <m/>
    <m/>
    <m/>
  </r>
  <r>
    <n v="4072580"/>
    <s v="0700003050"/>
    <s v="ALAN GEORDANO LLERENA QUEVEDO"/>
    <m/>
    <s v="10431405330"/>
    <s v="E"/>
    <s v="CENTRO"/>
    <s v="LORETO"/>
    <s v="SIN INFORMACION"/>
    <x v="8"/>
    <s v="PVA"/>
    <x v="0"/>
    <s v="SIN INFORMACION"/>
    <s v="SIN INFORMACION"/>
    <s v="SIN INFORMACION"/>
    <m/>
    <m/>
    <m/>
  </r>
  <r>
    <n v="4072583"/>
    <m/>
    <s v="GOMEZ JOAQUIN PAULINA"/>
    <m/>
    <s v="10224714985"/>
    <s v="E"/>
    <s v="CENTRO"/>
    <s v="HUANUCO"/>
    <s v="SIN INFORMACION"/>
    <x v="8"/>
    <s v="PVA"/>
    <x v="0"/>
    <s v="SIN INFORMACION"/>
    <s v="SIN INFORMACION"/>
    <s v="SIN INFORMACION"/>
    <m/>
    <m/>
    <m/>
  </r>
  <r>
    <n v="4072584"/>
    <m/>
    <s v="LUIS ALBERTO MURO MACO"/>
    <m/>
    <s v="10175506981"/>
    <s v="E"/>
    <s v="NORTE"/>
    <s v="LAMBAYEQUE"/>
    <s v="REGION NORTE"/>
    <x v="3"/>
    <s v="PVA"/>
    <x v="0"/>
    <s v="SIN INFORMACION"/>
    <s v="SIN INFORMACION"/>
    <s v="SIN INFORMACION"/>
    <m/>
    <m/>
    <m/>
  </r>
  <r>
    <n v="4072585"/>
    <m/>
    <s v="GARCIA LONDOÑE ROCIO"/>
    <m/>
    <s v="10467872007"/>
    <s v="E"/>
    <s v="CENTRO"/>
    <s v="JUNIN"/>
    <s v="SIN INFORMACION"/>
    <x v="8"/>
    <s v="PVA"/>
    <x v="0"/>
    <s v="SIN INFORMACION"/>
    <s v="SIN INFORMACION"/>
    <s v="SIN INFORMACION"/>
    <m/>
    <m/>
    <m/>
  </r>
  <r>
    <n v="4072586"/>
    <m/>
    <s v="RICHARD PITIN CABANILLAS ALVAN"/>
    <m/>
    <s v="10053456567"/>
    <s v="E"/>
    <s v="CENTRO"/>
    <s v="LORETO"/>
    <s v="SIN INFORMACION"/>
    <x v="8"/>
    <s v="PVA"/>
    <x v="0"/>
    <s v="SIN INFORMACION"/>
    <s v="SIN INFORMACION"/>
    <s v="SIN INFORMACION"/>
    <m/>
    <m/>
    <m/>
  </r>
  <r>
    <n v="4072587"/>
    <m/>
    <s v="SOLORZANO BAYONA JENNY SOLEDAD"/>
    <m/>
    <s v="10157434328"/>
    <s v="E"/>
    <s v="LIMA"/>
    <s v="LIMA"/>
    <s v="SIN INFORMACION"/>
    <x v="8"/>
    <s v="PVA"/>
    <x v="0"/>
    <s v="SIN INFORMACION"/>
    <s v="SIN INFORMACION"/>
    <s v="SIN INFORMACION"/>
    <m/>
    <m/>
    <m/>
  </r>
  <r>
    <n v="4072588"/>
    <m/>
    <s v="TECNICOS CELULARES Y COMUNICACIONES"/>
    <m/>
    <s v="20477627073"/>
    <s v="E"/>
    <s v="NORTE"/>
    <s v="LA LIBERTAD"/>
    <s v="REGION NORTE"/>
    <x v="3"/>
    <s v="PVA"/>
    <x v="0"/>
    <s v="SIN INFORMACION"/>
    <s v="SIN INFORMACION"/>
    <s v="SIN INFORMACION"/>
    <m/>
    <m/>
    <m/>
  </r>
  <r>
    <n v="4072590"/>
    <m/>
    <s v="TUESTA SOTO CARLO RENZO"/>
    <m/>
    <s v="10192589890"/>
    <s v="E"/>
    <s v="CENTRO"/>
    <s v="SAN MARTIN"/>
    <s v="SIN INFORMACION"/>
    <x v="8"/>
    <s v="PVA"/>
    <x v="0"/>
    <s v="SIN INFORMACION"/>
    <s v="SIN INFORMACION"/>
    <s v="SIN INFORMACION"/>
    <m/>
    <m/>
    <m/>
  </r>
  <r>
    <n v="4072591"/>
    <m/>
    <s v="LLUEN CUSTODIO HEBERT ENRIQUE"/>
    <m/>
    <s v="10215754532"/>
    <s v="E"/>
    <s v="CENTRO"/>
    <s v="ICA"/>
    <s v="SIN INFORMACION"/>
    <x v="8"/>
    <s v="PVA"/>
    <x v="0"/>
    <s v="SIN INFORMACION"/>
    <s v="SIN INFORMACION"/>
    <s v="SIN INFORMACION"/>
    <m/>
    <m/>
    <m/>
  </r>
  <r>
    <n v="4072593"/>
    <m/>
    <s v="SANTIAGO CHIROQUE ELMER GAMMY"/>
    <m/>
    <s v="10436835065"/>
    <s v="E"/>
    <s v="NORTE"/>
    <s v="PIURA"/>
    <s v="REGION NORTE"/>
    <x v="3"/>
    <s v="PVA"/>
    <x v="0"/>
    <s v="SIN INFORMACION"/>
    <s v="SIN INFORMACION"/>
    <s v="SIN INFORMACION"/>
    <m/>
    <m/>
    <m/>
  </r>
  <r>
    <n v="4072596"/>
    <m/>
    <s v="CHAMAY TERRONES CESAR RAU"/>
    <m/>
    <s v="10428041335"/>
    <s v="E"/>
    <s v="NORTE"/>
    <s v="CAJAMARCA"/>
    <s v="REGION NORTE"/>
    <x v="3"/>
    <s v="PVA"/>
    <x v="0"/>
    <s v="SIN INFORMACION"/>
    <s v="SIN INFORMACION"/>
    <s v="SIN INFORMACION"/>
    <m/>
    <m/>
    <m/>
  </r>
  <r>
    <n v="4072598"/>
    <m/>
    <s v="GOMEZ HUAMAN MIGUEL ANGEL"/>
    <m/>
    <s v="10425498512"/>
    <s v="E"/>
    <s v="CENTRO"/>
    <s v="SAN MARTIN"/>
    <s v="SIN INFORMACION"/>
    <x v="5"/>
    <s v="PVA"/>
    <x v="2"/>
    <s v="SIN INFORMACION"/>
    <s v="SIN INFORMACION"/>
    <s v="SIN INFORMACION"/>
    <d v="2023-10-13T00:00:00"/>
    <d v="2024-04-10T00:00:00"/>
    <d v="2024-04-10T00:00:00"/>
  </r>
  <r>
    <n v="4072599"/>
    <m/>
    <s v="TELECOMUNICACIONES &amp; COMERCIO DE LA"/>
    <m/>
    <s v="20567125697"/>
    <s v="E"/>
    <s v="CENTRO"/>
    <s v="LORETO"/>
    <s v="SIN INFORMACION"/>
    <x v="8"/>
    <s v="PVA"/>
    <x v="0"/>
    <s v="SIN INFORMACION"/>
    <s v="SIN INFORMACION"/>
    <s v="SIN INFORMACION"/>
    <m/>
    <m/>
    <m/>
  </r>
  <r>
    <n v="4072600"/>
    <m/>
    <s v="VERANO MARQUEZ ANGELA ALCIDA"/>
    <m/>
    <s v="10067719030"/>
    <s v="E"/>
    <s v="CENTRO"/>
    <s v="JUNIN"/>
    <s v="SIN INFORMACION"/>
    <x v="8"/>
    <s v="PVA"/>
    <x v="0"/>
    <s v="SIN INFORMACION"/>
    <s v="SIN INFORMACION"/>
    <s v="SIN INFORMACION"/>
    <m/>
    <m/>
    <m/>
  </r>
  <r>
    <n v="4072601"/>
    <m/>
    <s v="LOPEZ PAREDES JHON DANTE"/>
    <m/>
    <s v="10441822524"/>
    <s v="E"/>
    <s v="CENTRO"/>
    <s v="UCAYALI"/>
    <s v="SIN INFORMACION"/>
    <x v="8"/>
    <s v="PVA"/>
    <x v="0"/>
    <s v="SIN INFORMACION"/>
    <s v="SIN INFORMACION"/>
    <s v="SIN INFORMACION"/>
    <m/>
    <m/>
    <m/>
  </r>
  <r>
    <n v="4072602"/>
    <m/>
    <s v="SARMIENTO FELIX TEODORA MARTHA"/>
    <m/>
    <s v="10214700099"/>
    <s v="E"/>
    <s v="CENTRO"/>
    <s v="ICA"/>
    <s v="SIN INFORMACION"/>
    <x v="8"/>
    <s v="PVA"/>
    <x v="0"/>
    <s v="SIN INFORMACION"/>
    <s v="SIN INFORMACION"/>
    <s v="SIN INFORMACION"/>
    <m/>
    <m/>
    <m/>
  </r>
  <r>
    <n v="4072603"/>
    <m/>
    <s v="CONECTATE AL MUNDO E.I.R.L."/>
    <m/>
    <s v="20494020824"/>
    <s v="E"/>
    <s v="CENTRO"/>
    <s v="SAN MARTIN"/>
    <s v="SIN INFORMACION"/>
    <x v="8"/>
    <s v="PVA"/>
    <x v="0"/>
    <s v="SIN INFORMACION"/>
    <s v="SIN INFORMACION"/>
    <s v="SIN INFORMACION"/>
    <m/>
    <m/>
    <m/>
  </r>
  <r>
    <n v="4072604"/>
    <m/>
    <s v="CRUZ OBLITAS GIOVANNA"/>
    <m/>
    <s v="10401428556"/>
    <s v="E"/>
    <s v="SUR"/>
    <s v="CUSCO"/>
    <s v="REGION SUR"/>
    <x v="4"/>
    <s v="PVA"/>
    <x v="0"/>
    <s v="SIN INFORMACION"/>
    <s v="SIN INFORMACION"/>
    <s v="SIN INFORMACION"/>
    <m/>
    <m/>
    <m/>
  </r>
  <r>
    <n v="4072605"/>
    <m/>
    <s v="JAVIER ODEÑA JOSE ALFREDO"/>
    <m/>
    <s v="10407777731"/>
    <s v="E"/>
    <s v="LIMA"/>
    <s v="LIMA"/>
    <s v="SIN INFORMACION"/>
    <x v="5"/>
    <s v="PVA"/>
    <x v="2"/>
    <s v="SIN INFORMACION"/>
    <s v="SIN INFORMACION"/>
    <s v="SIN INFORMACION"/>
    <d v="2023-10-13T00:00:00"/>
    <d v="2024-04-10T00:00:00"/>
    <d v="2024-04-10T00:00:00"/>
  </r>
  <r>
    <n v="4072608"/>
    <m/>
    <s v="QUISPE SANDOVAL LIDIA ALICIA"/>
    <m/>
    <s v="10458051319"/>
    <s v="E"/>
    <s v="CENTRO"/>
    <s v="JUNIN"/>
    <s v="SIN INFORMACION"/>
    <x v="5"/>
    <s v="PVA"/>
    <x v="3"/>
    <s v="SIN INFORMACION"/>
    <s v="SIN INFORMACION"/>
    <s v="SIN INFORMACION"/>
    <d v="2024-02-09T00:00:00"/>
    <d v="2024-08-07T00:00:00"/>
    <m/>
  </r>
  <r>
    <n v="4072611"/>
    <m/>
    <s v="RODRIGUEZ FIESTAS HECTOR ALEXANDER"/>
    <m/>
    <s v="10461007053"/>
    <s v="E"/>
    <s v="NORTE"/>
    <s v="PIURA"/>
    <s v="REGION NORTE"/>
    <x v="3"/>
    <s v="PVA"/>
    <x v="0"/>
    <s v="SIN INFORMACION"/>
    <s v="SIN INFORMACION"/>
    <s v="SIN INFORMACION"/>
    <m/>
    <m/>
    <m/>
  </r>
  <r>
    <n v="4072612"/>
    <m/>
    <s v="MORALES CARRION DIONICIO"/>
    <m/>
    <s v="10009927846"/>
    <s v="E"/>
    <s v="CENTRO"/>
    <s v="SAN MARTIN"/>
    <s v="SIN INFORMACION"/>
    <x v="8"/>
    <s v="PVA"/>
    <x v="0"/>
    <s v="SIN INFORMACION"/>
    <s v="SIN INFORMACION"/>
    <s v="SIN INFORMACION"/>
    <m/>
    <m/>
    <m/>
  </r>
  <r>
    <n v="4072613"/>
    <m/>
    <s v="QUISPE MOSCOSO ERNESTO RUFINO"/>
    <m/>
    <s v="10214509739"/>
    <s v="E"/>
    <s v="CENTRO"/>
    <s v="ICA"/>
    <s v="SIN INFORMACION"/>
    <x v="8"/>
    <s v="PVA"/>
    <x v="0"/>
    <s v="SIN INFORMACION"/>
    <s v="SIN INFORMACION"/>
    <s v="SIN INFORMACION"/>
    <m/>
    <m/>
    <m/>
  </r>
  <r>
    <n v="4072621"/>
    <m/>
    <s v="FEBRES GALLARDO JOSE LUIS"/>
    <m/>
    <s v="10461276968"/>
    <s v="E"/>
    <s v="NORTE"/>
    <s v="LAMBAYEQUE"/>
    <s v="REGION NORTE"/>
    <x v="3"/>
    <s v="PVA"/>
    <x v="0"/>
    <s v="SIN INFORMACION"/>
    <s v="SIN INFORMACION"/>
    <s v="SIN INFORMACION"/>
    <m/>
    <m/>
    <m/>
  </r>
  <r>
    <n v="4072622"/>
    <m/>
    <s v="VITAL PHARMACOS S.A.C."/>
    <m/>
    <s v="20567127631"/>
    <s v="E"/>
    <s v="CENTRO"/>
    <s v="LORETO"/>
    <s v="SIN INFORMACION"/>
    <x v="8"/>
    <s v="PVA"/>
    <x v="0"/>
    <s v="SIN INFORMACION"/>
    <s v="SIN INFORMACION"/>
    <s v="SIN INFORMACION"/>
    <m/>
    <m/>
    <m/>
  </r>
  <r>
    <n v="4072623"/>
    <m/>
    <s v="TAMARA VALDEZ ROY JUAN"/>
    <m/>
    <s v="10053645084"/>
    <s v="E"/>
    <s v="CENTRO"/>
    <s v="LORETO"/>
    <s v="SIN INFORMACION"/>
    <x v="8"/>
    <s v="PVA"/>
    <x v="0"/>
    <s v="SIN INFORMACION"/>
    <s v="SIN INFORMACION"/>
    <s v="SIN INFORMACION"/>
    <m/>
    <m/>
    <m/>
  </r>
  <r>
    <n v="4072624"/>
    <m/>
    <s v="GARCIA CORY ROSA MARINA"/>
    <m/>
    <s v="10435555417"/>
    <s v="E"/>
    <s v="LIMA"/>
    <s v="LIMA"/>
    <s v="SIN INFORMACION"/>
    <x v="8"/>
    <s v="PVA"/>
    <x v="0"/>
    <s v="SIN INFORMACION"/>
    <s v="SIN INFORMACION"/>
    <s v="SIN INFORMACION"/>
    <m/>
    <m/>
    <m/>
  </r>
  <r>
    <n v="4072625"/>
    <m/>
    <s v="CUBA ALCANTARA ALEM ERALDO"/>
    <m/>
    <s v="10332634491"/>
    <s v="E"/>
    <s v="NORTE"/>
    <s v="ANCASH"/>
    <s v="REGION NORTE"/>
    <x v="3"/>
    <s v="PVA"/>
    <x v="0"/>
    <s v="SIN INFORMACION"/>
    <s v="SIN INFORMACION"/>
    <s v="SIN INFORMACION"/>
    <m/>
    <m/>
    <m/>
  </r>
  <r>
    <n v="4072626"/>
    <m/>
    <s v="DECORACIONES Y SERVICIOS GENERALES"/>
    <m/>
    <s v="20539771036"/>
    <s v="E"/>
    <s v="NORTE"/>
    <s v="LA LIBERTAD"/>
    <s v="REGION NORTE"/>
    <x v="3"/>
    <s v="PVA"/>
    <x v="0"/>
    <s v="SIN INFORMACION"/>
    <s v="SIN INFORMACION"/>
    <s v="SIN INFORMACION"/>
    <m/>
    <m/>
    <m/>
  </r>
  <r>
    <n v="4072627"/>
    <m/>
    <s v="BENAVIDES ROJAS KELY ETIENY"/>
    <m/>
    <s v="10215256117"/>
    <s v="E"/>
    <s v="CENTRO"/>
    <s v="ICA"/>
    <s v="SIN INFORMACION"/>
    <x v="8"/>
    <s v="PVA"/>
    <x v="0"/>
    <s v="SIN INFORMACION"/>
    <s v="SIN INFORMACION"/>
    <s v="SIN INFORMACION"/>
    <m/>
    <m/>
    <m/>
  </r>
  <r>
    <n v="4072628"/>
    <m/>
    <s v="RIOJAS PAZ GERTRUDIS SOLEDAD"/>
    <m/>
    <s v="10175493722"/>
    <s v="E"/>
    <s v="NORTE"/>
    <s v="LAMBAYEQUE"/>
    <s v="REGION NORTE"/>
    <x v="3"/>
    <s v="PVA"/>
    <x v="2"/>
    <s v="SIN INFORMACION"/>
    <s v="SIN INFORMACION"/>
    <s v="SIN INFORMACION"/>
    <d v="2023-12-13T00:00:00"/>
    <d v="2024-06-10T00:00:00"/>
    <d v="2024-03-13T00:00:00"/>
  </r>
  <r>
    <n v="4072630"/>
    <m/>
    <s v="RODRIGUEZ VILLACORTA ANGELA"/>
    <m/>
    <s v="10054008096"/>
    <s v="E"/>
    <s v="CENTRO"/>
    <s v="LORETO"/>
    <s v="SIN INFORMACION"/>
    <x v="8"/>
    <s v="PVA"/>
    <x v="0"/>
    <s v="SIN INFORMACION"/>
    <s v="SIN INFORMACION"/>
    <s v="SIN INFORMACION"/>
    <m/>
    <m/>
    <m/>
  </r>
  <r>
    <n v="4072632"/>
    <m/>
    <s v="HUAMAN MONIVE ESTELA ESTER"/>
    <m/>
    <s v="10222948296"/>
    <s v="E"/>
    <s v="CENTRO"/>
    <s v="SAN MARTIN"/>
    <s v="SIN INFORMACION"/>
    <x v="8"/>
    <s v="PVA"/>
    <x v="0"/>
    <s v="SIN INFORMACION"/>
    <s v="SIN INFORMACION"/>
    <s v="SIN INFORMACION"/>
    <m/>
    <m/>
    <m/>
  </r>
  <r>
    <n v="4072633"/>
    <m/>
    <s v="GRILLO CARDENAS MARCO ROGELIO"/>
    <m/>
    <s v="10472502111"/>
    <s v="E"/>
    <s v="NORTE"/>
    <s v="PIURA"/>
    <s v="REGION NORTE"/>
    <x v="3"/>
    <s v="PVA"/>
    <x v="0"/>
    <s v="SIN INFORMACION"/>
    <s v="SIN INFORMACION"/>
    <s v="SIN INFORMACION"/>
    <m/>
    <m/>
    <m/>
  </r>
  <r>
    <n v="4072634"/>
    <m/>
    <s v="ESPINOZA NOVOA JESUS MAURICIO"/>
    <m/>
    <s v="10478522997"/>
    <s v="E"/>
    <s v="NORTE"/>
    <s v="LAMBAYEQUE"/>
    <s v="REGION NORTE"/>
    <x v="3"/>
    <s v="PVA"/>
    <x v="0"/>
    <s v="SIN INFORMACION"/>
    <s v="SIN INFORMACION"/>
    <s v="SIN INFORMACION"/>
    <m/>
    <m/>
    <m/>
  </r>
  <r>
    <n v="4072635"/>
    <m/>
    <s v="CASTILLO MONTALVO ANDY STEVENS"/>
    <m/>
    <s v="10452114688"/>
    <s v="E"/>
    <s v="NORTE"/>
    <s v="LAMBAYEQUE"/>
    <s v="REGION NORTE"/>
    <x v="3"/>
    <s v="PVA"/>
    <x v="0"/>
    <s v="SIN INFORMACION"/>
    <s v="SIN INFORMACION"/>
    <s v="SIN INFORMACION"/>
    <m/>
    <m/>
    <m/>
  </r>
  <r>
    <n v="4072637"/>
    <m/>
    <s v="SANCHEZ ANAMPA AMPARO ELIZABETH"/>
    <m/>
    <s v="10215696907"/>
    <s v="E"/>
    <s v="CENTRO"/>
    <s v="ICA"/>
    <s v="SIN INFORMACION"/>
    <x v="8"/>
    <s v="PVA"/>
    <x v="0"/>
    <s v="SIN INFORMACION"/>
    <s v="SIN INFORMACION"/>
    <s v="SIN INFORMACION"/>
    <m/>
    <m/>
    <m/>
  </r>
  <r>
    <n v="4072638"/>
    <m/>
    <s v="CHANCO MELENDEZ KELLY EDITH"/>
    <m/>
    <s v="10726755677"/>
    <s v="E"/>
    <s v="CENTRO"/>
    <s v="ICA"/>
    <s v="SIN INFORMACION"/>
    <x v="8"/>
    <s v="PVA"/>
    <x v="0"/>
    <s v="SIN INFORMACION"/>
    <s v="SIN INFORMACION"/>
    <s v="SIN INFORMACION"/>
    <m/>
    <m/>
    <m/>
  </r>
  <r>
    <n v="4072639"/>
    <m/>
    <s v="GALOC TINA SONIA"/>
    <m/>
    <s v="10057149561"/>
    <s v="E"/>
    <s v="CENTRO"/>
    <s v="LORETO"/>
    <s v="SIN INFORMACION"/>
    <x v="8"/>
    <s v="PVA"/>
    <x v="0"/>
    <s v="SIN INFORMACION"/>
    <s v="SIN INFORMACION"/>
    <s v="SIN INFORMACION"/>
    <m/>
    <m/>
    <m/>
  </r>
  <r>
    <n v="4072643"/>
    <m/>
    <s v="CORDOVA NAVARRO MIGUEL ANGEL"/>
    <m/>
    <s v="10407736619"/>
    <s v="E"/>
    <s v="NORTE"/>
    <s v="ANCASH"/>
    <s v="REGION NORTE"/>
    <x v="3"/>
    <s v="PVA"/>
    <x v="0"/>
    <s v="SIN INFORMACION"/>
    <s v="SIN INFORMACION"/>
    <s v="SIN INFORMACION"/>
    <m/>
    <m/>
    <m/>
  </r>
  <r>
    <n v="4072644"/>
    <m/>
    <s v="CHACALIAZA DE CORDERO HERMINIA BETS"/>
    <m/>
    <s v="10214799087"/>
    <s v="E"/>
    <s v="CENTRO"/>
    <s v="ICA"/>
    <s v="SIN INFORMACION"/>
    <x v="8"/>
    <s v="PVA"/>
    <x v="0"/>
    <s v="SIN INFORMACION"/>
    <s v="SIN INFORMACION"/>
    <s v="SIN INFORMACION"/>
    <m/>
    <m/>
    <m/>
  </r>
  <r>
    <n v="4072646"/>
    <m/>
    <s v="BENITES VILELA LUZ MARIA"/>
    <m/>
    <s v="10710856376"/>
    <s v="E"/>
    <s v="NORTE"/>
    <s v="PIURA"/>
    <s v="REGION NORTE"/>
    <x v="3"/>
    <s v="PVA"/>
    <x v="0"/>
    <s v="SIN INFORMACION"/>
    <s v="SIN INFORMACION"/>
    <s v="SIN INFORMACION"/>
    <m/>
    <m/>
    <m/>
  </r>
  <r>
    <n v="4072647"/>
    <m/>
    <s v="DEL AGUILA VASQUEZ HELGA JESSICA"/>
    <m/>
    <s v="10224989062"/>
    <s v="E"/>
    <s v="CENTRO"/>
    <s v="UCAYALI"/>
    <s v="SIN INFORMACION"/>
    <x v="8"/>
    <s v="PVA"/>
    <x v="0"/>
    <s v="SIN INFORMACION"/>
    <s v="SIN INFORMACION"/>
    <s v="SIN INFORMACION"/>
    <m/>
    <m/>
    <m/>
  </r>
  <r>
    <n v="4072649"/>
    <m/>
    <s v="CORZO PEREZ CINTHYA"/>
    <m/>
    <s v="10420368777"/>
    <s v="E"/>
    <s v="CENTRO"/>
    <s v="UCAYALI"/>
    <s v="SIN INFORMACION"/>
    <x v="5"/>
    <s v="PVA"/>
    <x v="2"/>
    <s v="SIN INFORMACION"/>
    <s v="SIN INFORMACION"/>
    <s v="SIN INFORMACION"/>
    <d v="2023-10-13T00:00:00"/>
    <d v="2024-04-10T00:00:00"/>
    <d v="2024-04-10T00:00:00"/>
  </r>
  <r>
    <n v="4072650"/>
    <m/>
    <s v="ZAPATA MEDINA RICARDO BALTAZAR"/>
    <m/>
    <s v="10427435208"/>
    <s v="E"/>
    <s v="NORTE"/>
    <s v="PIURA"/>
    <s v="REGION NORTE"/>
    <x v="3"/>
    <s v="PVA"/>
    <x v="0"/>
    <s v="SIN INFORMACION"/>
    <s v="SIN INFORMACION"/>
    <s v="SIN INFORMACION"/>
    <m/>
    <m/>
    <m/>
  </r>
  <r>
    <n v="4072651"/>
    <m/>
    <s v="TORPOCO SAMANIEGO PATROCINIO"/>
    <m/>
    <s v="10204044151"/>
    <s v="E"/>
    <s v="CENTRO"/>
    <s v="JUNIN"/>
    <s v="SIN INFORMACION"/>
    <x v="8"/>
    <s v="PVA"/>
    <x v="0"/>
    <s v="SIN INFORMACION"/>
    <s v="SIN INFORMACION"/>
    <s v="SIN INFORMACION"/>
    <m/>
    <m/>
    <m/>
  </r>
  <r>
    <n v="4072652"/>
    <m/>
    <s v="QUISPE SEMINARIO ROCIO"/>
    <m/>
    <s v="10414011433"/>
    <s v="E"/>
    <s v="NORTE"/>
    <s v="PIURA"/>
    <s v="REGION NORTE"/>
    <x v="3"/>
    <s v="PVA"/>
    <x v="0"/>
    <s v="SIN INFORMACION"/>
    <s v="SIN INFORMACION"/>
    <s v="SIN INFORMACION"/>
    <m/>
    <m/>
    <m/>
  </r>
  <r>
    <n v="4072655"/>
    <m/>
    <s v="LOZANO AREVALO WILBER"/>
    <m/>
    <s v="10446139202"/>
    <s v="E"/>
    <s v="CENTRO"/>
    <s v="SAN MARTIN"/>
    <s v="SIN INFORMACION"/>
    <x v="8"/>
    <s v="PVA"/>
    <x v="0"/>
    <s v="SIN INFORMACION"/>
    <s v="SIN INFORMACION"/>
    <s v="SIN INFORMACION"/>
    <m/>
    <m/>
    <m/>
  </r>
  <r>
    <n v="4072656"/>
    <m/>
    <s v="MATIAS ALMEYDA FELIX MARTIN"/>
    <m/>
    <s v="10218463423"/>
    <s v="E"/>
    <s v="CENTRO"/>
    <s v="ICA"/>
    <s v="SIN INFORMACION"/>
    <x v="5"/>
    <s v="PVA"/>
    <x v="2"/>
    <s v="SIN INFORMACION"/>
    <s v="SIN INFORMACION"/>
    <s v="SIN INFORMACION"/>
    <d v="2023-10-13T00:00:00"/>
    <d v="2024-04-10T00:00:00"/>
    <d v="2024-04-10T00:00:00"/>
  </r>
  <r>
    <n v="4072657"/>
    <m/>
    <s v="CUEVA TORRES MARIA ESTHER"/>
    <m/>
    <s v="10400610989"/>
    <s v="E"/>
    <s v="CENTRO"/>
    <s v="SAN MARTIN"/>
    <s v="SIN INFORMACION"/>
    <x v="8"/>
    <s v="PVA"/>
    <x v="0"/>
    <s v="SIN INFORMACION"/>
    <s v="SIN INFORMACION"/>
    <s v="SIN INFORMACION"/>
    <m/>
    <m/>
    <m/>
  </r>
  <r>
    <n v="4072658"/>
    <m/>
    <s v="LUYO LUYO FELICIANO LUCIO"/>
    <m/>
    <s v="10154386144"/>
    <s v="E"/>
    <s v="LIMA"/>
    <s v="LIMA"/>
    <s v="SIN INFORMACION"/>
    <x v="8"/>
    <s v="PVA"/>
    <x v="0"/>
    <s v="SIN INFORMACION"/>
    <s v="SIN INFORMACION"/>
    <s v="SIN INFORMACION"/>
    <m/>
    <m/>
    <m/>
  </r>
  <r>
    <n v="4072660"/>
    <m/>
    <s v="TORRES MARCELO LUIS ALBERTO"/>
    <m/>
    <s v="10476821512"/>
    <s v="E"/>
    <s v="CENTRO"/>
    <s v="UCAYALI"/>
    <s v="SIN INFORMACION"/>
    <x v="5"/>
    <s v="PVA"/>
    <x v="2"/>
    <s v="SIN INFORMACION"/>
    <s v="SIN INFORMACION"/>
    <s v="SIN INFORMACION"/>
    <d v="2023-10-13T00:00:00"/>
    <d v="2024-04-10T00:00:00"/>
    <d v="2024-04-10T00:00:00"/>
  </r>
  <r>
    <n v="4072661"/>
    <m/>
    <s v="NAPA LEVANO JUAN PEDRO"/>
    <m/>
    <s v="10214519530"/>
    <s v="E"/>
    <s v="CENTRO"/>
    <s v="ICA"/>
    <s v="SIN INFORMACION"/>
    <x v="5"/>
    <s v="PVA"/>
    <x v="3"/>
    <s v="SIN INFORMACION"/>
    <s v="SIN INFORMACION"/>
    <s v="SIN INFORMACION"/>
    <d v="2024-02-09T00:00:00"/>
    <d v="2024-08-07T00:00:00"/>
    <m/>
  </r>
  <r>
    <n v="4072662"/>
    <m/>
    <s v="BONILLA LINARES JORGE ARTURO"/>
    <m/>
    <s v="10419292775"/>
    <s v="E"/>
    <s v="NORTE"/>
    <s v="ANCASH"/>
    <s v="REGION NORTE"/>
    <x v="3"/>
    <s v="PVA"/>
    <x v="0"/>
    <s v="SIN INFORMACION"/>
    <s v="SIN INFORMACION"/>
    <s v="SIN INFORMACION"/>
    <m/>
    <m/>
    <m/>
  </r>
  <r>
    <n v="4072663"/>
    <m/>
    <s v="REGALADO VASQUEZ BILLY YELTSIN"/>
    <m/>
    <s v="10749243924"/>
    <s v="E"/>
    <s v="NORTE"/>
    <s v="CAJAMARCA"/>
    <s v="REGION NORTE"/>
    <x v="3"/>
    <s v="PVA"/>
    <x v="0"/>
    <s v="SIN INFORMACION"/>
    <s v="SIN INFORMACION"/>
    <s v="SIN INFORMACION"/>
    <m/>
    <m/>
    <m/>
  </r>
  <r>
    <n v="4072664"/>
    <m/>
    <s v="VASQUEZ QUISPE ENMA"/>
    <m/>
    <s v="10188574233"/>
    <s v="E"/>
    <s v="NORTE"/>
    <s v="CAJAMARCA"/>
    <s v="REGION NORTE"/>
    <x v="3"/>
    <s v="PVA"/>
    <x v="0"/>
    <s v="SIN INFORMACION"/>
    <s v="SIN INFORMACION"/>
    <s v="SIN INFORMACION"/>
    <m/>
    <m/>
    <m/>
  </r>
  <r>
    <n v="4072666"/>
    <m/>
    <s v="MEDINA ORTIZ MELCHORA DEL CARMEN"/>
    <m/>
    <s v="10415472469"/>
    <s v="E"/>
    <s v="NORTE"/>
    <s v="CAJAMARCA"/>
    <s v="REGION NORTE"/>
    <x v="3"/>
    <s v="PVA"/>
    <x v="0"/>
    <s v="SIN INFORMACION"/>
    <s v="SIN INFORMACION"/>
    <s v="SIN INFORMACION"/>
    <m/>
    <m/>
    <m/>
  </r>
  <r>
    <n v="4072667"/>
    <m/>
    <s v="HANCCO MAMANI SONIA"/>
    <m/>
    <s v="10449680095"/>
    <s v="E"/>
    <s v="SUR"/>
    <s v="CUSCO"/>
    <s v="REGION SUR"/>
    <x v="4"/>
    <s v="PVA"/>
    <x v="0"/>
    <s v="SIN INFORMACION"/>
    <s v="SIN INFORMACION"/>
    <s v="SIN INFORMACION"/>
    <m/>
    <m/>
    <m/>
  </r>
  <r>
    <n v="4072670"/>
    <m/>
    <s v="TRINIDAD MELENDEZ ABRAHAM ELEAZAR"/>
    <m/>
    <s v="10428227650"/>
    <s v="E"/>
    <s v="CENTRO"/>
    <s v="LORETO"/>
    <s v="SIN INFORMACION"/>
    <x v="8"/>
    <s v="PVA"/>
    <x v="0"/>
    <s v="SIN INFORMACION"/>
    <s v="SIN INFORMACION"/>
    <s v="SIN INFORMACION"/>
    <m/>
    <m/>
    <m/>
  </r>
  <r>
    <n v="4072673"/>
    <m/>
    <s v="PAREDES DE SANCHEZ GABI GEORGINA"/>
    <m/>
    <s v="10026872443"/>
    <s v="E"/>
    <s v="NORTE"/>
    <s v="PIURA"/>
    <s v="REGION NORTE"/>
    <x v="3"/>
    <s v="PVA"/>
    <x v="0"/>
    <s v="SIN INFORMACION"/>
    <s v="SIN INFORMACION"/>
    <s v="SIN INFORMACION"/>
    <m/>
    <m/>
    <m/>
  </r>
  <r>
    <n v="4072674"/>
    <m/>
    <s v="ARTEAGA CABEZUDO DE SOLIS HANE MAYU"/>
    <m/>
    <s v="10722286362"/>
    <s v="E"/>
    <s v="CENTRO"/>
    <s v="ICA"/>
    <s v="SIN INFORMACION"/>
    <x v="5"/>
    <s v="PVA"/>
    <x v="2"/>
    <s v="SIN INFORMACION"/>
    <s v="SIN INFORMACION"/>
    <s v="SIN INFORMACION"/>
    <d v="2023-10-13T00:00:00"/>
    <d v="2024-04-10T00:00:00"/>
    <d v="2024-04-10T00:00:00"/>
  </r>
  <r>
    <n v="4072675"/>
    <m/>
    <s v="BAUTISTA DE GUTIERREZ PAULA LASTENI"/>
    <m/>
    <s v="10215605553"/>
    <s v="E"/>
    <s v="CENTRO"/>
    <s v="ICA"/>
    <s v="SIN INFORMACION"/>
    <x v="8"/>
    <s v="PVA"/>
    <x v="0"/>
    <s v="SIN INFORMACION"/>
    <s v="SIN INFORMACION"/>
    <s v="SIN INFORMACION"/>
    <m/>
    <m/>
    <m/>
  </r>
  <r>
    <n v="4072676"/>
    <m/>
    <s v="BERROCAL MAMANI KAREN JACKELINE"/>
    <m/>
    <s v="10402461352"/>
    <s v="E"/>
    <s v="CENTRO"/>
    <s v="ICA"/>
    <s v="SIN INFORMACION"/>
    <x v="8"/>
    <s v="PVA"/>
    <x v="0"/>
    <s v="SIN INFORMACION"/>
    <s v="SIN INFORMACION"/>
    <s v="SIN INFORMACION"/>
    <m/>
    <m/>
    <m/>
  </r>
  <r>
    <n v="4072679"/>
    <m/>
    <s v="HUERTA HUERTA DE MEZA MAGNA"/>
    <m/>
    <s v="10159884321"/>
    <s v="E"/>
    <s v="LIMA"/>
    <s v="LIMA"/>
    <s v="SIN INFORMACION"/>
    <x v="8"/>
    <s v="PVA"/>
    <x v="0"/>
    <s v="SIN INFORMACION"/>
    <s v="SIN INFORMACION"/>
    <s v="SIN INFORMACION"/>
    <m/>
    <m/>
    <m/>
  </r>
  <r>
    <n v="4072680"/>
    <m/>
    <s v="SUCAPUCA NINA BERNARDINO FILIBERTO"/>
    <m/>
    <s v="10076761626"/>
    <s v="E"/>
    <s v="LIMA"/>
    <s v="LIMA"/>
    <s v="SIN INFORMACION"/>
    <x v="8"/>
    <s v="PVA"/>
    <x v="0"/>
    <s v="SIN INFORMACION"/>
    <s v="SIN INFORMACION"/>
    <s v="SIN INFORMACION"/>
    <m/>
    <m/>
    <m/>
  </r>
  <r>
    <n v="4072681"/>
    <m/>
    <s v="BRAVO REQUE JOSE ROBERTO"/>
    <m/>
    <s v="10167911035"/>
    <s v="E"/>
    <s v="NORTE"/>
    <s v="LAMBAYEQUE"/>
    <s v="REGION NORTE"/>
    <x v="3"/>
    <s v="PVA"/>
    <x v="0"/>
    <s v="SIN INFORMACION"/>
    <s v="SIN INFORMACION"/>
    <s v="SIN INFORMACION"/>
    <m/>
    <m/>
    <m/>
  </r>
  <r>
    <n v="4072683"/>
    <m/>
    <s v="MANOSALVA HOYOS KATTIA JULISA"/>
    <m/>
    <s v="10731890680"/>
    <s v="E"/>
    <s v="NORTE"/>
    <s v="CAJAMARCA"/>
    <s v="REGION NORTE"/>
    <x v="3"/>
    <s v="PVA"/>
    <x v="0"/>
    <s v="SIN INFORMACION"/>
    <s v="SIN INFORMACION"/>
    <s v="SIN INFORMACION"/>
    <m/>
    <m/>
    <m/>
  </r>
  <r>
    <n v="4072684"/>
    <m/>
    <s v="MONTOYA HUAMAN ROMEL"/>
    <m/>
    <s v="10404605696"/>
    <s v="E"/>
    <s v="CENTRO"/>
    <s v="AYACUCHO"/>
    <s v="SIN INFORMACION"/>
    <x v="8"/>
    <s v="PVA"/>
    <x v="0"/>
    <s v="SIN INFORMACION"/>
    <s v="SIN INFORMACION"/>
    <s v="SIN INFORMACION"/>
    <m/>
    <m/>
    <m/>
  </r>
  <r>
    <n v="4072685"/>
    <m/>
    <s v="LIVIA MUJICA ROXANA"/>
    <m/>
    <s v="10442560531"/>
    <s v="E"/>
    <s v="SUR"/>
    <s v="CUSCO"/>
    <s v="REGION SUR"/>
    <x v="4"/>
    <s v="PVA"/>
    <x v="0"/>
    <s v="SIN INFORMACION"/>
    <s v="SIN INFORMACION"/>
    <s v="SIN INFORMACION"/>
    <m/>
    <m/>
    <m/>
  </r>
  <r>
    <n v="4072686"/>
    <m/>
    <s v="ZAGA ORE LUIS"/>
    <m/>
    <s v="10215058277"/>
    <s v="E"/>
    <s v="CENTRO"/>
    <s v="ICA"/>
    <s v="SIN INFORMACION"/>
    <x v="8"/>
    <s v="PVA"/>
    <x v="0"/>
    <s v="SIN INFORMACION"/>
    <s v="SIN INFORMACION"/>
    <s v="SIN INFORMACION"/>
    <m/>
    <m/>
    <m/>
  </r>
  <r>
    <n v="4072690"/>
    <m/>
    <s v="CUCHO MITACC GABILU MILAGROS"/>
    <m/>
    <s v="10215477997"/>
    <s v="E"/>
    <s v="CENTRO"/>
    <s v="ICA"/>
    <s v="SIN INFORMACION"/>
    <x v="8"/>
    <s v="PVA"/>
    <x v="0"/>
    <s v="SIN INFORMACION"/>
    <s v="SIN INFORMACION"/>
    <s v="SIN INFORMACION"/>
    <m/>
    <m/>
    <m/>
  </r>
  <r>
    <n v="4072691"/>
    <m/>
    <s v="FACUNDO ARRIETA GUILLERMO SEGUNDO"/>
    <m/>
    <s v="10028422364"/>
    <s v="E"/>
    <s v="NORTE"/>
    <s v="LAMBAYEQUE"/>
    <s v="REGION NORTE"/>
    <x v="3"/>
    <s v="PVA"/>
    <x v="0"/>
    <s v="SIN INFORMACION"/>
    <s v="SIN INFORMACION"/>
    <s v="SIN INFORMACION"/>
    <m/>
    <m/>
    <m/>
  </r>
  <r>
    <n v="4072692"/>
    <m/>
    <s v="RAMIREZ SANCHEZ KATIA"/>
    <m/>
    <s v="10009480302"/>
    <s v="E"/>
    <s v="CENTRO"/>
    <s v="SAN MARTIN"/>
    <s v="SIN INFORMACION"/>
    <x v="8"/>
    <s v="PVA"/>
    <x v="0"/>
    <s v="SIN INFORMACION"/>
    <s v="SIN INFORMACION"/>
    <s v="SIN INFORMACION"/>
    <m/>
    <m/>
    <m/>
  </r>
  <r>
    <n v="4072693"/>
    <m/>
    <s v="CHAVEZ ORTIZ KARINA"/>
    <m/>
    <s v="10064143463"/>
    <s v="E"/>
    <s v="CENTRO"/>
    <s v="SAN MARTIN"/>
    <s v="SIN INFORMACION"/>
    <x v="8"/>
    <s v="PVA"/>
    <x v="0"/>
    <s v="SIN INFORMACION"/>
    <s v="SIN INFORMACION"/>
    <s v="SIN INFORMACION"/>
    <m/>
    <m/>
    <m/>
  </r>
  <r>
    <n v="4072694"/>
    <m/>
    <s v="IRRAZABAL NAVARRO YENNY MARIZOL"/>
    <m/>
    <s v="10469541156"/>
    <s v="E"/>
    <s v="LIMA"/>
    <s v="LIMA"/>
    <s v="SIN INFORMACION"/>
    <x v="8"/>
    <s v="PVA"/>
    <x v="0"/>
    <s v="SIN INFORMACION"/>
    <s v="SIN INFORMACION"/>
    <s v="SIN INFORMACION"/>
    <m/>
    <m/>
    <m/>
  </r>
  <r>
    <n v="4072695"/>
    <m/>
    <s v="VILLARRUEL DE ORTIZ ANA MARIA"/>
    <m/>
    <s v="10218255260"/>
    <s v="E"/>
    <s v="CENTRO"/>
    <s v="ICA"/>
    <s v="SIN INFORMACION"/>
    <x v="8"/>
    <s v="PVA"/>
    <x v="0"/>
    <s v="SIN INFORMACION"/>
    <s v="SIN INFORMACION"/>
    <s v="SIN INFORMACION"/>
    <m/>
    <m/>
    <m/>
  </r>
  <r>
    <n v="4072696"/>
    <m/>
    <s v="CABEZAS CURI MARAYMA"/>
    <m/>
    <s v="10198982640"/>
    <s v="E"/>
    <s v="CENTRO"/>
    <s v="JUNIN"/>
    <s v="SIN INFORMACION"/>
    <x v="8"/>
    <s v="PVA"/>
    <x v="0"/>
    <s v="SIN INFORMACION"/>
    <s v="SIN INFORMACION"/>
    <s v="SIN INFORMACION"/>
    <m/>
    <m/>
    <m/>
  </r>
  <r>
    <n v="4072698"/>
    <m/>
    <s v="GUERRERO MERCADO JULIO CESAR"/>
    <m/>
    <s v="10419042540"/>
    <s v="E"/>
    <s v="NORTE"/>
    <s v="LA LIBERTAD"/>
    <s v="REGION NORTE"/>
    <x v="3"/>
    <s v="PVA"/>
    <x v="0"/>
    <s v="SIN INFORMACION"/>
    <s v="SIN INFORMACION"/>
    <s v="SIN INFORMACION"/>
    <m/>
    <m/>
    <m/>
  </r>
  <r>
    <n v="4072699"/>
    <m/>
    <s v="WEISSY CORZO SADIT SAMIR"/>
    <m/>
    <s v="10466887507"/>
    <s v="E"/>
    <s v="CENTRO"/>
    <s v="JUNIN"/>
    <s v="SIN INFORMACION"/>
    <x v="8"/>
    <s v="PVA"/>
    <x v="0"/>
    <s v="SIN INFORMACION"/>
    <s v="SIN INFORMACION"/>
    <s v="SIN INFORMACION"/>
    <m/>
    <m/>
    <m/>
  </r>
  <r>
    <n v="4072702"/>
    <m/>
    <s v="HEREDIA AGUILAR ABEL CIRILO"/>
    <m/>
    <s v="10325274056"/>
    <s v="E"/>
    <s v="NORTE"/>
    <s v="ANCASH"/>
    <s v="REGION NORTE"/>
    <x v="3"/>
    <s v="PVA"/>
    <x v="0"/>
    <s v="SIN INFORMACION"/>
    <s v="SIN INFORMACION"/>
    <s v="SIN INFORMACION"/>
    <m/>
    <m/>
    <m/>
  </r>
  <r>
    <n v="4072703"/>
    <m/>
    <s v="SANTISTEBAN SUCLUPE LILA BETTY"/>
    <m/>
    <s v="10400206258"/>
    <s v="E"/>
    <s v="NORTE"/>
    <s v="LAMBAYEQUE"/>
    <s v="REGION NORTE"/>
    <x v="3"/>
    <s v="PVA"/>
    <x v="0"/>
    <s v="SIN INFORMACION"/>
    <s v="SIN INFORMACION"/>
    <s v="SIN INFORMACION"/>
    <m/>
    <m/>
    <m/>
  </r>
  <r>
    <n v="4072704"/>
    <m/>
    <s v="GONZALEZ RICSE YESSENIA PAQUITA"/>
    <m/>
    <s v="10427970774"/>
    <s v="E"/>
    <s v="CENTRO"/>
    <s v="JUNIN"/>
    <s v="SIN INFORMACION"/>
    <x v="8"/>
    <s v="PVA"/>
    <x v="0"/>
    <s v="SIN INFORMACION"/>
    <s v="SIN INFORMACION"/>
    <s v="SIN INFORMACION"/>
    <m/>
    <m/>
    <m/>
  </r>
  <r>
    <n v="4072705"/>
    <m/>
    <s v="TORRES ALVAREZ CARLOS ORLANDO"/>
    <m/>
    <s v="10411942606"/>
    <s v="E"/>
    <s v="NORTE"/>
    <s v="ANCASH"/>
    <s v="REGION NORTE"/>
    <x v="3"/>
    <s v="PVA"/>
    <x v="0"/>
    <s v="SIN INFORMACION"/>
    <s v="SIN INFORMACION"/>
    <s v="SIN INFORMACION"/>
    <m/>
    <m/>
    <m/>
  </r>
  <r>
    <n v="4072706"/>
    <m/>
    <s v="ALI CEL MOVILES S.A.C"/>
    <m/>
    <s v="20477481435"/>
    <s v="E"/>
    <s v="NORTE"/>
    <s v="LA LIBERTAD"/>
    <s v="REGION NORTE"/>
    <x v="3"/>
    <s v="PVA"/>
    <x v="0"/>
    <s v="SIN INFORMACION"/>
    <s v="SIN INFORMACION"/>
    <s v="SIN INFORMACION"/>
    <m/>
    <m/>
    <m/>
  </r>
  <r>
    <n v="4072708"/>
    <m/>
    <s v="GARCIA DAVALOS MARTHA ILDA"/>
    <m/>
    <s v="10190778792"/>
    <s v="E"/>
    <s v="NORTE"/>
    <s v="LA LIBERTAD"/>
    <s v="REGION NORTE"/>
    <x v="3"/>
    <s v="PVA"/>
    <x v="0"/>
    <s v="SIN INFORMACION"/>
    <s v="SIN INFORMACION"/>
    <s v="SIN INFORMACION"/>
    <m/>
    <m/>
    <m/>
  </r>
  <r>
    <n v="4072709"/>
    <m/>
    <s v="ALDANA DE LA CRUZ LILIANA JANET"/>
    <m/>
    <s v="10174509943"/>
    <s v="E"/>
    <s v="NORTE"/>
    <s v="LAMBAYEQUE"/>
    <s v="REGION NORTE"/>
    <x v="3"/>
    <s v="PVA"/>
    <x v="0"/>
    <s v="SIN INFORMACION"/>
    <s v="SIN INFORMACION"/>
    <s v="SIN INFORMACION"/>
    <m/>
    <m/>
    <m/>
  </r>
  <r>
    <n v="4072710"/>
    <m/>
    <s v="ZETA ANCAJIMA ANA JARVISS"/>
    <m/>
    <s v="10430049980"/>
    <s v="E"/>
    <s v="NORTE"/>
    <s v="PIURA"/>
    <s v="REGION NORTE"/>
    <x v="3"/>
    <s v="PVA"/>
    <x v="0"/>
    <s v="SIN INFORMACION"/>
    <s v="SIN INFORMACION"/>
    <s v="SIN INFORMACION"/>
    <m/>
    <m/>
    <m/>
  </r>
  <r>
    <n v="4072712"/>
    <m/>
    <s v="PEJERREY DELGADO DOMINGA WILMA"/>
    <m/>
    <s v="10165497746"/>
    <s v="E"/>
    <s v="NORTE"/>
    <s v="LAMBAYEQUE"/>
    <s v="REGION NORTE"/>
    <x v="3"/>
    <s v="PVA"/>
    <x v="2"/>
    <s v="SIN INFORMACION"/>
    <s v="SIN INFORMACION"/>
    <s v="SIN INFORMACION"/>
    <d v="2023-12-16T00:00:00"/>
    <d v="2024-06-13T00:00:00"/>
    <d v="2024-03-13T00:00:00"/>
  </r>
  <r>
    <n v="4072714"/>
    <m/>
    <s v="VILLA REAL ALBERTO YOFRE"/>
    <m/>
    <s v="10329932481"/>
    <s v="E"/>
    <s v="NORTE"/>
    <s v="ANCASH"/>
    <s v="REGION NORTE"/>
    <x v="3"/>
    <s v="PVA"/>
    <x v="0"/>
    <s v="SIN INFORMACION"/>
    <s v="SIN INFORMACION"/>
    <s v="SIN INFORMACION"/>
    <m/>
    <m/>
    <m/>
  </r>
  <r>
    <n v="4072715"/>
    <m/>
    <s v="ALDANA NOMBERA JOSE ADRIAN"/>
    <m/>
    <s v="10165419923"/>
    <s v="E"/>
    <s v="NORTE"/>
    <s v="LAMBAYEQUE"/>
    <s v="REGION NORTE"/>
    <x v="3"/>
    <s v="PVA"/>
    <x v="0"/>
    <s v="SIN INFORMACION"/>
    <s v="SIN INFORMACION"/>
    <s v="SIN INFORMACION"/>
    <m/>
    <m/>
    <m/>
  </r>
  <r>
    <n v="4072719"/>
    <m/>
    <s v="TICLIAHUANCA MARCHAN LAURA GRIMANES"/>
    <m/>
    <s v="10806612770"/>
    <s v="E"/>
    <s v="NORTE"/>
    <s v="PIURA"/>
    <s v="REGION NORTE"/>
    <x v="3"/>
    <s v="PVA"/>
    <x v="0"/>
    <s v="SIN INFORMACION"/>
    <s v="SIN INFORMACION"/>
    <s v="SIN INFORMACION"/>
    <m/>
    <m/>
    <m/>
  </r>
  <r>
    <n v="4072720"/>
    <m/>
    <s v="FERNANDEZ CHOTA RAQUEL"/>
    <m/>
    <s v="10419304005"/>
    <s v="E"/>
    <s v="CENTRO"/>
    <s v="SAN MARTIN"/>
    <s v="SIN INFORMACION"/>
    <x v="8"/>
    <s v="PVA"/>
    <x v="0"/>
    <s v="SIN INFORMACION"/>
    <s v="SIN INFORMACION"/>
    <s v="SIN INFORMACION"/>
    <m/>
    <m/>
    <m/>
  </r>
  <r>
    <n v="4072721"/>
    <m/>
    <s v="GUTIERREZ HUARCAYA JESSENIA"/>
    <m/>
    <s v="10458974026"/>
    <s v="E"/>
    <s v="CENTRO"/>
    <s v="ICA"/>
    <s v="SIN INFORMACION"/>
    <x v="8"/>
    <s v="PVA"/>
    <x v="0"/>
    <s v="SIN INFORMACION"/>
    <s v="SIN INFORMACION"/>
    <s v="SIN INFORMACION"/>
    <m/>
    <m/>
    <m/>
  </r>
  <r>
    <n v="4072722"/>
    <m/>
    <s v="PAREJA QUINTANILLA NIRVANA"/>
    <m/>
    <s v="10411614846"/>
    <s v="E"/>
    <s v="SUR"/>
    <s v="AREQUIPA"/>
    <s v="REGION SUR"/>
    <x v="4"/>
    <s v="PVA"/>
    <x v="0"/>
    <s v="SIN INFORMACION"/>
    <s v="SIN INFORMACION"/>
    <s v="SIN INFORMACION"/>
    <m/>
    <m/>
    <m/>
  </r>
  <r>
    <n v="4072725"/>
    <m/>
    <s v="MERINO CILIO NELVA"/>
    <m/>
    <s v="10413914308"/>
    <s v="E"/>
    <s v="CENTRO"/>
    <s v="PASCO"/>
    <s v="SIN INFORMACION"/>
    <x v="8"/>
    <s v="PVA"/>
    <x v="0"/>
    <s v="SIN INFORMACION"/>
    <s v="SIN INFORMACION"/>
    <s v="SIN INFORMACION"/>
    <m/>
    <m/>
    <m/>
  </r>
  <r>
    <n v="4072726"/>
    <m/>
    <s v="YAURI BLAS MARGOT VICTORIA"/>
    <m/>
    <s v="10321117673"/>
    <s v="E"/>
    <s v="NORTE"/>
    <s v="ANCASH"/>
    <s v="REGION NORTE"/>
    <x v="3"/>
    <s v="PVA"/>
    <x v="0"/>
    <s v="SIN INFORMACION"/>
    <s v="SIN INFORMACION"/>
    <s v="SIN INFORMACION"/>
    <m/>
    <m/>
    <m/>
  </r>
  <r>
    <n v="4072727"/>
    <m/>
    <s v="CABALLERO ARROYO CARLOS ANTONIO"/>
    <m/>
    <s v="10181012175"/>
    <s v="E"/>
    <s v="NORTE"/>
    <s v="LA LIBERTAD"/>
    <s v="REGION NORTE"/>
    <x v="3"/>
    <s v="PVA"/>
    <x v="0"/>
    <s v="SIN INFORMACION"/>
    <s v="SIN INFORMACION"/>
    <s v="SIN INFORMACION"/>
    <m/>
    <m/>
    <m/>
  </r>
  <r>
    <n v="4072728"/>
    <m/>
    <s v="OJEDA ARAUJO SIXTA FELICIMA"/>
    <m/>
    <s v="10000771657"/>
    <s v="E"/>
    <s v="CENTRO"/>
    <s v="UCAYALI"/>
    <s v="SIN INFORMACION"/>
    <x v="8"/>
    <s v="PVA"/>
    <x v="0"/>
    <s v="SIN INFORMACION"/>
    <s v="SIN INFORMACION"/>
    <s v="SIN INFORMACION"/>
    <m/>
    <m/>
    <m/>
  </r>
  <r>
    <n v="4072730"/>
    <m/>
    <s v="ADVINCULA ZORIANO DELFINA SENA"/>
    <m/>
    <s v="10227408168"/>
    <s v="E"/>
    <s v="CENTRO"/>
    <s v="HUANUCO"/>
    <s v="SIN INFORMACION"/>
    <x v="8"/>
    <s v="PVA"/>
    <x v="0"/>
    <s v="SIN INFORMACION"/>
    <s v="SIN INFORMACION"/>
    <s v="SIN INFORMACION"/>
    <m/>
    <m/>
    <m/>
  </r>
  <r>
    <n v="4072733"/>
    <m/>
    <s v="GARCIA GARATE ALBERTO"/>
    <m/>
    <s v="10052142151"/>
    <s v="E"/>
    <s v="CENTRO"/>
    <s v="JUNIN"/>
    <s v="SIN INFORMACION"/>
    <x v="8"/>
    <s v="PVA"/>
    <x v="0"/>
    <s v="SIN INFORMACION"/>
    <s v="SIN INFORMACION"/>
    <s v="SIN INFORMACION"/>
    <m/>
    <m/>
    <m/>
  </r>
  <r>
    <n v="4072739"/>
    <m/>
    <s v="MEJIA CONTRERAS SEGUNDA NILDA"/>
    <m/>
    <s v="10325272185"/>
    <s v="E"/>
    <s v="NORTE"/>
    <s v="ANCASH"/>
    <s v="REGION NORTE"/>
    <x v="3"/>
    <s v="PVA"/>
    <x v="0"/>
    <s v="SIN INFORMACION"/>
    <s v="SIN INFORMACION"/>
    <s v="SIN INFORMACION"/>
    <m/>
    <m/>
    <m/>
  </r>
  <r>
    <n v="4072740"/>
    <m/>
    <s v="PONCE RODRIGUEZ CINDY ANGELY"/>
    <m/>
    <s v="10450300557"/>
    <s v="E"/>
    <s v="SUR"/>
    <s v="CUSCO"/>
    <s v="REGION SUR"/>
    <x v="4"/>
    <s v="PVA"/>
    <x v="0"/>
    <s v="SIN INFORMACION"/>
    <s v="SIN INFORMACION"/>
    <s v="SIN INFORMACION"/>
    <m/>
    <m/>
    <m/>
  </r>
  <r>
    <n v="4072741"/>
    <m/>
    <s v="TEJADA VILLALBA MANUEL"/>
    <m/>
    <s v="10211365434"/>
    <s v="E"/>
    <s v="CENTRO"/>
    <s v="HUANUCO"/>
    <s v="SIN INFORMACION"/>
    <x v="8"/>
    <s v="PVA"/>
    <x v="0"/>
    <s v="SIN INFORMACION"/>
    <s v="SIN INFORMACION"/>
    <s v="SIN INFORMACION"/>
    <m/>
    <m/>
    <m/>
  </r>
  <r>
    <n v="4072743"/>
    <m/>
    <s v="RENGIFO COBOS JOHNNY JOEL"/>
    <m/>
    <s v="10422866995"/>
    <s v="E"/>
    <s v="CENTRO"/>
    <s v="LORETO"/>
    <s v="SIN INFORMACION"/>
    <x v="8"/>
    <s v="PVA"/>
    <x v="0"/>
    <s v="SIN INFORMACION"/>
    <s v="SIN INFORMACION"/>
    <s v="SIN INFORMACION"/>
    <m/>
    <m/>
    <m/>
  </r>
  <r>
    <n v="4072744"/>
    <m/>
    <s v="SANCHEZ PAREDES CHRISTIAN HUMBERTO"/>
    <m/>
    <s v="10404048592"/>
    <s v="E"/>
    <s v="CENTRO"/>
    <s v="ICA"/>
    <s v="SIN INFORMACION"/>
    <x v="8"/>
    <s v="PVA"/>
    <x v="0"/>
    <s v="SIN INFORMACION"/>
    <s v="SIN INFORMACION"/>
    <s v="SIN INFORMACION"/>
    <m/>
    <m/>
    <m/>
  </r>
  <r>
    <n v="4072745"/>
    <m/>
    <s v="IPANAQUE BALDERA ROLANDO"/>
    <m/>
    <s v="10026454986"/>
    <s v="E"/>
    <s v="NORTE"/>
    <s v="LAMBAYEQUE"/>
    <s v="REGION NORTE"/>
    <x v="3"/>
    <s v="PVA"/>
    <x v="0"/>
    <s v="SIN INFORMACION"/>
    <s v="SIN INFORMACION"/>
    <s v="SIN INFORMACION"/>
    <m/>
    <m/>
    <m/>
  </r>
  <r>
    <n v="4072746"/>
    <m/>
    <s v="LIVA EYZAGUIRRE FREDY"/>
    <m/>
    <s v="10404670706"/>
    <s v="E"/>
    <s v="CENTRO"/>
    <s v="ICA"/>
    <s v="SIN INFORMACION"/>
    <x v="8"/>
    <s v="PVA"/>
    <x v="0"/>
    <s v="SIN INFORMACION"/>
    <s v="SIN INFORMACION"/>
    <s v="SIN INFORMACION"/>
    <m/>
    <m/>
    <m/>
  </r>
  <r>
    <n v="4072747"/>
    <m/>
    <s v="BRICEÑO DIAZ MARCOS ARMANDO"/>
    <m/>
    <s v="10804884918"/>
    <s v="E"/>
    <s v="CENTRO"/>
    <s v="UCAYALI"/>
    <s v="SIN INFORMACION"/>
    <x v="8"/>
    <s v="PVA"/>
    <x v="0"/>
    <s v="SIN INFORMACION"/>
    <s v="SIN INFORMACION"/>
    <s v="SIN INFORMACION"/>
    <m/>
    <m/>
    <m/>
  </r>
  <r>
    <n v="4072748"/>
    <m/>
    <s v="PUELLES BOBADILLA NORMA GIOVANNA"/>
    <m/>
    <s v="10028115577"/>
    <s v="E"/>
    <s v="NORTE"/>
    <s v="PIURA"/>
    <s v="REGION NORTE"/>
    <x v="3"/>
    <s v="PVA"/>
    <x v="0"/>
    <s v="SIN INFORMACION"/>
    <s v="SIN INFORMACION"/>
    <s v="SIN INFORMACION"/>
    <m/>
    <m/>
    <m/>
  </r>
  <r>
    <n v="4072749"/>
    <m/>
    <s v="VERA REYES SUSAN ANGELICA"/>
    <m/>
    <s v="10476773640"/>
    <s v="E"/>
    <s v="CENTRO"/>
    <s v="HUANCAVELICA"/>
    <s v="SIN INFORMACION"/>
    <x v="8"/>
    <s v="PVA"/>
    <x v="0"/>
    <s v="SIN INFORMACION"/>
    <s v="SIN INFORMACION"/>
    <s v="SIN INFORMACION"/>
    <m/>
    <m/>
    <m/>
  </r>
  <r>
    <n v="4072750"/>
    <m/>
    <s v="VILLACREZ ACOSTA JAMPIER ARRIET"/>
    <m/>
    <s v="10438781990"/>
    <s v="E"/>
    <s v="CENTRO"/>
    <s v="LORETO"/>
    <s v="SIN INFORMACION"/>
    <x v="8"/>
    <s v="PVA"/>
    <x v="0"/>
    <s v="SIN INFORMACION"/>
    <s v="SIN INFORMACION"/>
    <s v="SIN INFORMACION"/>
    <m/>
    <m/>
    <m/>
  </r>
  <r>
    <n v="4072751"/>
    <m/>
    <s v="LOPEZ GOICOCHEA MARIA YSABEL"/>
    <m/>
    <s v="10181071139"/>
    <s v="E"/>
    <s v="NORTE"/>
    <s v="LA LIBERTAD"/>
    <s v="REGION NORTE"/>
    <x v="3"/>
    <s v="PVA"/>
    <x v="0"/>
    <s v="SIN INFORMACION"/>
    <s v="SIN INFORMACION"/>
    <s v="SIN INFORMACION"/>
    <m/>
    <m/>
    <m/>
  </r>
  <r>
    <n v="4072753"/>
    <m/>
    <s v="NOLASCO FERNANDEZ DELFINA"/>
    <m/>
    <s v="10226759412"/>
    <s v="E"/>
    <s v="CENTRO"/>
    <s v="HUANUCO"/>
    <s v="SIN INFORMACION"/>
    <x v="8"/>
    <s v="PVA"/>
    <x v="0"/>
    <s v="SIN INFORMACION"/>
    <s v="SIN INFORMACION"/>
    <s v="SIN INFORMACION"/>
    <m/>
    <m/>
    <m/>
  </r>
  <r>
    <n v="4072756"/>
    <m/>
    <s v="VALDERRAMA PACHO TELMA"/>
    <m/>
    <s v="10012619168"/>
    <s v="E"/>
    <s v="SUR"/>
    <s v="PUNO"/>
    <s v="REGION SUR"/>
    <x v="4"/>
    <s v="PVA"/>
    <x v="0"/>
    <s v="SIN INFORMACION"/>
    <s v="SIN INFORMACION"/>
    <s v="SIN INFORMACION"/>
    <m/>
    <m/>
    <m/>
  </r>
  <r>
    <n v="4072757"/>
    <m/>
    <s v="CCORISAPRA GARCIA FLOR MILAGROS"/>
    <m/>
    <s v="10447726926"/>
    <s v="E"/>
    <s v="SUR"/>
    <s v="CUSCO"/>
    <s v="REGION SUR"/>
    <x v="4"/>
    <s v="PVA"/>
    <x v="0"/>
    <s v="SIN INFORMACION"/>
    <s v="SIN INFORMACION"/>
    <s v="SIN INFORMACION"/>
    <m/>
    <m/>
    <m/>
  </r>
  <r>
    <n v="4072758"/>
    <m/>
    <s v="DE LA ROSA ROQUE DANIEL ELIAS"/>
    <m/>
    <s v="10409272504"/>
    <s v="E"/>
    <s v="CENTRO"/>
    <s v="PASCO"/>
    <s v="SIN INFORMACION"/>
    <x v="8"/>
    <s v="PVA"/>
    <x v="0"/>
    <s v="SIN INFORMACION"/>
    <s v="SIN INFORMACION"/>
    <s v="SIN INFORMACION"/>
    <m/>
    <m/>
    <m/>
  </r>
  <r>
    <n v="4072759"/>
    <m/>
    <s v="ROCCA HANCCO HENRRY"/>
    <m/>
    <s v="10250095631"/>
    <s v="E"/>
    <s v="CENTRO"/>
    <s v="LORETO"/>
    <s v="SIN INFORMACION"/>
    <x v="8"/>
    <s v="PVA"/>
    <x v="0"/>
    <s v="SIN INFORMACION"/>
    <s v="SIN INFORMACION"/>
    <s v="SIN INFORMACION"/>
    <m/>
    <m/>
    <m/>
  </r>
  <r>
    <n v="4072760"/>
    <m/>
    <s v="ANGULO CORDERO MICHEL JAIRO"/>
    <m/>
    <s v="10444703020"/>
    <s v="E"/>
    <s v="CENTRO"/>
    <s v="AYACUCHO"/>
    <s v="SIN INFORMACION"/>
    <x v="8"/>
    <s v="PVA"/>
    <x v="0"/>
    <s v="SIN INFORMACION"/>
    <s v="SIN INFORMACION"/>
    <s v="SIN INFORMACION"/>
    <m/>
    <m/>
    <m/>
  </r>
  <r>
    <n v="4072761"/>
    <m/>
    <s v="MIÑOPE CASTAÑEDA JULIA ELIANI"/>
    <m/>
    <s v="10444061826"/>
    <s v="E"/>
    <s v="NORTE"/>
    <s v="LAMBAYEQUE"/>
    <s v="REGION NORTE"/>
    <x v="3"/>
    <s v="PVA"/>
    <x v="0"/>
    <s v="SIN INFORMACION"/>
    <s v="SIN INFORMACION"/>
    <s v="SIN INFORMACION"/>
    <m/>
    <m/>
    <m/>
  </r>
  <r>
    <n v="4072762"/>
    <m/>
    <s v="CONDORI PAREDES MAGALI STEFFI"/>
    <m/>
    <s v="10470812601"/>
    <s v="E"/>
    <s v="SUR"/>
    <s v="PUNO"/>
    <s v="REGION SUR"/>
    <x v="4"/>
    <s v="PVA"/>
    <x v="0"/>
    <s v="SIN INFORMACION"/>
    <s v="SIN INFORMACION"/>
    <s v="SIN INFORMACION"/>
    <m/>
    <m/>
    <m/>
  </r>
  <r>
    <n v="4072763"/>
    <m/>
    <s v="MARCELO LAVADO RUDY DAVID"/>
    <m/>
    <s v="10403207964"/>
    <s v="E"/>
    <s v="NORTE"/>
    <s v="ANCASH"/>
    <s v="REGION NORTE"/>
    <x v="3"/>
    <s v="PVA"/>
    <x v="0"/>
    <s v="SIN INFORMACION"/>
    <s v="SIN INFORMACION"/>
    <s v="SIN INFORMACION"/>
    <m/>
    <m/>
    <m/>
  </r>
  <r>
    <n v="4072764"/>
    <m/>
    <s v="URBANO AGUILAR JUSTO"/>
    <m/>
    <s v="10431792813"/>
    <s v="E"/>
    <s v="CENTRO"/>
    <s v="AYACUCHO"/>
    <s v="SIN INFORMACION"/>
    <x v="8"/>
    <s v="PVA"/>
    <x v="0"/>
    <s v="SIN INFORMACION"/>
    <s v="SIN INFORMACION"/>
    <s v="SIN INFORMACION"/>
    <m/>
    <m/>
    <m/>
  </r>
  <r>
    <n v="4072765"/>
    <m/>
    <s v="ALMEDA ACOSTA YESENIA PILAR"/>
    <m/>
    <s v="10329436824"/>
    <s v="E"/>
    <s v="NORTE"/>
    <s v="ANCASH"/>
    <s v="REGION NORTE"/>
    <x v="3"/>
    <s v="PVA"/>
    <x v="2"/>
    <s v="SIN INFORMACION"/>
    <s v="SIN INFORMACION"/>
    <s v="SIN INFORMACION"/>
    <d v="2023-12-23T00:00:00"/>
    <d v="2024-06-20T00:00:00"/>
    <d v="2024-03-13T00:00:00"/>
  </r>
  <r>
    <n v="4072766"/>
    <m/>
    <s v="SENA CARBAJO LUIS LEONOR"/>
    <m/>
    <s v="10321119820"/>
    <s v="E"/>
    <s v="NORTE"/>
    <s v="ANCASH"/>
    <s v="REGION NORTE"/>
    <x v="3"/>
    <s v="PVA"/>
    <x v="0"/>
    <s v="SIN INFORMACION"/>
    <s v="SIN INFORMACION"/>
    <s v="SIN INFORMACION"/>
    <m/>
    <m/>
    <m/>
  </r>
  <r>
    <n v="4072767"/>
    <m/>
    <s v="HERNANDEZ ACOSTA MARIA BONY"/>
    <m/>
    <s v="10424821191"/>
    <s v="E"/>
    <s v="NORTE"/>
    <s v="LA LIBERTAD"/>
    <s v="REGION NORTE"/>
    <x v="3"/>
    <s v="PVA"/>
    <x v="0"/>
    <s v="SIN INFORMACION"/>
    <s v="SIN INFORMACION"/>
    <s v="SIN INFORMACION"/>
    <m/>
    <m/>
    <m/>
  </r>
  <r>
    <n v="4072768"/>
    <m/>
    <s v="ROQUE MURGA SAMMY LUCERO"/>
    <m/>
    <s v="10727599067"/>
    <s v="E"/>
    <s v="NORTE"/>
    <s v="CAJAMARCA"/>
    <s v="REGION NORTE"/>
    <x v="3"/>
    <s v="PVA"/>
    <x v="0"/>
    <s v="SIN INFORMACION"/>
    <s v="SIN INFORMACION"/>
    <s v="SIN INFORMACION"/>
    <m/>
    <m/>
    <m/>
  </r>
  <r>
    <n v="4072770"/>
    <m/>
    <s v="CHUZON LOZANO AUGUSTO ALEXANDER"/>
    <m/>
    <s v="10457857638"/>
    <s v="E"/>
    <s v="NORTE"/>
    <s v="LAMBAYEQUE"/>
    <s v="REGION NORTE"/>
    <x v="3"/>
    <s v="PVA"/>
    <x v="0"/>
    <s v="SIN INFORMACION"/>
    <s v="SIN INFORMACION"/>
    <s v="SIN INFORMACION"/>
    <m/>
    <m/>
    <m/>
  </r>
  <r>
    <n v="4073429"/>
    <s v="0700004924"/>
    <s v="EXPERT TECH MOVIL S.A.C."/>
    <d v="2020-05-01T00:00:00"/>
    <s v="20603389345"/>
    <s v="E"/>
    <s v="LIMA"/>
    <s v="LIMA"/>
    <s v="JUAN CARLOS HUATAY"/>
    <x v="2"/>
    <s v="RECARGA FFVV"/>
    <x v="1"/>
    <s v="VICTOR MACCHIAVELLO"/>
    <s v="JULIO JUAN DIEZ"/>
    <s v="JULIO DIEZ"/>
    <m/>
    <m/>
    <m/>
  </r>
  <r>
    <n v="5118630"/>
    <s v="0700004321"/>
    <s v="GHI CONSULTORES EMPRESARIALES SAC"/>
    <d v="2020-05-01T00:00:00"/>
    <s v="20601781604"/>
    <s v="E"/>
    <s v="LIMA"/>
    <s v="LIMA"/>
    <s v="JUAN CARLOS HUATAY"/>
    <x v="2"/>
    <s v="RECARGA FFVV"/>
    <x v="1"/>
    <s v="VICTOR MACCHIAVELLO"/>
    <s v="JULIO JUAN DIEZ"/>
    <s v="JULIO DIEZ"/>
    <m/>
    <m/>
    <m/>
  </r>
  <r>
    <n v="4073493"/>
    <s v="0700005038"/>
    <s v="VIRTUAL CONTACT CORP S.A.C."/>
    <d v="2020-05-01T00:00:00"/>
    <s v="20603545622"/>
    <s v="E"/>
    <s v="LIMA"/>
    <s v="LIMA"/>
    <s v="DIEGO RODRIGUEZ"/>
    <x v="6"/>
    <s v="RECARGA FFVV"/>
    <x v="1"/>
    <s v="VICTOR MACCHIAVELLO"/>
    <s v="JULIO JUAN DIEZ"/>
    <s v="JULIO DIEZ"/>
    <m/>
    <m/>
    <m/>
  </r>
  <r>
    <n v="4073314"/>
    <s v="0700004337"/>
    <s v="BENEFICIOS MOVIL PERU EIRL"/>
    <d v="2020-05-01T00:00:00"/>
    <s v="20602110053"/>
    <s v="E"/>
    <s v="LIMA"/>
    <s v="LIMA"/>
    <s v="HENRY DIAZ"/>
    <x v="7"/>
    <s v="RECARGA FFVV"/>
    <x v="1"/>
    <s v="VICTOR MACCHIAVELLO"/>
    <s v="JULIO JUAN DIEZ"/>
    <s v="JULIO DIEZ"/>
    <m/>
    <m/>
    <m/>
  </r>
  <r>
    <n v="4073818"/>
    <s v="0700005566"/>
    <s v="GRUPO EMPRESARIAL PALACIOS S.A.C"/>
    <d v="2020-05-01T00:00:00"/>
    <s v="20605452214"/>
    <s v="E"/>
    <s v="LIMA"/>
    <s v="LIMA"/>
    <s v="YOLANDA OLIVA"/>
    <x v="6"/>
    <s v="RECARGA FFVV"/>
    <x v="1"/>
    <s v="VICTOR MACCHIAVELLO"/>
    <s v="JULIO JUAN DIEZ"/>
    <s v="JULIO DIEZ"/>
    <m/>
    <m/>
    <m/>
  </r>
  <r>
    <n v="4073534"/>
    <s v="0700005107"/>
    <s v="EVALUACIONES MOVILES MAS S.A.C."/>
    <d v="2020-05-01T00:00:00"/>
    <s v="20603902689"/>
    <s v="E"/>
    <s v="LIMA"/>
    <s v="LIMA"/>
    <s v="JOSE LUIS VALVERDE"/>
    <x v="1"/>
    <s v="RECARGA FFVV"/>
    <x v="1"/>
    <s v="VICTOR MACCHIAVELLO"/>
    <s v="JULIO JUAN DIEZ"/>
    <s v="JULIO DIEZ"/>
    <m/>
    <m/>
    <m/>
  </r>
  <r>
    <n v="4073567"/>
    <s v="0700005119"/>
    <s v="SOLUCIONES DELIMA S.A.C."/>
    <d v="2020-05-01T00:00:00"/>
    <s v="20604054827"/>
    <s v="E"/>
    <s v="LIMA"/>
    <s v="LIMA"/>
    <s v="RAQUEL CAYETANO"/>
    <x v="7"/>
    <s v="RECARGA FFVV"/>
    <x v="1"/>
    <s v="VICTOR MACCHIAVELLO"/>
    <s v="JULIO JUAN DIEZ"/>
    <s v="JULIO DIEZ"/>
    <m/>
    <m/>
    <m/>
  </r>
  <r>
    <n v="4073569"/>
    <s v="0700005166"/>
    <s v="MONTALVO DIGITAL 360 S.A.C."/>
    <d v="2020-05-01T00:00:00"/>
    <s v="20604110476"/>
    <s v="E"/>
    <s v="LIMA"/>
    <s v="LIMA"/>
    <s v="RAQUEL CAYETANO"/>
    <x v="7"/>
    <s v="RECARGA FFVV"/>
    <x v="0"/>
    <s v="VICTOR MACCHIAVELLO"/>
    <s v="JULIO JUAN DIEZ"/>
    <s v="JULIO DIEZ"/>
    <m/>
    <m/>
    <m/>
  </r>
  <r>
    <n v="4073599"/>
    <s v="0700005198"/>
    <s v="TELL FREE E.I.R.L."/>
    <d v="2020-05-01T00:00:00"/>
    <s v="20604130558"/>
    <s v="E"/>
    <s v="LIMA"/>
    <s v="LIMA"/>
    <s v="HENRY DIAZ"/>
    <x v="5"/>
    <s v="RECARGA FFVV"/>
    <x v="2"/>
    <s v="SIN INFORMACION"/>
    <s v="SIN INFORMACION"/>
    <s v="SIN INFORMACION"/>
    <d v="2023-08-21T00:00:00"/>
    <d v="2023-08-21T00:00:00"/>
    <d v="2023-08-21T00:00:00"/>
  </r>
  <r>
    <n v="4073772"/>
    <s v="0700005489"/>
    <s v="LEFF T-MOVIL E.I.R.L."/>
    <d v="2020-05-01T00:00:00"/>
    <s v="20605283269"/>
    <s v="E"/>
    <s v="NORTE"/>
    <s v="LAMBAYEQUE"/>
    <s v="REGION NORTE"/>
    <x v="3"/>
    <s v="RECARGA FFVV"/>
    <x v="1"/>
    <s v="SIN INFORMACION"/>
    <s v="SIN INFORMACION"/>
    <s v="SIN INFORMACION"/>
    <m/>
    <m/>
    <m/>
  </r>
  <r>
    <n v="4070082"/>
    <m/>
    <s v="CHACAPERU"/>
    <m/>
    <s v="20522810241"/>
    <s v="E"/>
    <s v="LIMA"/>
    <s v="LIMA"/>
    <s v="WALTER LOPEZ"/>
    <x v="5"/>
    <s v="RECARGA FFVV"/>
    <x v="2"/>
    <s v="SIN INFORMACION"/>
    <s v="SIN INFORMACION"/>
    <s v="SIN INFORMACION"/>
    <s v="SIN INFORMACION"/>
    <s v="SIN INFORMACION"/>
    <d v="2021-07-01T00:00:00"/>
  </r>
  <r>
    <n v="4070136"/>
    <m/>
    <s v="ABARCA CHAHUA CAIN"/>
    <m/>
    <s v="10248142249"/>
    <s v="E"/>
    <s v="SUR"/>
    <s v="AREQUIPA"/>
    <s v="REGION SUR"/>
    <x v="4"/>
    <s v="RECARGA FFVV"/>
    <x v="2"/>
    <s v="SIN INFORMACION"/>
    <s v="SIN INFORMACION"/>
    <s v="SIN INFORMACION"/>
    <s v="SIN INFORMACION"/>
    <s v="SIN INFORMACION"/>
    <d v="2021-07-01T00:00:00"/>
  </r>
  <r>
    <n v="4070344"/>
    <m/>
    <s v="EDRA TELECOM SAC"/>
    <m/>
    <s v="20510887515"/>
    <s v="E"/>
    <s v="LIMA"/>
    <s v="LIMA"/>
    <s v="WALTER LOPEZ"/>
    <x v="5"/>
    <s v="RECARGA FFVV"/>
    <x v="2"/>
    <s v="SIN INFORMACION"/>
    <s v="SIN INFORMACION"/>
    <s v="SIN INFORMACION"/>
    <s v="SIN INFORMACION"/>
    <s v="SIN INFORMACION"/>
    <d v="2021-07-01T00:00:00"/>
  </r>
  <r>
    <n v="4070430"/>
    <m/>
    <s v="CONTRERAS LUCAS ISABEL"/>
    <m/>
    <s v="10232658911"/>
    <s v="E"/>
    <s v="CENTRO"/>
    <s v="HUANCAVELICA"/>
    <s v="WALTER LOPEZ"/>
    <x v="5"/>
    <s v="RECARGA FFVV"/>
    <x v="2"/>
    <s v="SIN INFORMACION"/>
    <s v="SIN INFORMACION"/>
    <s v="SIN INFORMACION"/>
    <s v="SIN INFORMACION"/>
    <s v="SIN INFORMACION"/>
    <d v="2021-07-01T00:00:00"/>
  </r>
  <r>
    <n v="4070436"/>
    <s v="0700002522"/>
    <s v="QUIJIA QUIJAHUAMAN EPIFANIA NORMA"/>
    <m/>
    <s v="10803562836"/>
    <s v="E"/>
    <s v="SUR"/>
    <s v="AREQUIPA"/>
    <s v="REGION SUR"/>
    <x v="4"/>
    <s v="RECARGA FFVV"/>
    <x v="2"/>
    <s v="SIN INFORMACION"/>
    <s v="SIN INFORMACION"/>
    <s v="SIN INFORMACION"/>
    <s v="SIN INFORMACION"/>
    <s v="SIN INFORMACION"/>
    <d v="2021-07-01T00:00:00"/>
  </r>
  <r>
    <n v="4070479"/>
    <m/>
    <s v="ALFARO ALVARO JULIAN ALBERTO"/>
    <m/>
    <s v="10101289996"/>
    <s v="E"/>
    <s v="SUR"/>
    <s v="AREQUIPA"/>
    <s v="REGION SUR"/>
    <x v="4"/>
    <s v="RECARGA FFVV"/>
    <x v="2"/>
    <s v="SIN INFORMACION"/>
    <s v="SIN INFORMACION"/>
    <s v="SIN INFORMACION"/>
    <d v="2018-06-07T00:00:00"/>
    <d v="2018-12-14T00:00:00"/>
    <d v="2018-12-14T00:00:00"/>
  </r>
  <r>
    <n v="4070480"/>
    <s v="0700002541"/>
    <s v="VERONICA GUZMAN CORRALES"/>
    <m/>
    <s v="10102663646"/>
    <s v="E"/>
    <s v="LIMA"/>
    <s v="LIMA"/>
    <s v="WALTER LOPEZ"/>
    <x v="5"/>
    <s v="RECARGA FFVV"/>
    <x v="2"/>
    <s v="SIN INFORMACION"/>
    <s v="SIN INFORMACION"/>
    <s v="SIN INFORMACION"/>
    <d v="2013-11-15T00:00:00"/>
    <d v="2014-05-14T00:00:00"/>
    <d v="2014-05-14T00:00:00"/>
  </r>
  <r>
    <n v="4070708"/>
    <m/>
    <s v="NEGOCIOS MORESA E.I.R.L."/>
    <m/>
    <s v="20440176799"/>
    <s v="E"/>
    <s v="NORTE"/>
    <s v="LAMBAYEQUE"/>
    <s v="REGION NORTE"/>
    <x v="3"/>
    <s v="RECARGA FFVV"/>
    <x v="2"/>
    <s v="SIN INFORMACION"/>
    <s v="SIN INFORMACION"/>
    <s v="SIN INFORMACION"/>
    <s v="SIN INFORMACION"/>
    <s v="SIN INFORMACION"/>
    <d v="2021-07-01T00:00:00"/>
  </r>
  <r>
    <n v="4070711"/>
    <m/>
    <s v="DORIS ELENA MIRANDA ZAVALA"/>
    <m/>
    <s v="10004960781"/>
    <s v="E"/>
    <s v="SUR"/>
    <s v="AREQUIPA"/>
    <s v="REGION SUR"/>
    <x v="4"/>
    <s v="RECARGA FFVV"/>
    <x v="2"/>
    <s v="SIN INFORMACION"/>
    <s v="SIN INFORMACION"/>
    <s v="SIN INFORMACION"/>
    <s v="SIN INFORMACION"/>
    <s v="SIN INFORMACION"/>
    <d v="2021-07-01T00:00:00"/>
  </r>
  <r>
    <n v="4070728"/>
    <m/>
    <s v="DISTRIBUIDORA EDUSA E.I.R.L."/>
    <m/>
    <s v="20329895352"/>
    <s v="E"/>
    <s v="LIMA"/>
    <s v="LIMA"/>
    <s v="WALTER LOPEZ"/>
    <x v="5"/>
    <s v="RECARGA FFVV"/>
    <x v="2"/>
    <s v="SIN INFORMACION"/>
    <s v="SIN INFORMACION"/>
    <s v="SIN INFORMACION"/>
    <s v="SIN INFORMACION"/>
    <s v="SIN INFORMACION"/>
    <d v="2021-07-01T00:00:00"/>
  </r>
  <r>
    <n v="4071053"/>
    <s v="0700003355"/>
    <s v="TELSERV-CM S.A.C."/>
    <m/>
    <s v="20409402781"/>
    <s v="E"/>
    <s v="NORTE"/>
    <s v="TUMBES"/>
    <s v="REGION NORTE"/>
    <x v="3"/>
    <s v="RECARGA FFVV"/>
    <x v="2"/>
    <s v="SIN INFORMACION"/>
    <s v="SIN INFORMACION"/>
    <s v="SIN INFORMACION"/>
    <s v="SIN INFORMACION"/>
    <s v="SIN INFORMACION"/>
    <d v="2021-07-01T00:00:00"/>
  </r>
  <r>
    <n v="4071054"/>
    <m/>
    <s v="SALDAÑA DIAZ IRIS MARIA"/>
    <m/>
    <s v="10321222728"/>
    <s v="E"/>
    <s v="LIMA"/>
    <s v="LIMA"/>
    <s v="WALTER LOPEZ"/>
    <x v="5"/>
    <s v="RECARGA FFVV"/>
    <x v="2"/>
    <s v="SIN INFORMACION"/>
    <s v="SIN INFORMACION"/>
    <s v="SIN INFORMACION"/>
    <d v="2013-04-30T00:00:00"/>
    <d v="2013-10-27T00:00:00"/>
    <d v="2013-10-27T00:00:00"/>
  </r>
  <r>
    <n v="4071514"/>
    <s v="0700002496"/>
    <s v="POSTIGO GONZALES LUIS FELIPE"/>
    <m/>
    <s v="10305629290"/>
    <s v="E"/>
    <s v="SUR"/>
    <s v="AREQUIPA"/>
    <s v="REGION SUR"/>
    <x v="4"/>
    <s v="RECARGA FFVV"/>
    <x v="2"/>
    <s v="SIN INFORMACION"/>
    <s v="SIN INFORMACION"/>
    <s v="SIN INFORMACION"/>
    <s v="SIN INFORMACION"/>
    <s v="SIN INFORMACION"/>
    <d v="2021-07-01T00:00:00"/>
  </r>
  <r>
    <n v="4072242"/>
    <s v="0700002543"/>
    <s v="EPR TOP E.I.R.L"/>
    <m/>
    <s v="20514843121"/>
    <s v="E"/>
    <s v="LIMA"/>
    <s v="LIMA"/>
    <s v="WALTER LOPEZ"/>
    <x v="5"/>
    <s v="RECARGA FFVV"/>
    <x v="2"/>
    <s v="SIN INFORMACION"/>
    <s v="SIN INFORMACION"/>
    <s v="SIN INFORMACION"/>
    <d v="2013-03-14T00:00:00"/>
    <d v="2013-09-10T00:00:00"/>
    <d v="2013-09-10T00:00:00"/>
  </r>
  <r>
    <n v="4072433"/>
    <s v="0700002429"/>
    <s v="MORALES DE MORALES LIDA ISABEL"/>
    <m/>
    <s v="10106080637"/>
    <s v="E"/>
    <s v="SUR"/>
    <s v="AREQUIPA"/>
    <s v="REGION SUR"/>
    <x v="4"/>
    <s v="RECARGA FFVV"/>
    <x v="2"/>
    <s v="SIN INFORMACION"/>
    <s v="SIN INFORMACION"/>
    <s v="SIN INFORMACION"/>
    <s v="SIN INFORMACION"/>
    <s v="SIN INFORMACION"/>
    <d v="2021-07-01T00:00:00"/>
  </r>
  <r>
    <n v="4072467"/>
    <m/>
    <s v="COMUNICACIONES ARELI EIRL"/>
    <m/>
    <s v="20481766584"/>
    <s v="E"/>
    <s v="NORTE"/>
    <s v="LAMBAYEQUE"/>
    <s v="REGION NORTE"/>
    <x v="3"/>
    <s v="RECARGA FFVV"/>
    <x v="2"/>
    <s v="SIN INFORMACION"/>
    <s v="SIN INFORMACION"/>
    <s v="SIN INFORMACION"/>
    <s v="SIN INFORMACION"/>
    <s v="SIN INFORMACION"/>
    <d v="2021-07-01T00:00:00"/>
  </r>
  <r>
    <n v="4074123"/>
    <s v="0700006011"/>
    <s v="GRUPO ALDI S.A.C."/>
    <d v="2020-09-25T00:00:00"/>
    <s v="20606090677"/>
    <s v="E"/>
    <s v="LIMA"/>
    <s v="LIMA"/>
    <s v="YOLANDA OLIVA"/>
    <x v="5"/>
    <s v="DAC TELCO MR"/>
    <x v="2"/>
    <s v="JUAN PINEDA"/>
    <s v="RAUL CALERO"/>
    <s v="ALEJANDRO DEL RIO BUNSEN"/>
    <d v="2021-09-19T00:00:00"/>
    <d v="2021-10-27T00:00:00"/>
    <d v="2021-10-27T00:00:00"/>
  </r>
  <r>
    <n v="5021920"/>
    <s v="0400000379"/>
    <s v="UNION ELECTRICA S.A. SUCURSAL DEL PERU"/>
    <d v="2020-11-01T00:00:00"/>
    <s v="20514650161"/>
    <s v="E"/>
    <s v="LIMA"/>
    <s v="LIMA"/>
    <s v="HENRY DIAZ"/>
    <x v="6"/>
    <s v="RED"/>
    <x v="1"/>
    <s v="EDGARD MANRIQUE"/>
    <s v="IVAN YUPANQUI"/>
    <s v="JUAN DAVID RODRIGUEZ GOMEZ"/>
    <m/>
    <m/>
    <m/>
  </r>
  <r>
    <n v="4070538"/>
    <s v="0700002352"/>
    <s v="INNOVA NEGOCIOS Y SOLUCIONES INTEGR"/>
    <m/>
    <s v="20530054897"/>
    <s v="E"/>
    <s v="NORTE"/>
    <s v="LAMBAYEQUE"/>
    <s v="REGION NORTE"/>
    <x v="3"/>
    <s v="TARJETERO"/>
    <x v="2"/>
    <s v="SIN INFORMACION"/>
    <s v="SIN INFORMACION"/>
    <s v="SIN INFORMACION"/>
    <s v="SIN INFORMACION"/>
    <s v="SIN INFORMACION"/>
    <d v="2021-07-01T00:00:00"/>
  </r>
  <r>
    <n v="4070606"/>
    <s v="0700003478"/>
    <s v="FLORES ESCUDERO KELLY MARLITH"/>
    <m/>
    <s v="10436193446"/>
    <s v="E"/>
    <s v="NORTE"/>
    <s v="LA LIBERTAD"/>
    <s v="REGION NORTE"/>
    <x v="3"/>
    <s v="TARJETERO"/>
    <x v="2"/>
    <s v="SIN INFORMACION"/>
    <s v="SIN INFORMACION"/>
    <s v="SIN INFORMACION"/>
    <d v="2014-12-29T00:00:00"/>
    <d v="2015-06-27T00:00:00"/>
    <d v="2015-06-27T00:00:00"/>
  </r>
  <r>
    <n v="4070932"/>
    <m/>
    <s v="ULLMART COMUNICATIONS E.I.R.L."/>
    <m/>
    <s v="20549437096"/>
    <s v="E"/>
    <s v="CENTRO"/>
    <s v="JUNIN"/>
    <s v="WALTER LOPEZ"/>
    <x v="5"/>
    <s v="TARJETERO"/>
    <x v="2"/>
    <s v="SIN INFORMACION"/>
    <s v="SIN INFORMACION"/>
    <s v="SIN INFORMACION"/>
    <d v="2015-06-15T00:00:00"/>
    <d v="2015-12-12T00:00:00"/>
    <d v="2015-12-12T00:00:00"/>
  </r>
  <r>
    <n v="4070946"/>
    <s v="0700002354"/>
    <s v="PALOMINO OSIS FANNY ESTHER"/>
    <m/>
    <s v="10424396279"/>
    <s v="E"/>
    <s v="SUR"/>
    <s v="APURIMAC"/>
    <s v="REGION SUR"/>
    <x v="4"/>
    <s v="TARJETERO"/>
    <x v="2"/>
    <s v="SIN INFORMACION"/>
    <s v="SIN INFORMACION"/>
    <s v="SIN INFORMACION"/>
    <d v="2017-05-25T00:00:00"/>
    <d v="2017-11-21T00:00:00"/>
    <d v="2017-11-21T00:00:00"/>
  </r>
  <r>
    <n v="4071588"/>
    <s v="0700003360"/>
    <s v="CHOY ANICAMA FLOR MUYKUAY"/>
    <m/>
    <s v="10215551411"/>
    <s v="E"/>
    <s v="CENTRO"/>
    <s v="ICA"/>
    <s v="WALTER LOPEZ"/>
    <x v="5"/>
    <s v="TARJETERO"/>
    <x v="2"/>
    <s v="SIN INFORMACION"/>
    <s v="SIN INFORMACION"/>
    <s v="SIN INFORMACION"/>
    <d v="2015-08-24T00:00:00"/>
    <d v="2016-02-20T00:00:00"/>
    <d v="2016-02-20T00:00:00"/>
  </r>
  <r>
    <n v="4071626"/>
    <m/>
    <s v="VASQUEZ AREVALO CARMELA"/>
    <m/>
    <s v="10276813809"/>
    <s v="E"/>
    <s v="NORTE"/>
    <s v="LAMBAYEQUE"/>
    <s v="REGION NORTE"/>
    <x v="3"/>
    <s v="TARJETERO"/>
    <x v="2"/>
    <s v="SIN INFORMACION"/>
    <s v="SIN INFORMACION"/>
    <s v="SIN INFORMACION"/>
    <d v="2015-05-07T00:00:00"/>
    <d v="2015-11-03T00:00:00"/>
    <d v="2015-11-03T00:00:00"/>
  </r>
  <r>
    <n v="4071931"/>
    <m/>
    <s v="CUNYA LLACSAHUANGA MARIA ENCARNACION"/>
    <m/>
    <s v="10036566961"/>
    <s v="E"/>
    <s v="NORTE"/>
    <s v="LAMBAYEQUE"/>
    <s v="REGION NORTE"/>
    <x v="3"/>
    <s v="TARJETERO"/>
    <x v="2"/>
    <s v="SIN INFORMACION"/>
    <s v="SIN INFORMACION"/>
    <s v="SIN INFORMACION"/>
    <d v="2019-01-11T00:00:00"/>
    <d v="2019-07-20T00:00:00"/>
    <d v="2019-07-20T00:00:00"/>
  </r>
  <r>
    <n v="4072003"/>
    <s v="0700002363"/>
    <s v="JAVIER HUAMAN PABLO CESAR"/>
    <m/>
    <s v="10211253326"/>
    <s v="E"/>
    <s v="CENTRO"/>
    <s v="JUNIN"/>
    <s v="WALTER LOPEZ"/>
    <x v="5"/>
    <s v="TARJETERO"/>
    <x v="2"/>
    <s v="SIN INFORMACION"/>
    <s v="SIN INFORMACION"/>
    <s v="SIN INFORMACION"/>
    <d v="2017-03-23T00:00:00"/>
    <d v="2017-09-19T00:00:00"/>
    <d v="2017-09-19T00:00:00"/>
  </r>
  <r>
    <n v="4072052"/>
    <s v="0700003361"/>
    <s v="DICLAVE SRL"/>
    <m/>
    <s v="20529945273"/>
    <s v="E"/>
    <s v="NORTE"/>
    <s v="LAMBAYEQUE"/>
    <s v="REGION NORTE"/>
    <x v="3"/>
    <s v="TARJETERO"/>
    <x v="2"/>
    <s v="SIN INFORMACION"/>
    <s v="SIN INFORMACION"/>
    <s v="SIN INFORMACION"/>
    <s v="SIN INFORMACION"/>
    <s v="SIN INFORMACION"/>
    <d v="2021-07-01T00:00:00"/>
  </r>
  <r>
    <n v="4071063"/>
    <s v="0700003448"/>
    <s v="AEGIS PERU S.A.C."/>
    <m/>
    <s v="20547052634"/>
    <s v="E"/>
    <s v="LIMA"/>
    <s v="LIMA"/>
    <s v="WALTER LOPEZ"/>
    <x v="5"/>
    <s v="TELEVENTAS"/>
    <x v="2"/>
    <s v="CARLOS EYZAGUIRRE"/>
    <s v="CLAUDIA CARDEÑA"/>
    <s v="CLAUDIA CARDEÑA"/>
    <d v="2020-02-12T00:00:00"/>
    <d v="2020-08-20T00:00:00"/>
    <d v="2020-08-20T00:00:00"/>
  </r>
  <r>
    <n v="4071297"/>
    <s v="0900024613"/>
    <s v="TELECOMUNICACIONES MASTERPHONE S.A."/>
    <m/>
    <s v="20545536413"/>
    <s v="E"/>
    <s v="LIMA"/>
    <s v="LIMA"/>
    <s v="WALTER LOPEZ"/>
    <x v="5"/>
    <s v="TELEVENTAS"/>
    <x v="2"/>
    <s v="SIN INFORMACION"/>
    <s v="SIN INFORMACION"/>
    <s v="SIN INFORMACION"/>
    <s v="SIN INFORMACION"/>
    <s v="SIN INFORMACION"/>
    <d v="2021-07-01T00:00:00"/>
  </r>
  <r>
    <n v="4072544"/>
    <s v="0700002865"/>
    <s v="THINK POSITIVE BE SMART S.A.C"/>
    <m/>
    <s v="20514568741"/>
    <s v="E"/>
    <s v="LIMA"/>
    <s v="LIMA"/>
    <s v="WALTER LOPEZ"/>
    <x v="5"/>
    <s v="TELEVENTAS"/>
    <x v="2"/>
    <s v="SIN INFORMACION"/>
    <s v="SIN INFORMACION"/>
    <s v="SIN INFORMACION"/>
    <s v="SIN INFORMACION"/>
    <s v="SIN INFORMACION"/>
    <d v="2021-07-01T00:00:00"/>
  </r>
  <r>
    <n v="4072772"/>
    <s v="0700003447"/>
    <s v="KONECTA BTO S.L. SUCURSAL EN PERU"/>
    <m/>
    <s v="20546992986"/>
    <s v="D"/>
    <s v="LIMA"/>
    <s v="LIMA"/>
    <s v="JOSE LUIS VALVERDE"/>
    <x v="1"/>
    <s v="TELEVENTAS"/>
    <x v="1"/>
    <s v="CARLOS EYZAGUIRRE"/>
    <s v="CLAUDIA CARDEÑA"/>
    <s v="CLAUDIA CARDEÑA"/>
    <m/>
    <m/>
    <m/>
  </r>
  <r>
    <n v="4072930"/>
    <s v="0700003765"/>
    <s v="GIT GRUPO GESINTEL PERU S.A.C."/>
    <m/>
    <s v="20544740670"/>
    <s v="D"/>
    <s v="LIMA"/>
    <s v="LIMA"/>
    <s v="WALTER LOPEZ"/>
    <x v="5"/>
    <s v="TELEVENTAS"/>
    <x v="2"/>
    <s v="JOE HERNANDEZ"/>
    <s v="JAYSON VELARDE"/>
    <s v="ROBERTO BELLIDO"/>
    <d v="2020-03-23T00:00:00"/>
    <d v="2018-05-05T00:00:00"/>
    <d v="2018-05-05T00:00:00"/>
  </r>
  <r>
    <n v="4073442"/>
    <s v="0700004952"/>
    <s v="SOCIOS ONLINE S.A.S SUCURSAL DEL PERU"/>
    <d v="2019-08-01T00:00:00"/>
    <s v="20602986986"/>
    <s v="E"/>
    <s v="LIMA"/>
    <s v="LIMA"/>
    <s v="DIEGO RODRIGUEZ"/>
    <x v="0"/>
    <s v="TELEVENTAS"/>
    <x v="1"/>
    <s v="VICTOR MACCHIAVELLO"/>
    <s v="JULIO DIEZ"/>
    <s v="JULIO DIEZ"/>
    <m/>
    <m/>
    <m/>
  </r>
  <r>
    <n v="4073591"/>
    <s v="0900029388"/>
    <s v="SERVICIOS ESPECIALIZADOS DE TELEMARKETING S.A.C."/>
    <d v="2019-11-01T00:00:00"/>
    <s v="20537176670"/>
    <s v="E"/>
    <s v="LIMA"/>
    <s v="LIMA"/>
    <s v="JUAN CARLOS HUATAY"/>
    <x v="2"/>
    <s v="TELEVENTAS"/>
    <x v="1"/>
    <s v="SIN INFORMACION"/>
    <s v="SIN INFORMACION"/>
    <s v="SIN INFORMACION"/>
    <m/>
    <m/>
    <m/>
  </r>
  <r>
    <n v="5021200"/>
    <s v="0900025679"/>
    <s v="S. L. DEL PERU S.A.C."/>
    <d v="2019-12-01T00:00:00"/>
    <s v="20502454545"/>
    <s v="E"/>
    <s v="LIMA"/>
    <s v="LIMA"/>
    <s v="RAQUEL CAYETANO"/>
    <x v="7"/>
    <s v="TELEVENTAS"/>
    <x v="0"/>
    <s v="SIN INFORMACION"/>
    <s v="SIN INFORMACION"/>
    <s v="SIN INFORMACION"/>
    <m/>
    <m/>
    <m/>
  </r>
  <r>
    <n v="5135902"/>
    <s v="0900026685"/>
    <s v="CUBOX S.A.C."/>
    <d v="2019-12-01T00:00:00"/>
    <s v="20545492025"/>
    <s v="E"/>
    <s v="LIMA"/>
    <s v="LIMA"/>
    <s v="JUAN CARLOS HUATAY"/>
    <x v="1"/>
    <s v="TELEVENTAS"/>
    <x v="1"/>
    <s v="SIN INFORMACION"/>
    <s v="SIN INFORMACION"/>
    <s v="SIN INFORMACION"/>
    <m/>
    <m/>
    <m/>
  </r>
  <r>
    <n v="5023298"/>
    <s v="0900028360"/>
    <s v="BPO CONSULTING S.A.C."/>
    <d v="2019-11-01T00:00:00"/>
    <s v="20525011993"/>
    <s v="E"/>
    <s v="LIMA"/>
    <s v="LIMA"/>
    <s v="RAQUEL CAYETANO"/>
    <x v="7"/>
    <s v="TELEVENTAS"/>
    <x v="1"/>
    <s v="SIN INFORMACION"/>
    <s v="SIN INFORMACION"/>
    <s v="SIN INFORMACION"/>
    <m/>
    <m/>
    <m/>
  </r>
  <r>
    <n v="4070232"/>
    <s v="0900023938"/>
    <s v="CASTILIAN ENTERPRISE UNION S SUCURSAL PERU"/>
    <m/>
    <s v="20482638521"/>
    <s v="E"/>
    <s v="LIMA"/>
    <s v="LIMA"/>
    <s v="RAQUEL CAYETANO"/>
    <x v="5"/>
    <s v="TELEVENTAS"/>
    <x v="2"/>
    <s v="DENNIS BORACHIA"/>
    <s v="SIN INFORMACION"/>
    <s v="SIN INFORMACION"/>
    <d v="2023-01-30T00:00:00"/>
    <d v="2023-01-30T00:00:00"/>
    <d v="2023-01-30T00:00:00"/>
  </r>
  <r>
    <n v="5116179"/>
    <s v="0900031370"/>
    <s v="LASER CALL CENTER S.A.C."/>
    <m/>
    <s v="20601576695"/>
    <s v="E"/>
    <s v="LIMA"/>
    <s v="LIMA"/>
    <s v="WALTER LOPEZ"/>
    <x v="5"/>
    <s v="TELEVENTAS"/>
    <x v="2"/>
    <s v="SIN INFORMACION"/>
    <s v="SIN INFORMACION"/>
    <s v="SIN INFORMACION"/>
    <d v="2018-11-19T00:00:00"/>
    <d v="2019-05-28T00:00:00"/>
    <d v="2019-05-28T00:00:00"/>
  </r>
  <r>
    <n v="5119598"/>
    <s v="0900031453"/>
    <s v="CELLCOM ESPAÑA 2000 S.L. SUCURSAL DEL PERU"/>
    <d v="2018-05-01T00:00:00"/>
    <s v="20602500692"/>
    <s v="E"/>
    <s v="LIMA"/>
    <s v="LIMA"/>
    <s v="YOLANDA OLIVA"/>
    <x v="5"/>
    <s v="TELEVENTAS"/>
    <x v="2"/>
    <s v="JEAN CARNERO"/>
    <s v="CLAUDIA CARDEÑA"/>
    <s v="CLAUDIA CARDEÑA"/>
    <d v="2023-01-09T00:00:00"/>
    <d v="2023-01-30T00:00:00"/>
    <d v="2023-01-30T00:00:00"/>
  </r>
  <r>
    <n v="5122082"/>
    <s v="0900031391"/>
    <s v="GRUPO ZAGAZETA S.A.C."/>
    <m/>
    <s v="20601756561"/>
    <s v="E"/>
    <s v="LIMA"/>
    <s v="LIMA"/>
    <s v="WALTER LOPEZ"/>
    <x v="5"/>
    <s v="TELEVENTAS"/>
    <x v="2"/>
    <s v="SIN INFORMACION"/>
    <s v="SIN INFORMACION"/>
    <s v="SIN INFORMACION"/>
    <d v="2019-02-18T00:00:00"/>
    <d v="2019-08-27T00:00:00"/>
    <d v="2019-08-27T00:00:00"/>
  </r>
  <r>
    <n v="5124527"/>
    <s v="0900031484"/>
    <s v="BZN SOLUCIONES S.A.C."/>
    <d v="2018-06-01T00:00:00"/>
    <s v="20601352002"/>
    <s v="E"/>
    <s v="LIMA"/>
    <s v="LIMA"/>
    <s v="WALTER LOPEZ"/>
    <x v="5"/>
    <s v="TELEVENTAS"/>
    <x v="2"/>
    <s v="SIN INFORMACION"/>
    <s v="SIN INFORMACION"/>
    <s v="SIN INFORMACION"/>
    <d v="2019-06-13T00:00:00"/>
    <d v="2019-12-20T00:00:00"/>
    <d v="2019-12-20T00:00:00"/>
  </r>
  <r>
    <n v="5046085"/>
    <s v="0900023877"/>
    <s v="BPO PERU S.A.C."/>
    <d v="2020-12-01T00:00:00"/>
    <s v="20548969566"/>
    <s v="E"/>
    <s v="LIMA"/>
    <s v="LIMA"/>
    <s v="HENRY DIAZ"/>
    <x v="0"/>
    <s v="TELEVENTAS / CONTACT CENTER/CACE/DAC TELCO 1"/>
    <x v="1"/>
    <s v="SIN INFORMACION"/>
    <s v="SIN INFORMACION"/>
    <s v="SIN INFORMACION"/>
    <m/>
    <m/>
    <m/>
  </r>
  <r>
    <n v="5008890"/>
    <s v="0900025922"/>
    <s v="MDY INT BPO SAC"/>
    <m/>
    <s v="20492425223"/>
    <s v="E"/>
    <s v="LIMA"/>
    <s v="LIMA"/>
    <s v="YOLANDA OLIVA"/>
    <x v="6"/>
    <s v="TELEVENTAS / CONTACT CENTER"/>
    <x v="1"/>
    <s v="SIN INFORMACION"/>
    <s v="SIN INFORMACION"/>
    <s v="SIN INFORMACION"/>
    <m/>
    <m/>
    <m/>
  </r>
  <r>
    <n v="5008954"/>
    <s v="0500002596"/>
    <s v="GRUPO ESPECIALIZADO DE ASISTENCIA DEL PERU SAC (GEA)"/>
    <m/>
    <s v="20521582147"/>
    <s v="E"/>
    <s v="LIMA"/>
    <s v="LIMA"/>
    <s v="DIEGO RODRIGUEZ"/>
    <x v="0"/>
    <s v="TELEVENTAS / CONTACT CENTER"/>
    <x v="1"/>
    <s v="JORGE QUIÑONES"/>
    <s v="JORGE QUIÑONES"/>
    <s v="JORGE QUIÑONES"/>
    <m/>
    <m/>
    <m/>
  </r>
  <r>
    <n v="4072950"/>
    <s v="0900023092"/>
    <s v="TERCERIZA PERU S.R.L."/>
    <m/>
    <s v="20521074745"/>
    <s v="E"/>
    <s v="LIMA"/>
    <s v="LIMA"/>
    <s v="DIEGO RODRIGUEZ"/>
    <x v="5"/>
    <s v="TELEVENTAS / CONTACT CENTER"/>
    <x v="2"/>
    <s v="SIN INFORMACION"/>
    <s v="SIN INFORMACION"/>
    <s v="SIN INFORMACION"/>
    <d v="2023-04-01T00:00:00"/>
    <d v="2023-04-01T00:00:00"/>
    <d v="2023-04-01T00:00:00"/>
  </r>
  <r>
    <n v="4071968"/>
    <s v="0900024040"/>
    <s v="COMUNKPERU EIRL"/>
    <m/>
    <s v="20564344886"/>
    <s v="D"/>
    <s v="SUR"/>
    <s v="CUSCO"/>
    <s v="REGION SUR"/>
    <x v="4"/>
    <s v="DAC TELCO 1"/>
    <x v="2"/>
    <s v="CLAUDIA SOFIA HENRIQUEZ LA MADRID"/>
    <s v="CLAUDIA SOFIA HENRIQUEZ LA MADRID"/>
    <s v="KATHERINE ROCIO GUTIERREZ ALVAREZ"/>
    <m/>
    <d v="2020-02-07T00:00:00"/>
    <d v="2020-02-07T00:00:00"/>
  </r>
  <r>
    <n v="4074236"/>
    <s v="0700006194"/>
    <s v="SOLOTELL COMUNICACIONES S.A.C."/>
    <d v="2021-01-01T00:00:00"/>
    <s v="20606547511"/>
    <s v="E"/>
    <s v="LIMA"/>
    <s v="LIMA"/>
    <s v="DIEGO RODRIGUEZ"/>
    <x v="0"/>
    <s v="DAC TELCO 1"/>
    <x v="1"/>
    <s v="SOLEDAD TAPAHUASCO"/>
    <s v="JOSE CACHI"/>
    <s v="JOSE CACHI"/>
    <m/>
    <m/>
    <m/>
  </r>
  <r>
    <n v="4074253"/>
    <s v="0700006208"/>
    <s v="ROJAS RENGIFO INGRID ESTEFANIA"/>
    <d v="2021-01-01T00:00:00"/>
    <s v="10486072143"/>
    <s v="E"/>
    <s v="CENTRO"/>
    <s v="LORETO"/>
    <s v="DIEGO RODRIGUEZ"/>
    <x v="5"/>
    <s v="DAC TELCO 1"/>
    <x v="2"/>
    <s v="WILLIAM GARCIA"/>
    <s v="ERIKA BAMBAREN"/>
    <s v="JAIR YAMASHIRO"/>
    <d v="2023-10-14T00:00:00"/>
    <d v="2023-12-11T00:00:00"/>
    <d v="2023-12-11T00:00:00"/>
  </r>
  <r>
    <n v="4074255"/>
    <s v="0700006206"/>
    <s v="DONAYRE HERNANDEZ ESTHER"/>
    <d v="2021-01-01T00:00:00"/>
    <s v="10215642521"/>
    <s v="E"/>
    <s v="CENTRO"/>
    <s v="ICA"/>
    <s v="YOLANDA OLIVA"/>
    <x v="5"/>
    <s v="DAC TELCO 1"/>
    <x v="2"/>
    <s v="WILSON LENGUA"/>
    <s v="JORGE VELA"/>
    <s v="JAIR YAMASHIRO"/>
    <d v="2022-07-17T00:00:00"/>
    <d v="2022-09-15T00:00:00"/>
    <d v="2022-09-15T00:00:00"/>
  </r>
  <r>
    <n v="5049041"/>
    <s v="0900030331"/>
    <s v="TELEATENTO DEL PERU S.A.C."/>
    <d v="2021-02-01T00:00:00"/>
    <s v="20414989277"/>
    <s v="E"/>
    <s v="LIMA"/>
    <s v="LIMA"/>
    <s v="YOLANDA OLIVA"/>
    <x v="6"/>
    <s v="TELEVENTAS"/>
    <x v="1"/>
    <s v="JORGE QUIÑONES"/>
    <s v="JORGE QUIÑONES"/>
    <s v="JORGE QUIÑONES"/>
    <m/>
    <m/>
    <m/>
  </r>
  <r>
    <n v="5029986"/>
    <s v="0900025188"/>
    <s v="ICOTEL S.A.C."/>
    <d v="2021-02-26T00:00:00"/>
    <s v="20482275894"/>
    <s v="E"/>
    <s v="NORTE"/>
    <s v="LAMBAYEQUE"/>
    <s v="REGION NORTE"/>
    <x v="3"/>
    <s v="RED"/>
    <x v="1"/>
    <s v="JHONY QUINTO"/>
    <s v="CLAUDIA HENRIQUEZ"/>
    <s v="KATHERINE GUTIERREZ"/>
    <m/>
    <m/>
    <m/>
  </r>
  <r>
    <n v="4073882"/>
    <s v="0700005639"/>
    <s v="INVERSIONES FLAURA E.I.R.L."/>
    <d v="2021-03-05T00:00:00"/>
    <s v="20605734597"/>
    <s v="E"/>
    <s v="CENTRO"/>
    <s v="JUNIN"/>
    <s v="JOSE LUIS VALVERDE"/>
    <x v="6"/>
    <s v="DAC TELCO 1"/>
    <x v="1"/>
    <s v="MARICELA VIDAL"/>
    <s v="JOSEPH MENDOIZA"/>
    <s v="JAIR YAMASHIRO"/>
    <m/>
    <m/>
    <m/>
  </r>
  <r>
    <n v="4074312"/>
    <s v="0700006317"/>
    <s v="NOVO NETWORKS S.A.C. "/>
    <d v="2021-03-08T00:00:00"/>
    <s v="20607021555"/>
    <s v="E"/>
    <s v="LIMA"/>
    <s v="LIMA"/>
    <s v="JOSE LUIS VALVERDE"/>
    <x v="1"/>
    <s v="DACE"/>
    <x v="1"/>
    <s v="ALEX CELIS"/>
    <s v="JAVIER AVILEZ"/>
    <s v="GONZALO TALI"/>
    <m/>
    <m/>
    <m/>
  </r>
  <r>
    <n v="4074244"/>
    <s v="0700006226"/>
    <s v="B2B SERVICE E.I.R.L."/>
    <d v="2021-01-12T00:00:00"/>
    <s v="20606674423"/>
    <s v="E"/>
    <s v="CENTRO"/>
    <s v="ICA"/>
    <s v="DIEGO RODRIGUEZ"/>
    <x v="5"/>
    <s v="DACE"/>
    <x v="2"/>
    <s v="LIMBERTH BRAVO"/>
    <s v="JAVIER AVILEZ"/>
    <s v="GONZALO TALI"/>
    <d v="2022-12-12T00:00:00"/>
    <d v="2023-01-11T00:00:00"/>
    <d v="2023-01-11T00:00:00"/>
  </r>
  <r>
    <n v="4074302"/>
    <s v="0700006347"/>
    <s v="SEGURA JULON DAMNER"/>
    <d v="2021-03-11T00:00:00"/>
    <s v="10710667603"/>
    <s v="E"/>
    <s v="CENTRO"/>
    <s v="SAN MARTIN"/>
    <s v="JOSE LUIS VALVERDE"/>
    <x v="5"/>
    <s v="DAC TELCO 1"/>
    <x v="2"/>
    <s v="CARLOLS JONATHAN DEL AGUILA"/>
    <s v="VICTOR GUEVARA"/>
    <s v="JAIR YAMASHIRO"/>
    <d v="2022-10-06T00:00:00"/>
    <d v="2023-02-01T00:00:00"/>
    <d v="2023-02-01T00:00:00"/>
  </r>
  <r>
    <n v="4074320"/>
    <s v="0700006325"/>
    <s v="LOZANO PEREZ CARLOS ANDRES "/>
    <d v="2021-03-16T00:00:00"/>
    <s v="10462639754"/>
    <s v="E"/>
    <s v="CENTRO"/>
    <s v="UCAYALI"/>
    <s v="JUAN CARLOS HUATAY"/>
    <x v="5"/>
    <s v="DAC TELCO 1"/>
    <x v="2"/>
    <s v="MIGUEL ARAMBURU"/>
    <s v="ELVIS CARRUITERO"/>
    <s v="JAIR YAMASHIRO"/>
    <d v="2023-10-20T00:00:00"/>
    <d v="2024-02-12T00:00:00"/>
    <d v="2024-02-12T00:00:00"/>
  </r>
  <r>
    <n v="4074315"/>
    <s v="0700006332"/>
    <s v="RIMAY CONNECTION SAC"/>
    <d v="2021-03-16T00:00:00"/>
    <s v="20607234575"/>
    <s v="E"/>
    <s v="CENTRO"/>
    <s v="ICA"/>
    <s v="RAQUEL CAYETANO"/>
    <x v="7"/>
    <s v="DAC TELCO 1"/>
    <x v="1"/>
    <s v="CARLOS TEJEDA"/>
    <s v="JORGE VELA"/>
    <s v="JAIR YAMASHIRO"/>
    <m/>
    <m/>
    <m/>
  </r>
  <r>
    <n v="4074321"/>
    <s v="0700006349"/>
    <s v="F &amp; G TELCOMUNICACIONES E.I.R.L."/>
    <d v="2021-03-17T00:00:00"/>
    <s v="20607482242"/>
    <s v="E"/>
    <s v="NORTE"/>
    <s v="LAMBAYEQUE"/>
    <s v="REGION NORTE"/>
    <x v="3"/>
    <s v="DACE"/>
    <x v="2"/>
    <s v="PAOLA MARTIZELL DE LA OLIVA"/>
    <m/>
    <m/>
    <d v="2022-05-23T00:00:00"/>
    <d v="2022-05-25T00:00:00"/>
    <d v="2022-05-25T00:00:00"/>
  </r>
  <r>
    <n v="4074325"/>
    <s v="0700006371"/>
    <s v="TELENORTE S.A.C."/>
    <d v="2021-03-26T00:00:00"/>
    <s v="20480207395"/>
    <s v="E"/>
    <s v="NORTE"/>
    <s v="LA LIBERTAD"/>
    <s v="REGION NORTE"/>
    <x v="3"/>
    <s v="DAC TELCO MR"/>
    <x v="1"/>
    <s v="JHONY CHAU"/>
    <s v="PATRICIA PALOMINO"/>
    <s v="LEONARDO ROJAS"/>
    <m/>
    <m/>
    <m/>
  </r>
  <r>
    <n v="4074319"/>
    <s v="0700006358"/>
    <s v="COMUNICATE MAX S.A.C. "/>
    <d v="2021-03-29T00:00:00"/>
    <s v="20602768229"/>
    <s v="E"/>
    <s v="LIMA"/>
    <s v="LIMA"/>
    <s v="DIEGO RODRIGUEZ"/>
    <x v="5"/>
    <s v="DAC TELCO 1"/>
    <x v="2"/>
    <s v="YOEL AMADOR"/>
    <s v="JOSE CACHI"/>
    <s v="JOSE CACHI"/>
    <d v="2023-08-02T00:00:00"/>
    <d v="2023-09-20T00:00:00"/>
    <d v="2023-09-20T00:00:00"/>
  </r>
  <r>
    <n v="4074328"/>
    <s v="0700006372"/>
    <s v="LLAMA TEL S.A.C."/>
    <d v="2021-03-30T00:00:00"/>
    <s v="20607286036"/>
    <s v="E"/>
    <s v="CENTRO"/>
    <s v="JUNIN"/>
    <s v="RAQUEL CAYETANO"/>
    <x v="5"/>
    <s v="DAC TELCO 1"/>
    <x v="2"/>
    <s v="JOSE REMIGIO"/>
    <s v="JOSEPH MENDOZA"/>
    <s v="JAIR YAMASHIRO"/>
    <d v="2023-06-25T00:00:00"/>
    <d v="2023-10-09T00:00:00"/>
    <d v="2023-10-09T00:00:00"/>
  </r>
  <r>
    <n v="4074326"/>
    <s v="0700006360"/>
    <s v="UP COMUNICACIONES S.A.C.S."/>
    <d v="2021-03-30T00:00:00"/>
    <s v="20607654540"/>
    <s v="E"/>
    <s v="LIMA"/>
    <s v="LIMA"/>
    <s v="JOSE LUIS VALVERDE"/>
    <x v="5"/>
    <s v="DACE"/>
    <x v="2"/>
    <s v="EDUARDO URIBE"/>
    <s v="MILTON ZAMUDIO"/>
    <s v="MILTON ZAMUDIO"/>
    <d v="2022-04-21T00:00:00"/>
    <d v="2022-06-13T00:00:00"/>
    <d v="2022-06-13T00:00:00"/>
  </r>
  <r>
    <n v="4074316"/>
    <s v="0700006346"/>
    <s v="SCARLETT TELECOMUNICACIONES Y CONTRATISTAS GENERALES E.I.R.L."/>
    <d v="2021-03-30T00:00:00"/>
    <s v="20606427256"/>
    <s v="E"/>
    <s v="CENTRO"/>
    <s v="UCAYALI"/>
    <s v="RAQUEL CAYETANO"/>
    <x v="5"/>
    <s v="DACE"/>
    <x v="2"/>
    <s v="FELIX BAUTISTA"/>
    <s v="JAVIER AVILEZ"/>
    <s v="JAVIER AVILEZ"/>
    <d v="2022-12-01T00:00:00"/>
    <d v="2023-05-16T00:00:00"/>
    <d v="2023-05-16T00:00:00"/>
  </r>
  <r>
    <n v="4074318"/>
    <s v="0700006333"/>
    <s v="FORWARD TELECOMUNICACIONES E.I.R.L."/>
    <d v="2021-03-30T00:00:00"/>
    <s v="20607499129"/>
    <s v="E"/>
    <s v="SUR"/>
    <s v="MOQUEGUA"/>
    <s v="REGION SUR"/>
    <x v="4"/>
    <s v="DAC TELCO MR"/>
    <x v="1"/>
    <s v="ALAN MORALES"/>
    <s v="RAFAEL CHAVEZ"/>
    <s v="MONICA VELASQUEZ"/>
    <m/>
    <m/>
    <m/>
  </r>
  <r>
    <n v="4074327"/>
    <s v="0700006359"/>
    <s v="MG SUPPORTS S.A.C."/>
    <d v="2021-03-31T00:00:00"/>
    <s v="20607583014"/>
    <s v="E"/>
    <s v="LIMA"/>
    <s v="LIMA"/>
    <s v="HENRY DIAZ"/>
    <x v="6"/>
    <s v="DACE"/>
    <x v="1"/>
    <s v="CARLOS MIRANDA"/>
    <s v="ROGER OJEDA"/>
    <s v="ROGER OJEDA"/>
    <m/>
    <m/>
    <m/>
  </r>
  <r>
    <n v="5022925"/>
    <s v="0900025244"/>
    <s v="TELECOMMUNICATIONS AND NETWORKS SOLUTION S.A.C"/>
    <d v="2021-04-07T00:00:00"/>
    <s v="20521709589"/>
    <s v="E"/>
    <s v="NORTE"/>
    <s v="LAMBAYEQUE"/>
    <s v="REGION NORTE"/>
    <x v="3"/>
    <s v="DAC TELCO MR/INSTALADOR"/>
    <x v="1"/>
    <s v="JHONY CHAU"/>
    <s v="PATRICIA PALOMINO"/>
    <s v="LEONARDO ROJAS"/>
    <m/>
    <m/>
    <m/>
  </r>
  <r>
    <n v="4074333"/>
    <s v="0700006374"/>
    <s v="N &amp; H PERU COMUNICACIONES S.A.C."/>
    <d v="2021-04-09T00:00:00"/>
    <s v="20607709158"/>
    <s v="E"/>
    <s v="SUR"/>
    <s v="TACNA"/>
    <s v="REGION SUR"/>
    <x v="4"/>
    <s v="DAC TELCO 2"/>
    <x v="1"/>
    <s v="JORGE MOSQUIPA"/>
    <s v="EDUARDO ZAMBRANO "/>
    <s v="ZORAIDA DAMIAN"/>
    <m/>
    <m/>
    <m/>
  </r>
  <r>
    <n v="4074307"/>
    <s v="0700006352"/>
    <s v="VIVAX SERVICIOS EMPRESARIALES SAC "/>
    <d v="2021-04-09T00:00:00"/>
    <s v="20605253327"/>
    <s v="E"/>
    <s v="SUR"/>
    <s v="AREQUIPA"/>
    <s v="REGION SUR"/>
    <x v="4"/>
    <s v="DAC TELCO MR"/>
    <x v="2"/>
    <s v="DANIEL ANGLAS"/>
    <s v="RAFAEL CHAVEZ"/>
    <s v="MONICA VELASQUEZ"/>
    <d v="2022-05-07T00:00:00"/>
    <d v="2022-11-03T00:00:00"/>
    <d v="2022-11-03T00:00:00"/>
  </r>
  <r>
    <n v="4074317"/>
    <s v="0700006348"/>
    <s v="MALVITEC E.I.R.L"/>
    <d v="2021-04-12T00:00:00"/>
    <s v="20607076571"/>
    <s v="E"/>
    <s v="CENTRO"/>
    <s v="JUNIN"/>
    <s v="YOLANDA OLIVA"/>
    <x v="6"/>
    <s v="DAC TELCO 1"/>
    <x v="1"/>
    <s v="JOSE REMIGIO"/>
    <s v="JOSEPH MENDOZA"/>
    <s v="JAIR YAMASHIRO"/>
    <m/>
    <m/>
    <m/>
  </r>
  <r>
    <n v="4074336"/>
    <s v="0700006381"/>
    <s v="BRIGHT-CONNECTION PERU E.I.R.L."/>
    <d v="2021-04-14T00:00:00"/>
    <s v="20607666611"/>
    <s v="E"/>
    <s v="LIMA"/>
    <s v="LIMA"/>
    <s v="JUAN CARLOS HUATAY"/>
    <x v="5"/>
    <s v="DACE"/>
    <x v="2"/>
    <s v="LUIS CUADROS"/>
    <s v="ROGER OJEDA"/>
    <s v="GONZALO TALI"/>
    <d v="2022-04-03T00:00:00"/>
    <d v="2022-05-09T00:00:00"/>
    <d v="2022-05-09T00:00:00"/>
  </r>
  <r>
    <n v="4074330"/>
    <s v="0700006377"/>
    <s v="INVERSIONES SEFAB E.I.R.L."/>
    <d v="2021-04-14T00:00:00"/>
    <s v="20605979611"/>
    <s v="E"/>
    <s v="SUR"/>
    <s v="CUSCO"/>
    <s v="REGION SUR"/>
    <x v="4"/>
    <s v="DACE"/>
    <x v="2"/>
    <s v="RENZO FIGUEROA"/>
    <s v="CESAR AGUAYO "/>
    <s v="WILLY VELARDE"/>
    <d v="2023-08-16T00:00:00"/>
    <d v="2024-02-07T00:00:00"/>
    <d v="2024-02-07T00:00:00"/>
  </r>
  <r>
    <n v="4074340"/>
    <s v="0700006382"/>
    <s v="VIZNEYSER EIRL"/>
    <d v="2021-04-26T00:00:00"/>
    <s v="20493190025"/>
    <s v="E"/>
    <s v="CENTRO"/>
    <s v="LORETO"/>
    <s v="JUAN CARLOS HUATAY"/>
    <x v="5"/>
    <s v="DACE"/>
    <x v="2"/>
    <s v="JANELLY FLORES"/>
    <s v="JAVIER AVILEZ"/>
    <s v="GONZALO TALI"/>
    <d v="2022-10-02T00:00:00"/>
    <d v="2022-12-12T00:00:00"/>
    <d v="2022-12-12T00:00:00"/>
  </r>
  <r>
    <n v="4074349"/>
    <s v="0700006393"/>
    <s v="SPEEDY GROUP E.I.R.L."/>
    <d v="2021-04-29T00:00:00"/>
    <s v="20607437531"/>
    <s v="E"/>
    <s v="SUR"/>
    <s v="PUNO"/>
    <s v="REGION SUR"/>
    <x v="4"/>
    <s v="DAC TELCO MR"/>
    <x v="2"/>
    <s v="PAULO DEL CARPIO"/>
    <s v="RAFAEL CHAVEZ"/>
    <s v="RAFAEL CHAVEZ"/>
    <d v="2022-04-22T00:00:00"/>
    <d v="2022-10-19T00:00:00"/>
    <d v="2022-10-24T00:00:00"/>
  </r>
  <r>
    <n v="4074354"/>
    <s v="0700006413"/>
    <s v="GRUPO ALEGE S.A.C."/>
    <d v="2021-04-30T00:00:00"/>
    <s v="20607715018"/>
    <s v="E"/>
    <s v="CENTRO"/>
    <s v="SAN MARTIN"/>
    <s v="DIEGO RODRIGUEZ"/>
    <x v="2"/>
    <s v="DAC TELCO 1"/>
    <x v="1"/>
    <s v="JUAN PEREZ OEJDA"/>
    <s v="VICTOR GUEVARA"/>
    <s v="JAIR YAMASHIRO"/>
    <m/>
    <m/>
    <m/>
  </r>
  <r>
    <n v="4074355"/>
    <s v="0700006407"/>
    <s v="NEXUM DIGITAL GROUP S.A.C. "/>
    <d v="2021-05-03T00:00:00"/>
    <s v="20607780031"/>
    <s v="E"/>
    <s v="LIMA"/>
    <s v="LIMA"/>
    <s v="RAQUEL CAYETANO"/>
    <x v="7"/>
    <s v="DACE"/>
    <x v="1"/>
    <s v="NORBERT BLAS"/>
    <s v="RAFAEL TORRES"/>
    <s v="GONZALO TALI"/>
    <m/>
    <m/>
    <m/>
  </r>
  <r>
    <n v="4074352"/>
    <s v="0700006416"/>
    <s v="UCAYALI COMUNICA E.I.R.L."/>
    <d v="2021-05-03T00:00:00"/>
    <s v="20607762768"/>
    <s v="E"/>
    <s v="CENTRO"/>
    <s v="UCAYALI"/>
    <s v="JOSE LUIS VALVERDE"/>
    <x v="5"/>
    <s v="DACE"/>
    <x v="2"/>
    <s v="FELIX BAUTISTA"/>
    <s v="JAVIER AVILEZ"/>
    <s v="JAVIER AVILEZ"/>
    <d v="2023-10-09T00:00:00"/>
    <d v="2023-12-20T00:00:00"/>
    <d v="2023-12-20T00:00:00"/>
  </r>
  <r>
    <n v="4074366"/>
    <s v="0700006384"/>
    <s v="IN CONNECT S.A.C."/>
    <d v="2021-05-05T00:00:00"/>
    <s v="20600886381"/>
    <s v="E"/>
    <s v="LIMA"/>
    <s v="LIMA"/>
    <s v="YOLANDA OLIVA"/>
    <x v="6"/>
    <s v="DACE"/>
    <x v="1"/>
    <s v="NORBERT BLAS"/>
    <s v="RAFAEL CHAVEZ"/>
    <s v="GONZALO TALI"/>
    <m/>
    <m/>
    <m/>
  </r>
  <r>
    <n v="4074343"/>
    <s v="0700006424"/>
    <s v="MERAKI COM S.A.C."/>
    <d v="2021-05-05T00:00:00"/>
    <s v="20607046949"/>
    <s v="E"/>
    <s v="CENTRO"/>
    <s v="ICA"/>
    <s v="JOSE LUIS VALVERDE"/>
    <x v="5"/>
    <s v="DACE"/>
    <x v="2"/>
    <s v="ALEX CELIS"/>
    <s v="JAVIER AVILEZ"/>
    <s v="JAVIER AVILEZ"/>
    <d v="2022-06-05T00:00:00"/>
    <d v="2022-10-15T00:00:00"/>
    <d v="2022-10-15T00:00:00"/>
  </r>
  <r>
    <n v="4074356"/>
    <s v="0700006423"/>
    <s v="YAURI CCENTE JULIA EMILIA"/>
    <d v="2021-05-05T00:00:00"/>
    <s v="10232096204"/>
    <s v="E"/>
    <s v="CENTRO"/>
    <s v="JUNIN"/>
    <s v="JUAN CARLOS HUATAY"/>
    <x v="5"/>
    <s v="DAC TELCO 1"/>
    <x v="2"/>
    <s v="MARICELA VIDAL"/>
    <s v="JOSEPH MENDOZA"/>
    <s v="JAIR YAMASHIRO"/>
    <d v="2021-12-09T00:00:00"/>
    <d v="2022-02-08T00:00:00"/>
    <d v="2022-02-08T00:00:00"/>
  </r>
  <r>
    <n v="4074362"/>
    <s v="0700006425"/>
    <s v="MELENDEZ LINARES MARIO ALEJANDRO"/>
    <d v="2021-05-07T00:00:00"/>
    <s v="10454995908"/>
    <s v="E"/>
    <s v="CENTRO"/>
    <s v="LORETO"/>
    <s v="DIEGO RODRIGUEZ"/>
    <x v="2"/>
    <s v="DAC TELCO 1"/>
    <x v="1"/>
    <s v="WILLIAM GARCIA"/>
    <s v="ERIKA BAMBAREN"/>
    <s v="JAIR YAMASHIRO"/>
    <m/>
    <m/>
    <m/>
  </r>
  <r>
    <n v="4074358"/>
    <s v="0700006385"/>
    <s v="IMAN RIOS DAVID ELIAS"/>
    <d v="2021-05-07T00:00:00"/>
    <s v="10612278615"/>
    <s v="E"/>
    <s v="CENTRO"/>
    <s v="LORETO"/>
    <s v="DIEGO RODRIGUEZ"/>
    <x v="5"/>
    <s v="DAC TELCO 1"/>
    <x v="2"/>
    <s v="WILLIAM GARCIA"/>
    <s v="ERIKA BAMBAREN"/>
    <s v="JAIR YAMASHIRO"/>
    <d v="2022-04-07T00:00:00"/>
    <d v="2022-05-17T00:00:00"/>
    <d v="2022-05-17T00:00:00"/>
  </r>
  <r>
    <n v="4074359"/>
    <s v="0700006421"/>
    <s v="PASTRANA MACHUCA GIANCARLO ALFREDO"/>
    <d v="2021-05-10T00:00:00"/>
    <s v="10458792912"/>
    <s v="E"/>
    <s v="CENTRO"/>
    <s v="HUANUCO"/>
    <s v="DIEGO RODRIGUEZ"/>
    <x v="0"/>
    <s v="DAC TELCO 1"/>
    <x v="1"/>
    <s v="JACKELINE PARDO"/>
    <s v="JORGE PARODI"/>
    <s v="JAIR YAMASHIRO"/>
    <m/>
    <m/>
    <m/>
  </r>
  <r>
    <n v="4074367"/>
    <s v="0700006383"/>
    <s v="GEMINIS TELECOMUNICACIONES E.I.R.L."/>
    <d v="2021-05-11T00:00:00"/>
    <s v="20607720585"/>
    <s v="E"/>
    <s v="LIMA"/>
    <s v="LIMA"/>
    <s v="RAQUEL CAYETANO"/>
    <x v="7"/>
    <s v="DACE"/>
    <x v="1"/>
    <s v="LUIS OTOYA"/>
    <s v="ROGER OJEDA"/>
    <s v="GONZALO TALI"/>
    <m/>
    <m/>
    <m/>
  </r>
  <r>
    <n v="4074353"/>
    <s v="0700006417"/>
    <s v="PARIONA CHAPA OLGA PATRICIA"/>
    <d v="2021-05-18T00:00:00"/>
    <s v="10747659295"/>
    <s v="E"/>
    <s v="CENTRO"/>
    <s v="LORETO"/>
    <s v="DIEGO RODRIGUEZ"/>
    <x v="5"/>
    <s v="DAC TELCO 1"/>
    <x v="2"/>
    <s v="WEYDER TUESTA"/>
    <s v="ERIKA BAMBAREN"/>
    <s v="JAIR YAMASHIRO"/>
    <d v="2024-03-28T00:00:00"/>
    <d v="2024-05-02T00:00:00"/>
    <d v="2024-05-02T00:00:00"/>
  </r>
  <r>
    <n v="4074303"/>
    <s v="0700006324"/>
    <s v="FAHLA CALL S.A.C."/>
    <d v="2021-05-20T00:00:00"/>
    <s v="20602443885"/>
    <s v="E"/>
    <s v="LIMA"/>
    <s v="LIMA"/>
    <s v="YOLANDA OLIVA"/>
    <x v="5"/>
    <s v="DACE"/>
    <x v="2"/>
    <s v="SOFIA CONDORI"/>
    <s v="RAFAEL TORRES"/>
    <s v="GONZALO TALI"/>
    <d v="2022-04-15T00:00:00"/>
    <d v="2022-05-19T00:00:00"/>
    <d v="2022-05-19T00:00:00"/>
  </r>
  <r>
    <n v="4074372"/>
    <s v="0700006442"/>
    <s v="INVERSIONES CEBAL E.I.R.L."/>
    <d v="2021-05-21T00:00:00"/>
    <s v="20607825361"/>
    <s v="E"/>
    <s v="SUR"/>
    <s v="MOQUEGUA"/>
    <s v="REGION SUR"/>
    <x v="4"/>
    <s v="DAC TELCO 1"/>
    <x v="3"/>
    <s v="ADRIANA RAMOS"/>
    <s v="EDUARDO ZAMBRANO "/>
    <s v="ZORAIDA DAMIAN"/>
    <d v="2024-03-06T00:00:00"/>
    <d v="2024-09-02T00:00:00"/>
    <m/>
  </r>
  <r>
    <n v="5122297"/>
    <s v="0900031933"/>
    <s v="GMRC S.A."/>
    <d v="2021-05-21T00:00:00"/>
    <s v="20555861282"/>
    <s v="E"/>
    <s v="LIMA"/>
    <s v="LIMA"/>
    <s v="RAQUEL CAYETANO"/>
    <x v="7"/>
    <s v="DAC TELCO 1"/>
    <x v="1"/>
    <s v="JUAN TERRONES"/>
    <s v="PAOLA BARBA"/>
    <s v="ANTONIO BAUTISTA"/>
    <m/>
    <m/>
    <m/>
  </r>
  <r>
    <n v="4074363"/>
    <s v="0700006441"/>
    <s v="FARICEL SOLUTIONS S.A.C."/>
    <d v="2021-05-26T00:00:00"/>
    <s v="20607759821"/>
    <s v="E"/>
    <s v="LIMA"/>
    <s v="LIMA"/>
    <s v="JUAN CARLOS HUATAY"/>
    <x v="5"/>
    <s v="DAC TELCO 1"/>
    <x v="2"/>
    <s v="RENE ALFARO"/>
    <s v="JOSE CACHI"/>
    <s v="MAURICIO GARCIA"/>
    <d v="2022-06-19T00:00:00"/>
    <d v="2022-09-16T00:00:00"/>
    <d v="2022-09-16T00:00:00"/>
  </r>
  <r>
    <n v="4074373"/>
    <s v="0700006444"/>
    <s v="ALVARADO SUNCION FABIOLA MAYELLI"/>
    <d v="2021-06-01T00:00:00"/>
    <s v="10714368708"/>
    <s v="E"/>
    <s v="CENTRO"/>
    <s v="ICA"/>
    <s v="RAQUEL CAYETANO"/>
    <x v="6"/>
    <s v="DAC TELCO 1"/>
    <x v="1"/>
    <s v="CARLOS TEJEDA"/>
    <s v="JORGE VELA"/>
    <s v="JAIR YAMASHIRO"/>
    <m/>
    <m/>
    <m/>
  </r>
  <r>
    <n v="5139454"/>
    <s v="0700006466"/>
    <s v="CR COMUNICACIONES E.I.R.L."/>
    <d v="2021-06-09T00:00:00"/>
    <s v="20606153440"/>
    <s v="E"/>
    <s v="CENTRO"/>
    <s v="UCAYALI"/>
    <s v="RAQUEL CAYETANO"/>
    <x v="5"/>
    <s v="DACE"/>
    <x v="2"/>
    <s v="FELIX BAUTISTA"/>
    <s v="JAVIER AVILEZ"/>
    <s v="JAVIER AVILEZ"/>
    <d v="2022-10-17T00:00:00"/>
    <d v="2022-11-11T00:00:00"/>
    <d v="2022-11-11T00:00:00"/>
  </r>
  <r>
    <n v="4074389"/>
    <s v="0700006483"/>
    <s v="CARRANZA MENDOZA NURIA JANINA "/>
    <d v="2021-06-14T00:00:00"/>
    <s v="10421653718"/>
    <s v="E"/>
    <s v="CENTRO"/>
    <s v="LORETO"/>
    <s v="HENRY DIAZ"/>
    <x v="1"/>
    <s v="DAC TELCO 1"/>
    <x v="1"/>
    <s v="WILLIAM GARCIA"/>
    <s v="ERIKA BAMBAREN"/>
    <s v="JAIR YAMASHIRO"/>
    <m/>
    <m/>
    <m/>
  </r>
  <r>
    <n v="4074380"/>
    <s v="0700006468"/>
    <s v="CORPORACION STAR MOVIL S.R.L"/>
    <d v="2021-06-14T00:00:00"/>
    <s v="20607866105"/>
    <s v="E"/>
    <s v="CENTRO"/>
    <s v="AYACUCHO"/>
    <s v="JUAN CARLOS HUATAY"/>
    <x v="5"/>
    <s v="DAC TELCO 2"/>
    <x v="2"/>
    <s v="FREDY OZAITA  "/>
    <s v="HAROLD HINOSTROZA"/>
    <s v="JAIR YAMASHIRO"/>
    <d v="2023-02-16T00:00:00"/>
    <d v="2023-04-17T00:00:00"/>
    <d v="2023-04-17T00:00:00"/>
  </r>
  <r>
    <n v="4074395"/>
    <s v="0700006485"/>
    <s v="SLA MOBILE E.I.R.L."/>
    <d v="2021-06-14T00:00:00"/>
    <s v="20607974421"/>
    <s v="E"/>
    <s v="NORTE"/>
    <s v="PIURA"/>
    <s v="REGION NORTE"/>
    <x v="3"/>
    <s v="DAC TELCO 1"/>
    <x v="1"/>
    <s v="CRISTOFER RAMIREZ"/>
    <s v="JUAN CARLOS SANTILLAN"/>
    <s v="WILLY AWWAD"/>
    <m/>
    <m/>
    <m/>
  </r>
  <r>
    <n v="4074385"/>
    <s v="0700006497"/>
    <s v="VAHANY E.I.R.L."/>
    <d v="2021-06-18T00:00:00"/>
    <s v="20607794341"/>
    <s v="E"/>
    <s v="NORTE"/>
    <s v="ANCASH"/>
    <s v="REGION NORTE"/>
    <x v="3"/>
    <s v="DAC TELCO 1"/>
    <x v="1"/>
    <s v="EDISON VELASQUEZ"/>
    <s v="JULIO ERASMO"/>
    <s v="MARCOS LASCHERA"/>
    <m/>
    <m/>
    <m/>
  </r>
  <r>
    <n v="4074404"/>
    <s v="0700006487"/>
    <s v="QUIÑONEZ PARDAVE MELISSA TATIANA"/>
    <d v="2021-06-22T00:00:00"/>
    <s v="10470353029"/>
    <s v="E"/>
    <s v="CENTRO"/>
    <s v="PASCO"/>
    <s v="JOSE LUIS VALVERDE"/>
    <x v="5"/>
    <s v="DAC TELCO 1"/>
    <x v="2"/>
    <s v="DANTE VILLANUEVA"/>
    <s v="JORGE PARODI"/>
    <s v="JAIR YAMASHIRO"/>
    <d v="2021-11-15T00:00:00"/>
    <d v="2022-05-19T00:00:00"/>
    <d v="2022-05-19T00:00:00"/>
  </r>
  <r>
    <n v="4074411"/>
    <s v="0700006511"/>
    <s v="CHIRINOS GUERREROS LUIS ENRIQUE"/>
    <d v="2021-06-25T00:00:00"/>
    <s v="10477881977"/>
    <s v="E"/>
    <s v="CENTRO"/>
    <s v="UCAYALI"/>
    <s v="RAQUEL CAYETANO"/>
    <x v="7"/>
    <s v="DAC TELCO 1"/>
    <x v="1"/>
    <s v="EDWARD MUCHOTRIGO"/>
    <s v="MAGALY BASTARRACHEA"/>
    <s v="JAIR YAMASHIRO"/>
    <m/>
    <m/>
    <m/>
  </r>
  <r>
    <n v="4074409"/>
    <s v="0700006501"/>
    <s v="THIANSA PERU SAC"/>
    <d v="2021-07-01T00:00:00"/>
    <s v="20607270636"/>
    <s v="E"/>
    <s v="SUR"/>
    <s v="CUSCO"/>
    <s v="REGION SUR"/>
    <x v="4"/>
    <s v="DAC TELCO 1"/>
    <x v="3"/>
    <s v="PIERO CORNEJO"/>
    <s v="MONICA VELASQUEZ"/>
    <s v="MONICA VELASQUEZ"/>
    <d v="2023-11-17T00:00:00"/>
    <d v="2024-05-15T00:00:00"/>
    <m/>
  </r>
  <r>
    <n v="5060733"/>
    <s v="0700006414"/>
    <s v="CONTACTOS PERU S.R.L."/>
    <d v="2021-07-01T00:00:00"/>
    <s v="20534622199"/>
    <s v="E"/>
    <s v="CENTRO"/>
    <s v="AYACUCHO"/>
    <s v="JOSE LUIS VALVERDE"/>
    <x v="5"/>
    <s v="DAC TELCO 2"/>
    <x v="2"/>
    <s v="FREDY OZAITA  "/>
    <s v="HAROLD HINOSTROZA"/>
    <s v="JAIR YAMASHIRO"/>
    <d v="2022-06-03T00:00:00"/>
    <d v="2022-11-03T00:00:00"/>
    <d v="2022-11-03T00:00:00"/>
  </r>
  <r>
    <n v="4074416"/>
    <s v="0700006505"/>
    <s v="T&amp;C BUSINESS S.A.C."/>
    <d v="2021-07-02T00:00:00"/>
    <s v="20608026054"/>
    <s v="E"/>
    <s v="NORTE"/>
    <s v="LA LIBERTAD"/>
    <s v="REGION NORTE"/>
    <x v="3"/>
    <s v="DACE"/>
    <x v="2"/>
    <s v="DAVID RONCEROS"/>
    <s v="JUAN CARLOS SANTILLAN"/>
    <s v="WILLY AWWAD"/>
    <d v="2023-01-26T00:00:00"/>
    <d v="2023-07-27T00:00:00"/>
    <d v="2023-07-27T00:00:00"/>
  </r>
  <r>
    <n v="4074413"/>
    <s v="0700006527"/>
    <s v="INVESTMENT COMPANY ALAVA E.I.R.L"/>
    <d v="2021-07-06T00:00:00"/>
    <s v="20608048767"/>
    <s v="E"/>
    <s v="CENTRO"/>
    <s v="SAN MARTIN"/>
    <s v="JUAN CARLOS HUATAY"/>
    <x v="5"/>
    <s v="DACE"/>
    <x v="2"/>
    <s v="EDWIN CARRUITERO"/>
    <s v="MAGALY BASTARRACHEA"/>
    <s v="JAIR YAMASHIRO"/>
    <d v="2022-10-01T00:00:00"/>
    <d v="2022-11-28T00:00:00"/>
    <d v="2022-11-28T00:00:00"/>
  </r>
  <r>
    <n v="4074422"/>
    <s v="0700006504"/>
    <s v="DAJOTEL S.A.C."/>
    <d v="2021-07-06T00:00:00"/>
    <s v="20608075047"/>
    <s v="E"/>
    <s v="CENTRO"/>
    <s v="AYACUCHO"/>
    <s v="HENRY DIAZ"/>
    <x v="6"/>
    <s v="DAC TELCO 1"/>
    <x v="1"/>
    <s v="IVAN SANCHEZ"/>
    <s v="HAROLD HINOSTROZA"/>
    <s v="JAIR YAMASHIRO"/>
    <m/>
    <m/>
    <m/>
  </r>
  <r>
    <n v="4074405"/>
    <s v="0700006498"/>
    <s v="TREMASA E.I.R.L."/>
    <d v="2021-07-06T00:00:00"/>
    <s v="20604173320"/>
    <s v="E"/>
    <s v="CENTRO"/>
    <s v="UCAYALI"/>
    <s v="JOSE LUIS VALVERDE"/>
    <x v="5"/>
    <s v="DACE"/>
    <x v="2"/>
    <s v="FELIX BAUTISTA"/>
    <s v="JAVIER AVILEZ"/>
    <s v="JAVIER AVILEZ"/>
    <d v="2022-04-26T00:00:00"/>
    <d v="2022-06-13T00:00:00"/>
    <d v="2022-06-13T00:00:00"/>
  </r>
  <r>
    <n v="4074408"/>
    <s v="0700006500"/>
    <s v="BUSINESS MASTER LOZAMORA S.A.C."/>
    <d v="2021-07-06T00:00:00"/>
    <s v="20608034090"/>
    <s v="E"/>
    <s v="LIMA"/>
    <s v="LIMA"/>
    <s v="YOLANDA OLIVA"/>
    <x v="6"/>
    <s v="DACE"/>
    <x v="1"/>
    <s v="CARLOS MIRANDA"/>
    <s v="ROGER OJEDA"/>
    <s v="GONZALO TALI"/>
    <m/>
    <m/>
    <m/>
  </r>
  <r>
    <n v="4074414"/>
    <s v="0700006533"/>
    <s v="CARO LOPEZ MATIAS"/>
    <d v="2021-07-13T00:00:00"/>
    <s v="10426340378"/>
    <s v="E"/>
    <s v="CENTRO"/>
    <s v="LORETO"/>
    <s v="DIEGO RODRIGUEZ"/>
    <x v="5"/>
    <s v="DAC TELCO 1"/>
    <x v="2"/>
    <s v="WILLIAM GARCIA"/>
    <s v="ERIKA BAMBAREN"/>
    <s v="JAIR YAMASHIRO"/>
    <d v="2023-03-09T00:00:00"/>
    <d v="2023-05-16T00:00:00"/>
    <d v="2023-05-16T00:00:00"/>
  </r>
  <r>
    <n v="4073873"/>
    <s v="0700005628"/>
    <s v="JM PROYECTOS COMERCIALES E.I.R.L."/>
    <d v="2021-07-16T00:00:00"/>
    <s v="20605260790"/>
    <s v="E"/>
    <s v="CENTRO"/>
    <s v="UCAYALI"/>
    <s v="HENRY DIAZ"/>
    <x v="2"/>
    <s v="DAC TELCO 1"/>
    <x v="1"/>
    <s v="SHEILA TORRE"/>
    <s v="ELVIS CARRUITERO"/>
    <s v="JAIR YAMASHIRO"/>
    <m/>
    <m/>
    <m/>
  </r>
  <r>
    <n v="4074428"/>
    <s v="0700006538"/>
    <s v="CONSORCIO TELEFAST E.I.R.L."/>
    <d v="2021-08-02T00:00:00"/>
    <s v="20605246843"/>
    <s v="E"/>
    <s v="LIMA"/>
    <s v="LIMA"/>
    <s v="JUAN CARLOS HUATAY"/>
    <x v="6"/>
    <s v="DAC TELCO 1"/>
    <x v="1"/>
    <s v="VICTOR HUGO DELGADILLO"/>
    <s v="FRANCISCO MAYORCA"/>
    <s v="FRANCISCO MAYORCA"/>
    <m/>
    <m/>
    <m/>
  </r>
  <r>
    <n v="4074423"/>
    <s v="0700006529"/>
    <s v="ALMACENES TECNOLÓGICOS S.A.C."/>
    <d v="2021-08-03T00:00:00"/>
    <s v="20606938030"/>
    <s v="E"/>
    <s v="SUR"/>
    <s v="APURIMAC"/>
    <s v="REGION SUR"/>
    <x v="4"/>
    <s v="DAC TELCO MR"/>
    <x v="1"/>
    <s v="PIERO CORNEJO"/>
    <s v="MONICA VELASQUEZ"/>
    <s v="MONICA VELASQUEZ"/>
    <m/>
    <m/>
    <m/>
  </r>
  <r>
    <n v="4074417"/>
    <s v="0700006526"/>
    <s v="GRUPO A Y L COMUNICACIONES E.I.R.L."/>
    <d v="2021-08-03T00:00:00"/>
    <s v="20603819901"/>
    <s v="E"/>
    <s v="SUR"/>
    <s v="APURIMAC"/>
    <s v="REGION SUR"/>
    <x v="4"/>
    <s v="DAC TELCO MR"/>
    <x v="2"/>
    <s v="PIERO CORNEJO"/>
    <s v="MONICA VELASQUEZ"/>
    <s v="MONICA VELASQUEZ"/>
    <d v="2022-08-07T00:00:00"/>
    <d v="2023-02-06T00:00:00"/>
    <d v="2023-02-06T00:00:00"/>
  </r>
  <r>
    <n v="4074429"/>
    <s v="0700006564"/>
    <s v="RED CLARO PHONECENTER S.A.C."/>
    <d v="2021-08-05T00:00:00"/>
    <s v="20607867276"/>
    <s v="E"/>
    <s v="SUR"/>
    <s v="CUSCO"/>
    <s v="REGION SUR"/>
    <x v="4"/>
    <s v="DAC TELCO 1"/>
    <x v="1"/>
    <s v="KAREN USCAPI"/>
    <s v="CRISTIAN CARREÑO"/>
    <s v="ZORAIDA DAMIAN"/>
    <m/>
    <m/>
    <m/>
  </r>
  <r>
    <n v="4074430"/>
    <s v="0700006534"/>
    <s v="LUA SMART S.A.C."/>
    <d v="2021-08-04T00:00:00"/>
    <s v="20608012240"/>
    <s v="E"/>
    <s v="SUR"/>
    <s v="MADRE DE DIOS"/>
    <s v="REGION SUR"/>
    <x v="4"/>
    <s v="DAC TELCO 2"/>
    <x v="2"/>
    <s v="CRISTIAN GORKI AGUILAR"/>
    <s v="AURA TARCO"/>
    <s v="CRISTIAN CARREÑO"/>
    <d v="2023-05-11T00:00:00"/>
    <d v="2023-11-09T00:00:00"/>
    <d v="2023-11-09T00:00:00"/>
  </r>
  <r>
    <n v="4074441"/>
    <s v="0700006518"/>
    <s v="TELEFINPER S.A.C."/>
    <d v="2021-08-11T00:00:00"/>
    <s v="20603793111"/>
    <s v="E"/>
    <s v="LIMA"/>
    <s v="LIMA"/>
    <s v="YOLANDA OLIVA"/>
    <x v="6"/>
    <s v="DAC TELCO MR"/>
    <x v="0"/>
    <s v="DIANA LOPEZ"/>
    <s v="RAUL CALERO"/>
    <s v="ALEJANDRO DEL RIO BUNSEN"/>
    <m/>
    <m/>
    <m/>
  </r>
  <r>
    <n v="4074434"/>
    <s v="0700006513"/>
    <s v="INVERSIONES DEJANI E.I.R.L."/>
    <d v="2021-08-13T00:00:00"/>
    <s v="20608106155"/>
    <s v="E"/>
    <s v="LIMA"/>
    <s v="LIMA"/>
    <s v="DIEGO RODRIGUEZ"/>
    <x v="5"/>
    <s v="DAC TELCO MR"/>
    <x v="2"/>
    <s v="JUAN PINEDA"/>
    <s v="RAUL CALERO"/>
    <s v="ALEJANDRO DEL RIO BUNSEN"/>
    <d v="2023-01-03T00:00:00"/>
    <d v="2023-03-30T00:00:00"/>
    <d v="2023-03-30T00:00:00"/>
  </r>
  <r>
    <n v="4074431"/>
    <s v="0700006536"/>
    <s v="GRUTELCO S.A.C."/>
    <d v="2021-08-13T00:00:00"/>
    <s v="20608026551"/>
    <s v="E"/>
    <s v="NORTE"/>
    <s v="LA LIBERTAD"/>
    <s v="REGION NORTE"/>
    <x v="3"/>
    <s v="DAC TELCO 2"/>
    <x v="2"/>
    <s v="CHRISTIAN SALAZAR"/>
    <s v="JULIO ROJAS"/>
    <s v="MASCOS LASCHERA"/>
    <d v="2023-05-08T00:00:00"/>
    <d v="2023-11-06T00:00:00"/>
    <d v="2023-11-06T00:00:00"/>
  </r>
  <r>
    <n v="4074447"/>
    <s v="0700006520"/>
    <s v="TUCEL GROUP S.A.C. "/>
    <d v="2021-08-17T00:00:00"/>
    <s v="20559170608"/>
    <s v="E"/>
    <s v="SUR"/>
    <s v="AREQUIPA"/>
    <s v="REGION SUR"/>
    <x v="4"/>
    <s v="DAC TELCO 2"/>
    <x v="1"/>
    <s v="JORGE QUINTANA"/>
    <s v="MARCO LOPEZ"/>
    <s v="ZORAIDA DAMIAN"/>
    <m/>
    <m/>
    <m/>
  </r>
  <r>
    <n v="4074443"/>
    <s v="0700006570"/>
    <s v="GRUPO NOVATEC ORIENTE E.I.R.L."/>
    <d v="2021-08-23T00:00:00"/>
    <s v="20608177150"/>
    <s v="E"/>
    <s v="CENTRO"/>
    <s v="UCAYALI"/>
    <s v="JOSE LUIS VALVERDE"/>
    <x v="5"/>
    <s v="DAC TELCO 1"/>
    <x v="2"/>
    <s v="SHEILA TORRE"/>
    <s v="MAGALY BASTARRACHEA"/>
    <s v="JAIR YAMASHIRO"/>
    <d v="2022-09-26T00:00:00"/>
    <d v="2022-11-11T00:00:00"/>
    <d v="2022-11-11T00:00:00"/>
  </r>
  <r>
    <n v="4074445"/>
    <s v="0700006514"/>
    <s v="VIPER COMMUNICATIONS "/>
    <d v="2021-08-26T00:00:00"/>
    <s v="20608017675"/>
    <s v="E"/>
    <s v="NORTE"/>
    <s v="LA LIBERTAD"/>
    <s v="REGION NORTE"/>
    <x v="3"/>
    <s v="DAC TELCO 1"/>
    <x v="2"/>
    <s v="LIZETH MIÑANO "/>
    <s v="ALIX LU"/>
    <s v="MARCOS LASCHERA"/>
    <d v="2023-05-19T00:00:00"/>
    <d v="2023-11-27T00:00:00"/>
    <d v="2023-11-27T00:00:00"/>
  </r>
  <r>
    <n v="4074436"/>
    <s v="0700006562"/>
    <s v="AP &amp; TELL S.A.C."/>
    <d v="2021-09-01T00:00:00"/>
    <s v="20607772518"/>
    <s v="E"/>
    <s v="LIMA"/>
    <s v="LIMA"/>
    <s v="DIEGO RODRIGUEZ"/>
    <x v="0"/>
    <s v="DACE"/>
    <x v="1"/>
    <s v="LUIS OTOYA"/>
    <s v="ROGER OJEDA"/>
    <s v="GONZALO TALI"/>
    <m/>
    <m/>
    <m/>
  </r>
  <r>
    <n v="4074455"/>
    <s v="0700006589"/>
    <s v="INVERSIONES INTERCEL S.R.L."/>
    <d v="2021-09-01T00:00:00"/>
    <s v="20608220519"/>
    <s v="E"/>
    <s v="CENTRO"/>
    <s v="HUANUCO"/>
    <s v="DIEGO RODRIGUEZ"/>
    <x v="5"/>
    <s v="DAC TELCO 1"/>
    <x v="2"/>
    <s v="DANTE VILLANUEVA"/>
    <s v="JORGE PARODI"/>
    <s v="JAIR YAMASHIRO"/>
    <d v="2023-04-12T00:00:00"/>
    <d v="2023-08-09T00:00:00"/>
    <d v="2023-08-09T00:00:00"/>
  </r>
  <r>
    <n v="4074257"/>
    <s v="0700006216"/>
    <s v="ACOSTA &amp; ASOCIADOS E.I.R.L."/>
    <d v="2021-09-10T00:00:00"/>
    <s v="20606636092"/>
    <s v="E"/>
    <s v="LIMA"/>
    <s v="LIMA"/>
    <s v="JUAN CARLOS HUATAY"/>
    <x v="5"/>
    <s v="DAC TELCO MR"/>
    <x v="2"/>
    <s v="RICARDO JIMENEZ"/>
    <s v="JAYSON VELARDE"/>
    <s v="ALEJANDRO DEL RIO BUNSEN"/>
    <d v="2023-12-31T00:00:00"/>
    <d v="2024-02-26T00:00:00"/>
    <d v="2024-02-26T00:00:00"/>
  </r>
  <r>
    <n v="4074439"/>
    <s v="0700006581"/>
    <s v="ALL BY WORK CORPORATION S.A.C."/>
    <d v="2021-09-10T00:00:00"/>
    <s v="20518171501"/>
    <s v="E"/>
    <s v="NORTE"/>
    <s v="LAMBAYEQUE"/>
    <s v="REGION NORTE"/>
    <x v="3"/>
    <s v="DAC TELCO MR"/>
    <x v="2"/>
    <s v="YURELY SIERRALTA"/>
    <s v="PATRICIA PALOMINO"/>
    <s v="LEONARDO ROJAS"/>
    <d v="2022-10-04T00:00:00"/>
    <d v="2023-03-30T00:00:00"/>
    <d v="2023-03-30T00:00:00"/>
  </r>
  <r>
    <n v="4074456"/>
    <s v="0700006590"/>
    <s v="FORZA BUSINESS CORP E.I.R.L."/>
    <d v="2021-09-13T00:00:00"/>
    <s v="20608289705"/>
    <s v="E"/>
    <s v="LIMA"/>
    <s v="LIMA"/>
    <s v="DIEGO RODRIGUEZ"/>
    <x v="0"/>
    <s v="DACE"/>
    <x v="1"/>
    <s v="LUIS CUADROS"/>
    <s v="ROGER OJEDA"/>
    <s v="GONZALO TALI"/>
    <m/>
    <m/>
    <m/>
  </r>
  <r>
    <n v="4074454"/>
    <s v="0700006595"/>
    <s v="E&amp;R CORP E.I.R.L."/>
    <d v="2021-09-17T00:00:00"/>
    <s v="20608300202"/>
    <s v="E"/>
    <s v="CENTRO"/>
    <s v="HUANUCO"/>
    <s v="YOLANDA OLIVA"/>
    <x v="2"/>
    <s v="DAC TELCO 1"/>
    <x v="1"/>
    <s v="DANTE VILLANUEVA"/>
    <s v="JORGE PARODI"/>
    <s v="JAIR YAMASHIRO"/>
    <m/>
    <m/>
    <m/>
  </r>
  <r>
    <n v="4074463"/>
    <s v="0700006609"/>
    <s v="TECAL MOVIL EIRL"/>
    <d v="2021-09-20T00:00:00"/>
    <s v="20606943068"/>
    <s v="E"/>
    <s v="CENTRO"/>
    <s v="ICA"/>
    <s v="RAQUEL CAYETANO"/>
    <x v="2"/>
    <s v="DAC TELCO 1"/>
    <x v="1"/>
    <m/>
    <s v="JORGE VELA"/>
    <s v="JAIR YAMASHIRO"/>
    <m/>
    <m/>
    <m/>
  </r>
  <r>
    <n v="4074462"/>
    <s v="0700006607"/>
    <s v="FORMATEL INNOVA S.A.C."/>
    <d v="2021-09-20T00:00:00"/>
    <s v="20608239813"/>
    <s v="E"/>
    <s v="LIMA"/>
    <s v="LIMA"/>
    <s v="DIEGO RODRIGUEZ"/>
    <x v="0"/>
    <s v="DAC TELCO MR"/>
    <x v="1"/>
    <s v="DIANA LOPEZ"/>
    <s v="RAUL CALERO"/>
    <s v="ALEJANDRO DEL RIO BUNSEN"/>
    <m/>
    <m/>
    <m/>
  </r>
  <r>
    <n v="4074442"/>
    <s v="0700006569"/>
    <s v="EMPRESA TECNOLOGICA R&amp;C E.I.R.L."/>
    <d v="2021-09-23T00:00:00"/>
    <s v="20607997781"/>
    <s v="E"/>
    <s v="CENTRO"/>
    <s v="PASCO"/>
    <s v="RAQUEL CAYETANO"/>
    <x v="7"/>
    <s v="DAC TELCO 1"/>
    <x v="1"/>
    <s v="DANTE VILLANUEVA"/>
    <s v="JORGE PARODI"/>
    <s v="JAIR YAMASHIRO"/>
    <m/>
    <m/>
    <m/>
  </r>
  <r>
    <n v="4074460"/>
    <s v="0700006592"/>
    <s v="HMCCENTER S.A.C."/>
    <d v="2021-09-23T00:00:00"/>
    <s v="20608021265"/>
    <s v="E"/>
    <s v="LIMA"/>
    <s v="LIMA"/>
    <s v="HENRY DIAZ"/>
    <x v="0"/>
    <s v="DAC TELCO MR"/>
    <x v="1"/>
    <s v="PAOLA LIRA"/>
    <s v="JOSHEP GONZALES"/>
    <s v="ALEJANDRO DEL RIO BUNSEN"/>
    <m/>
    <m/>
    <m/>
  </r>
  <r>
    <n v="4074472"/>
    <s v="0700006620"/>
    <s v="NEXT MOVIL S.A.C."/>
    <d v="2021-09-30T00:00:00"/>
    <s v="20448580882"/>
    <s v="E"/>
    <s v="SUR"/>
    <s v="PUNO"/>
    <s v="REGION SUR"/>
    <x v="4"/>
    <s v="DAC TELCO 1"/>
    <x v="1"/>
    <s v="KAREN USCAPI"/>
    <s v="CRISTIAN CARREÑO"/>
    <s v="ZORAIDA DAMIAN"/>
    <m/>
    <m/>
    <m/>
  </r>
  <r>
    <n v="4074474"/>
    <s v="0700006635"/>
    <s v="BACKUP INFORMATION E.I.R.L"/>
    <d v="2021-10-14T00:00:00"/>
    <s v="20607445916"/>
    <s v="E"/>
    <s v="SUR"/>
    <s v="MOQUEGUA"/>
    <s v="REGION SUR"/>
    <x v="4"/>
    <s v="DAC TELCO 1"/>
    <x v="2"/>
    <s v="ALAN MORALES"/>
    <s v="RAFAEL CHAVEZ"/>
    <s v="MONICA VELASQUEZ"/>
    <d v="2023-01-23T00:00:00"/>
    <d v="2023-07-22T00:00:00"/>
    <d v="2023-07-22T00:00:00"/>
  </r>
  <r>
    <n v="4074481"/>
    <s v="0700006600"/>
    <s v="TEL.COM JML EIRL"/>
    <d v="2021-10-25T00:00:00"/>
    <s v="20608344218"/>
    <s v="E"/>
    <s v="CENTRO"/>
    <s v="HUANUCO"/>
    <s v="RAQUEL CAYETANO"/>
    <x v="0"/>
    <s v="DAC TELCO 1"/>
    <x v="1"/>
    <s v="DANIEL ORE"/>
    <s v="JORGE PARODI"/>
    <s v="JAIR YAMASHIRO"/>
    <m/>
    <m/>
    <m/>
  </r>
  <r>
    <n v="4074478"/>
    <s v="0700006636"/>
    <s v="IMPORTACIONES Y COMUNICACIONES OLICONZA S.A.C."/>
    <d v="2021-10-25T00:00:00"/>
    <s v="20608164180"/>
    <s v="E"/>
    <s v="SUR"/>
    <s v="MADRE DE DIOS"/>
    <s v="REGION SUR"/>
    <x v="4"/>
    <s v="DAC TELCO 1"/>
    <x v="1"/>
    <s v="CRISTIAN AGUILAR"/>
    <s v="AURA TARCO"/>
    <s v="CRISTIAN CARREÑO"/>
    <m/>
    <m/>
    <m/>
  </r>
  <r>
    <n v="4074470"/>
    <s v="0700006617"/>
    <s v="ZEGARRA LAPA RANDY MARK"/>
    <d v="2021-10-26T00:00:00"/>
    <s v="10452567968"/>
    <s v="E"/>
    <s v="CENTRO"/>
    <s v="JUNIN"/>
    <s v="JUAN CARLOS HUATAY"/>
    <x v="5"/>
    <s v="DAC TELCO 1"/>
    <x v="2"/>
    <s v="ROMMEL LOPEZ"/>
    <s v="JOSEPH MENDOZA"/>
    <s v="JAIR YAMASHIRO"/>
    <d v="2023-04-10T00:00:00"/>
    <d v="2023-04-19T00:00:00"/>
    <d v="2023-04-19T00:00:00"/>
  </r>
  <r>
    <n v="5141221"/>
    <s v="0700006209"/>
    <s v="FLOMAS S.A.C."/>
    <d v="2021-10-26T00:00:00"/>
    <s v="20606585854"/>
    <s v="E"/>
    <s v="NORTE"/>
    <s v="TUMBES"/>
    <s v="REGION NORTE"/>
    <x v="3"/>
    <s v="DACE"/>
    <x v="1"/>
    <s v="BRUNO HEREDIA"/>
    <s v="JUAN CARLOS SANTILLAN"/>
    <s v="WALID AWWAD "/>
    <m/>
    <m/>
    <m/>
  </r>
  <r>
    <n v="4074465"/>
    <s v="0700006616"/>
    <s v="LIDERES EN TECNOLOGIA NACHITO E.I.R.L."/>
    <d v="2021-10-28T00:00:00"/>
    <s v="20608113054"/>
    <s v="E"/>
    <s v="CENTRO"/>
    <s v="HUANUCO"/>
    <s v="JUAN CARLOS HUATAY"/>
    <x v="1"/>
    <s v="DAC TELCO 1"/>
    <x v="1"/>
    <s v="LORENA BESADA"/>
    <s v="JORGE PARODI"/>
    <s v="JAIR YAMASHIRO"/>
    <m/>
    <m/>
    <m/>
  </r>
  <r>
    <n v="4074495"/>
    <s v="0700006657"/>
    <s v="RECARGAS DEL NORTE S.R.L."/>
    <d v="2021-10-28T00:00:00"/>
    <s v="20606852658"/>
    <s v="E"/>
    <s v="NORTE"/>
    <s v="LAMBAYEQUE"/>
    <s v="REGION NORTE"/>
    <x v="3"/>
    <s v="DAC TELCO 2"/>
    <x v="1"/>
    <s v="CARLOS BARRANTES"/>
    <s v="HUGO POMA"/>
    <s v="MARCOS LASCHERA"/>
    <m/>
    <m/>
    <m/>
  </r>
  <r>
    <n v="4074496"/>
    <s v="0700006666"/>
    <s v="SAFE CENTER E.I.R.L."/>
    <d v="2021-11-03T00:00:00"/>
    <s v="20607140775"/>
    <s v="E"/>
    <s v="LIMA"/>
    <s v="LIMA"/>
    <s v="JOSE LUIS VALVERDE"/>
    <x v="5"/>
    <s v="DAC TELCO MR"/>
    <x v="2"/>
    <s v="RICARDO JIMENEZ"/>
    <s v="JAYSON VELARDE"/>
    <s v="ALEJANDRO DEL RIO BUNSEN"/>
    <d v="2022-07-01T00:00:00"/>
    <d v="2022-08-26T00:00:00"/>
    <d v="2022-08-26T00:00:00"/>
  </r>
  <r>
    <n v="4074468"/>
    <s v="0700006598"/>
    <s v="CALL PERU S.A.C."/>
    <d v="2021-11-04T00:00:00"/>
    <s v="20608202332"/>
    <s v="E"/>
    <s v="NORTE"/>
    <s v="LA LIBERTAD"/>
    <s v="REGION NORTE"/>
    <x v="3"/>
    <s v="DAC TELCO MR"/>
    <x v="1"/>
    <s v="JHONY CHAU"/>
    <s v="PATRICIA PALOMINO"/>
    <s v="LEONARDO ROJAS"/>
    <m/>
    <m/>
    <m/>
  </r>
  <r>
    <n v="4074452"/>
    <s v="0700006587"/>
    <s v="CHE JOSS INVERSIONES NEGOCIOS Y SERVICIOS GENERALES E.I.R.L."/>
    <d v="2021-11-05T00:00:00"/>
    <s v="20607320293"/>
    <s v="E"/>
    <s v="SUR"/>
    <s v="MOQUEGUA"/>
    <s v="REGION SUR"/>
    <x v="4"/>
    <s v="DAC TELCO MR"/>
    <x v="1"/>
    <s v="ALAN MORALES"/>
    <s v="RAFAEL CHAVEZ"/>
    <s v="MONICA VELASQUEZ"/>
    <m/>
    <m/>
    <m/>
  </r>
  <r>
    <n v="4074491"/>
    <s v="0700006671"/>
    <s v="SALVADOR CALIXTO PILAR DINA"/>
    <d v="2021-11-05T00:00:00"/>
    <s v="10406382988"/>
    <s v="E"/>
    <s v="NORTE"/>
    <s v="ANCASH"/>
    <s v="REGION NORTE"/>
    <x v="3"/>
    <s v="DAC TELCO 1"/>
    <x v="2"/>
    <s v="EDISON VELASQUEZ"/>
    <s v="JULIO ROJAS"/>
    <s v="MARCOS LASCHERA"/>
    <d v="2023-04-13T00:00:00"/>
    <d v="2023-07-07T00:00:00"/>
    <d v="2023-07-07T00:00:00"/>
  </r>
  <r>
    <n v="5144141"/>
    <s v="0700006638"/>
    <s v="PUBLIPHONE "/>
    <d v="2021-11-05T00:00:00"/>
    <s v="20605114432"/>
    <s v="E"/>
    <s v="CENTRO"/>
    <s v="SAN MARTIN"/>
    <s v="HENRY DIAZ"/>
    <x v="1"/>
    <s v="DACE"/>
    <x v="1"/>
    <s v="EDWIN CARRUITERO"/>
    <s v="JAVIER AVILEZ"/>
    <s v="GONZALO TALI"/>
    <m/>
    <m/>
    <m/>
  </r>
  <r>
    <n v="4074412"/>
    <s v="0700006503"/>
    <s v="SAFETEL S.A.C."/>
    <d v="2021-11-05T00:00:00"/>
    <s v="20608053205"/>
    <s v="E"/>
    <s v="LIMA"/>
    <s v="LIMA"/>
    <s v="YOLANDA OLIVA"/>
    <x v="5"/>
    <s v="DACE"/>
    <x v="2"/>
    <s v="JOSE FIGUEROA"/>
    <s v="RAFAEL TORRES"/>
    <s v="GONZALO TALI"/>
    <d v="2023-01-06T00:00:00"/>
    <d v="2023-03-22T00:00:00"/>
    <d v="2023-03-22T00:00:00"/>
  </r>
  <r>
    <n v="4074508"/>
    <s v="0700006669"/>
    <s v="COMARTEL COMPANY S.A.C."/>
    <d v="2021-11-09T00:00:00"/>
    <s v="20608478532"/>
    <s v="E"/>
    <s v="CENTRO"/>
    <s v="SAN MARTIN"/>
    <s v="HENRY DIAZ"/>
    <x v="6"/>
    <s v="DAC TELCO 1"/>
    <x v="1"/>
    <s v="JUAN PEREZ OEJDA"/>
    <s v="VICTOR GUEVARA"/>
    <s v="JAIR YAMASHIRO"/>
    <m/>
    <m/>
    <m/>
  </r>
  <r>
    <n v="4074433"/>
    <s v="0700006565"/>
    <s v="A &amp; A BUSINESS PARTNER S.A.C."/>
    <d v="2021-11-09T00:00:00"/>
    <s v="20607902756"/>
    <s v="E"/>
    <s v="LIMA"/>
    <s v="LIMA"/>
    <s v="JOSE LUIS VALVERDE"/>
    <x v="5"/>
    <s v="DACE"/>
    <x v="2"/>
    <s v="SOFIA CONDORI"/>
    <s v="RAFAEL TORES"/>
    <s v="GONZALO TALI"/>
    <d v="2023-06-03T00:00:00"/>
    <d v="2023-10-23T00:00:00"/>
    <d v="2023-10-23T00:00:00"/>
  </r>
  <r>
    <n v="4074482"/>
    <s v="0700006637"/>
    <s v="JARVIS TELECOM S.A.C"/>
    <d v="2021-11-12T00:00:00"/>
    <s v="20608316664"/>
    <s v="E"/>
    <s v="CENTRO"/>
    <s v="HUANUCO"/>
    <s v="JUAN CARLOS HUATAY"/>
    <x v="5"/>
    <s v="DAC TELCO 1"/>
    <x v="2"/>
    <s v="JACKELINE PARDO"/>
    <s v="JORGE PARODI"/>
    <s v="JAIR YAMASHIRO"/>
    <d v="2023-05-04T00:00:00"/>
    <d v="2023-06-14T00:00:00"/>
    <d v="2023-06-14T00:00:00"/>
  </r>
  <r>
    <n v="4074510"/>
    <s v="0700006674"/>
    <s v="ABROCT S.A.C"/>
    <d v="2021-11-12T00:00:00"/>
    <s v="20418785501"/>
    <s v="E"/>
    <s v="LIMA"/>
    <s v="LIMA"/>
    <s v="YOLANDA OLIVA"/>
    <x v="5"/>
    <s v="DAC TELCO 1"/>
    <x v="2"/>
    <s v="YOEL AMADOR"/>
    <s v="JOSE CACHI"/>
    <s v="MAURICIO GARCIA"/>
    <d v="2023-07-23T00:00:00"/>
    <d v="2024-01-22T00:00:00"/>
    <d v="2024-01-22T00:00:00"/>
  </r>
  <r>
    <n v="4074499"/>
    <s v="0700006683"/>
    <s v="LUCA &amp; MEDIACORP S.R.L."/>
    <d v="2021-11-12T00:00:00"/>
    <s v="20608397681"/>
    <s v="E"/>
    <s v="LIMA"/>
    <s v="LIMA"/>
    <s v="DIEGO RODRIGUEZ"/>
    <x v="5"/>
    <s v="DACE"/>
    <x v="2"/>
    <s v="YULY TORRES"/>
    <s v="RAFAEL TORRES"/>
    <s v="GONZALO TALI"/>
    <d v="2023-04-10T00:00:00"/>
    <d v="2023-05-16T00:00:00"/>
    <d v="2023-05-16T00:00:00"/>
  </r>
  <r>
    <n v="4074483"/>
    <s v="0700006639"/>
    <s v="DE LA CRUZ NOA ANITA"/>
    <d v="2021-11-16T00:00:00"/>
    <s v="10763354852"/>
    <s v="E"/>
    <s v="CENTRO"/>
    <s v="JUNIN"/>
    <s v="YOLANDA OLIVA"/>
    <x v="7"/>
    <s v="DAC TELCO 1"/>
    <x v="1"/>
    <s v="ROMMEL LOPEZ"/>
    <s v="JOSEPH MENDOZA "/>
    <s v="JAIR YAMASHIRO"/>
    <m/>
    <m/>
    <m/>
  </r>
  <r>
    <n v="4074515"/>
    <s v="0700006675"/>
    <s v="SANTEL ORIENTE EIRL "/>
    <d v="2021-11-16T00:00:00"/>
    <s v="20608304321"/>
    <s v="E"/>
    <s v="CENTRO"/>
    <s v="LORETO"/>
    <s v="RAQUEL CAYETANO"/>
    <x v="0"/>
    <s v="DAC TELCO 1"/>
    <x v="1"/>
    <s v="WEYDER TUESTA"/>
    <s v="ERIKA BAMBAREN"/>
    <s v="JAIR YAMASHIRO"/>
    <m/>
    <m/>
    <m/>
  </r>
  <r>
    <n v="4074479"/>
    <s v="0700006597"/>
    <s v="CORPORACION JEAN PAUL S.A.C."/>
    <d v="2021-11-25T00:00:00"/>
    <s v="20608002619"/>
    <s v="E"/>
    <s v="LIMA"/>
    <s v="LIMA"/>
    <s v="YOLANDA OLIVA"/>
    <x v="6"/>
    <s v="DAC TELCO 2"/>
    <x v="1"/>
    <s v="YESENIA PAULINO"/>
    <s v="FRANCISCO MAYORCA"/>
    <s v="FRANCISCO MAYORCA"/>
    <m/>
    <m/>
    <m/>
  </r>
  <r>
    <n v="4074249"/>
    <s v="0700006188"/>
    <s v="INVERSION EMPRESARIAL R Y C S.C.R.L."/>
    <d v="2021-11-25T00:00:00"/>
    <s v="20601468451"/>
    <s v="E"/>
    <s v="SUR"/>
    <s v="AREQUIPA"/>
    <s v="REGION SUR"/>
    <x v="4"/>
    <s v="DAC TELCO 1"/>
    <x v="1"/>
    <s v="JORGE QUINTANA"/>
    <s v="MARCO LOPEZ"/>
    <s v="ZORAIDA DAMIAN"/>
    <m/>
    <m/>
    <m/>
  </r>
  <r>
    <n v="4074509"/>
    <s v="0700006706"/>
    <s v="TELECOMS REMAKE S.A.C"/>
    <d v="2021-11-26T00:00:00"/>
    <s v="20608617231"/>
    <s v="E"/>
    <s v="LIMA"/>
    <s v="LIMA"/>
    <s v="DIEGO RODRIGUEZ"/>
    <x v="5"/>
    <s v="DAC TELCO MR"/>
    <x v="3"/>
    <s v="VICTOR PALOMINO"/>
    <s v="RAUL CALERO"/>
    <s v="ALEJANDRO DEL RIO BUNSEN"/>
    <d v="2024-02-07T00:00:00"/>
    <d v="2024-07-29T00:00:00"/>
    <m/>
  </r>
  <r>
    <n v="4074514"/>
    <s v="0700006691"/>
    <s v="CORPORACION AZMUNDO E.I.R.L"/>
    <d v="2021-11-26T00:00:00"/>
    <s v="20608252194"/>
    <s v="E"/>
    <s v="CENTRO"/>
    <s v="JUNIN"/>
    <s v="DIEGO RODRIGUEZ"/>
    <x v="5"/>
    <s v="DAC TELCO 1"/>
    <x v="2"/>
    <s v="JACKELINE PARDO"/>
    <s v="JORGE PARODI"/>
    <s v="JAIR YAMASHIRO"/>
    <d v="2023-09-13T00:00:00"/>
    <d v="2024-03-11T00:00:00"/>
    <d v="2024-03-11T00:00:00"/>
  </r>
  <r>
    <n v="4074504"/>
    <s v="0700006710"/>
    <s v="ROMAX CONNECTION E.I.R.L."/>
    <d v="2021-11-29T00:00:00"/>
    <s v="20608699296"/>
    <s v="E"/>
    <s v="SUR"/>
    <s v="MOQUEGUA"/>
    <s v="REGION SUR"/>
    <x v="4"/>
    <s v="DAC TELCO 2"/>
    <x v="1"/>
    <s v="EDUARDO ZAMBRANO"/>
    <m/>
    <m/>
    <m/>
    <m/>
    <m/>
  </r>
  <r>
    <n v="4074516"/>
    <s v="0700006696"/>
    <s v="TEAM &amp; NETWORK E.I.R.L"/>
    <d v="2021-11-30T00:00:00"/>
    <s v="20608386123"/>
    <s v="E"/>
    <s v="LIMA"/>
    <s v="LIMA"/>
    <s v="RAQUEL CAYETANO"/>
    <x v="2"/>
    <s v="DAC TELCO MR"/>
    <x v="1"/>
    <s v="DIANA LOPEZ"/>
    <s v="RAUL CALERO"/>
    <s v="ALEJANDRO DEL RIO BUNSEN"/>
    <m/>
    <m/>
    <m/>
  </r>
  <r>
    <n v="4074513"/>
    <m/>
    <s v="RELOADLY  INC"/>
    <d v="2021-12-03T00:00:00"/>
    <m/>
    <s v="E"/>
    <s v="LIMA"/>
    <s v="LIMA"/>
    <s v="HENRY DIAZ"/>
    <x v="2"/>
    <s v="CROSSBORDER"/>
    <x v="1"/>
    <s v="CARLOS ZEVALLOS"/>
    <s v="PAOLA BARBA"/>
    <s v="ANTONIO BAUTISTA"/>
    <m/>
    <m/>
    <m/>
  </r>
  <r>
    <n v="4074490"/>
    <s v="0700006658"/>
    <s v="TELEMARK SPAIN SL "/>
    <d v="2021-12-03T00:00:00"/>
    <s v="20515621190"/>
    <s v="E"/>
    <s v="LIMA"/>
    <s v="LIMA"/>
    <s v="YOLANDA OLIVA"/>
    <x v="6"/>
    <s v="TELEVENTAS"/>
    <x v="1"/>
    <s v="FIORELLA FERNANDEZ"/>
    <s v="RAUL CALERO"/>
    <s v="ALEJANDRO DEL RIO BUNSEN"/>
    <m/>
    <m/>
    <m/>
  </r>
  <r>
    <n v="4074525"/>
    <s v="0700006712"/>
    <s v="TIENDAS OMOVIL E.I.R.L"/>
    <d v="2021-12-07T00:00:00"/>
    <s v="20608054341"/>
    <s v="E"/>
    <s v="CENTRO"/>
    <s v="SAN MARTIN"/>
    <s v="RAQUEL CAYETANO"/>
    <x v="0"/>
    <s v="DAC TELCO 2"/>
    <x v="1"/>
    <s v="CARLOS DEL AGUILA"/>
    <s v="VICTOR GUEVARA"/>
    <s v="JAIR YAMASHIRO"/>
    <m/>
    <m/>
    <m/>
  </r>
  <r>
    <n v="4074526"/>
    <s v="0700006713"/>
    <s v="D´GOTO E.I.R.L "/>
    <d v="2021-12-09T00:00:00"/>
    <s v="20608080555"/>
    <s v="E"/>
    <s v="CENTRO"/>
    <s v="JUNIN"/>
    <s v="DIEGO RODRIGUEZ"/>
    <x v="5"/>
    <s v="DAC TELCO 1"/>
    <x v="2"/>
    <s v="MARIA INGA"/>
    <s v="JOSEPH MENDOZA"/>
    <s v="JAIR YAMASHIRO"/>
    <d v="2023-03-09T00:00:00"/>
    <d v="2023-08-22T00:00:00"/>
    <d v="2023-08-22T00:00:00"/>
  </r>
  <r>
    <n v="4074485"/>
    <s v="0700006642"/>
    <s v="MAQUERA MACHACA ELIZABETH DALIA"/>
    <d v="2021-12-09T00:00:00"/>
    <s v="10474684500"/>
    <s v="E"/>
    <s v="SUR"/>
    <s v="PUNO"/>
    <s v="REGION SUR"/>
    <x v="4"/>
    <s v="DAC TELCO 1"/>
    <x v="1"/>
    <s v="JONATHAN ESCALANTE"/>
    <s v="AURA TARCO"/>
    <s v="CRISTIAN CARREÑO"/>
    <m/>
    <m/>
    <m/>
  </r>
  <r>
    <n v="4074523"/>
    <s v="0700006726"/>
    <s v="RUBIO SANCHEZ SILVIA BEATRIZ"/>
    <d v="2021-11-10T00:00:00"/>
    <s v="10080243541"/>
    <s v="E"/>
    <s v="NORTE"/>
    <s v="PIURA"/>
    <s v="REGION NORTE"/>
    <x v="3"/>
    <s v="DAC TELCO MR"/>
    <x v="2"/>
    <s v="HERBERT ZEVALLOS"/>
    <s v="PATRICIA PALOMINO"/>
    <s v="LEONARDO ROJAS"/>
    <d v="2023-10-02T00:00:00"/>
    <d v="2024-03-30T00:00:00"/>
    <d v="2024-03-30T00:00:00"/>
  </r>
  <r>
    <n v="5144210"/>
    <s v="0700006596"/>
    <s v="NEGOCIOS E INVERSIONES OLMAR S.A.C."/>
    <d v="2021-12-09T00:00:00"/>
    <s v="20607922536"/>
    <s v="E"/>
    <s v="LIMA"/>
    <s v="LIMA"/>
    <s v="DIEGO RODRIGUEZ"/>
    <x v="5"/>
    <s v="DACE"/>
    <x v="2"/>
    <s v="LUIS CUADROS"/>
    <s v="ROGER OJEDA"/>
    <s v="GONZALO TALI"/>
    <d v="2022-08-05T00:00:00"/>
    <d v="2022-09-01T00:00:00"/>
    <d v="2022-09-01T00:00:00"/>
  </r>
  <r>
    <n v="4074535"/>
    <s v="0700006732"/>
    <s v="2 B PERU E.I.R.L."/>
    <d v="2021-12-20T00:00:00"/>
    <s v="20608726463"/>
    <s v="E"/>
    <s v="NORTE"/>
    <s v="TUMBES"/>
    <s v="REGION NORTE"/>
    <x v="3"/>
    <s v="DAC TELCO 1"/>
    <x v="2"/>
    <s v="OMAR GUERRERO"/>
    <s v="FRANCISCO REQUENA"/>
    <s v="CRISTOFER RAMIREZ"/>
    <d v="2023-02-20T00:00:00"/>
    <d v="2023-05-05T00:00:00"/>
    <d v="2023-05-05T00:00:00"/>
  </r>
  <r>
    <n v="4074480"/>
    <s v="0700006599"/>
    <s v="SPECTER GROUP CONTAC CENTER S.A.C."/>
    <d v="2021-12-22T00:00:00"/>
    <s v="20608401467"/>
    <s v="E"/>
    <s v="LIMA"/>
    <s v="LIMA"/>
    <s v="JUAN CARLOS HUATAY"/>
    <x v="5"/>
    <s v="DAC TELCO MR"/>
    <x v="2"/>
    <s v="FIORELLA FERNANDEZ"/>
    <s v="RAUL CALERO"/>
    <s v="ALEJANDRO DEL RIO BUNSEN"/>
    <d v="2023-02-08T00:00:00"/>
    <d v="2023-07-13T00:00:00"/>
    <d v="2023-07-13T00:00:00"/>
  </r>
  <r>
    <n v="4074524"/>
    <s v="0700006728"/>
    <s v="CUBA &amp; LOZANO S.A.C."/>
    <d v="2021-12-27T00:00:00"/>
    <s v="20607602108"/>
    <s v="E"/>
    <s v="SUR"/>
    <s v="MADRE DE DIOS"/>
    <s v="REGION SUR"/>
    <x v="4"/>
    <s v="DAC TELCO 1"/>
    <x v="3"/>
    <s v="CRISTIAN CARREÑO"/>
    <s v="AURA TARCO"/>
    <m/>
    <d v="2024-03-17T00:00:00"/>
    <d v="2024-09-13T00:00:00"/>
    <m/>
  </r>
  <r>
    <n v="4074532"/>
    <s v="0700006733"/>
    <s v="SERVICIOS GENERALES ALDIAR E.I.R.L."/>
    <d v="2021-12-28T00:00:00"/>
    <s v="20608551167"/>
    <s v="E"/>
    <s v="CENTRO"/>
    <s v="LORETO"/>
    <s v="RAQUEL CAYETANO"/>
    <x v="5"/>
    <s v="DAC TELCO 1"/>
    <x v="2"/>
    <s v="WILLIAM GARCIA"/>
    <s v="ERIKA BAMBAREN"/>
    <s v="JAIR YAMASHIRO"/>
    <d v="2023-06-12T00:00:00"/>
    <d v="2023-12-09T00:00:00"/>
    <d v="2023-12-09T00:00:00"/>
  </r>
  <r>
    <n v="4074539"/>
    <s v="0700006741"/>
    <s v="TELECOMUNICACIONES LA TOXICA S.R.L"/>
    <d v="2022-01-03T00:00:00"/>
    <s v="20608786717"/>
    <s v="E"/>
    <s v="CENTRO"/>
    <s v="SAN MARTIN"/>
    <s v="JOSE LUIS VALVERDE"/>
    <x v="7"/>
    <s v="DAC TELCO 1"/>
    <x v="1"/>
    <s v="JUAN PEREZ "/>
    <s v="VICTOR GUEVARA"/>
    <s v="JAIR YAMASHIRO"/>
    <m/>
    <m/>
    <m/>
  </r>
  <r>
    <n v="4074528"/>
    <s v="0700006730"/>
    <s v="ACJ FLORES SERVICIOS GLOBALES S.A.C. "/>
    <d v="2022-01-03T00:00:00"/>
    <s v="20608542231"/>
    <s v="E"/>
    <s v="LIMA"/>
    <s v="LIMA"/>
    <s v="JUAN CARLOS HUATAY"/>
    <x v="7"/>
    <s v="DAC TELCO MR"/>
    <x v="1"/>
    <s v="VICTOR PALOMINO"/>
    <s v="JOSHEP GONZALES"/>
    <s v="ALEJANDRO DEL RIO BUNSEN"/>
    <m/>
    <m/>
    <m/>
  </r>
  <r>
    <n v="4074530"/>
    <s v="0700006715"/>
    <s v="INTEGRAL TELECOM E.I.R.L"/>
    <d v="2022-01-03T00:00:00"/>
    <s v="20608603060"/>
    <s v="E"/>
    <s v="NORTE"/>
    <s v="ANCASH"/>
    <s v="REGION NORTE"/>
    <x v="3"/>
    <s v="DAC TELCO 1"/>
    <x v="1"/>
    <s v="CHRISTIAN SALAZAR"/>
    <s v="JULIO ROJAS"/>
    <s v="MASCOS LASCHERA"/>
    <m/>
    <m/>
    <m/>
  </r>
  <r>
    <n v="4074536"/>
    <s v="0700006736"/>
    <s v="COMERCIALIZADORA MARIO ALONSO S.A."/>
    <d v="2022-01-05T00:00:00"/>
    <s v="20565758714"/>
    <s v="E"/>
    <s v="LIMA"/>
    <s v="LIMA"/>
    <s v="YOLANDA OLIVA"/>
    <x v="5"/>
    <s v="DAC TELCO 1"/>
    <x v="2"/>
    <s v="SOLEDAD TAPAHUASCO"/>
    <s v="JOSE CACHI"/>
    <s v="MAURICIO GARCIA"/>
    <d v="2023-08-02T00:00:00"/>
    <d v="2023-09-25T00:00:00"/>
    <d v="2023-09-25T00:00:00"/>
  </r>
  <r>
    <n v="5028810"/>
    <s v="0900024961"/>
    <s v="AGM INGENIEROS SRL"/>
    <d v="2022-01-05T00:00:00"/>
    <s v="20312904650"/>
    <s v="E"/>
    <s v="SUR"/>
    <s v="AREQUIPA"/>
    <s v="REGION SUR"/>
    <x v="4"/>
    <s v="INSTALADOR"/>
    <x v="1"/>
    <m/>
    <m/>
    <m/>
    <m/>
    <m/>
    <m/>
  </r>
  <r>
    <n v="4074547"/>
    <s v="0700006743"/>
    <s v="REPRESENTACIONES AMILU EIRL"/>
    <d v="2022-01-11T00:00:00"/>
    <s v="20541273914"/>
    <s v="E"/>
    <s v="CENTRO"/>
    <s v="LORETO"/>
    <s v="JUAN CARLOS HUATAY"/>
    <x v="2"/>
    <s v="DACE"/>
    <x v="1"/>
    <s v="JANELLY FLORES"/>
    <s v="JAVIER AVILEZ"/>
    <s v="GONZALO TALI"/>
    <m/>
    <m/>
    <m/>
  </r>
  <r>
    <n v="4074545"/>
    <s v="0700006740"/>
    <s v="CEA SUR PERU E.I.R.L."/>
    <d v="2022-01-11T00:00:00"/>
    <s v="20601957893"/>
    <s v="E"/>
    <s v="SUR"/>
    <s v="PUNO"/>
    <s v="REGION SUR"/>
    <x v="4"/>
    <s v="DAC TELCO MR"/>
    <x v="1"/>
    <m/>
    <m/>
    <m/>
    <m/>
    <m/>
    <m/>
  </r>
  <r>
    <n v="4074087"/>
    <s v="0700005924"/>
    <s v="GEORD CORPORATION S.A.C"/>
    <d v="2022-01-11T00:00:00"/>
    <s v="20602579124"/>
    <s v="E"/>
    <s v="LIMA"/>
    <s v="LIMA"/>
    <s v="RAQUEL CAYETANO"/>
    <x v="5"/>
    <s v="DAC TELCO 1"/>
    <x v="2"/>
    <s v="JESUS VIGNALE"/>
    <s v="JOSE CACHI"/>
    <s v="MAURICIO GARCIA"/>
    <d v="2022-10-27T00:00:00"/>
    <d v="2023-03-22T00:00:00"/>
    <d v="2023-03-22T00:00:00"/>
  </r>
  <r>
    <n v="4074432"/>
    <s v="0700006539"/>
    <s v="PACHECO SANTIVAÑEZ GLINDYS MARIBEL"/>
    <d v="2022-01-11T00:00:00"/>
    <s v="10734842660"/>
    <s v="E"/>
    <s v="CENTRO"/>
    <s v="SAN MARTIN"/>
    <s v="JOSE LUIS VALVERDE"/>
    <x v="6"/>
    <s v="DAC TELCO 1"/>
    <x v="1"/>
    <s v="CARLOS DEL AGUILA"/>
    <s v="VICTOR GUEVARA"/>
    <s v="JAIR YAMASHIRO"/>
    <m/>
    <m/>
    <m/>
  </r>
  <r>
    <n v="4074537"/>
    <s v="0700006737"/>
    <s v="ACTIVE D &amp; G SAC"/>
    <d v="2022-01-27T00:00:00"/>
    <s v="20607606391"/>
    <s v="E"/>
    <s v="LIMA"/>
    <s v="LIMA"/>
    <s v="JUAN CARLOS HUATAY"/>
    <x v="5"/>
    <s v="DACE"/>
    <x v="2"/>
    <s v="OMAR MELOFIRO"/>
    <s v="ROGER OJEDA"/>
    <s v="GONZALO TALI"/>
    <d v="2023-02-23T00:00:00"/>
    <d v="2023-04-14T00:00:00"/>
    <d v="2023-04-14T00:00:00"/>
  </r>
  <r>
    <n v="5103212"/>
    <s v="0900033455"/>
    <s v="ANCOMA CONTAC CENTER S.A.C"/>
    <d v="2022-02-01T00:00:00"/>
    <s v="20565609557"/>
    <s v="E"/>
    <s v="LIMA"/>
    <s v="LIMA"/>
    <s v="JUAN CARLOS HUATAY"/>
    <x v="2"/>
    <s v="TELEVENTAS"/>
    <x v="1"/>
    <s v="GIULIANA BARBIERI"/>
    <s v="CLAUDIA CARDEÑA"/>
    <s v="CLAUDIA CARDEÑA"/>
    <m/>
    <m/>
    <m/>
  </r>
  <r>
    <n v="4074555"/>
    <s v="0700006755"/>
    <s v="ROSALES CORZO GETRUDIS BEATRIZ"/>
    <d v="2022-02-01T00:00:00"/>
    <s v="10419648812"/>
    <s v="E"/>
    <s v="NORTE"/>
    <s v="ANCASH"/>
    <s v="REGION NORTE"/>
    <x v="3"/>
    <s v="DAC TELCO 1"/>
    <x v="1"/>
    <s v="EDISON VELASQUEZ"/>
    <s v="JULIO ROJAS"/>
    <s v="MARCOS LASCHERA"/>
    <m/>
    <m/>
    <m/>
  </r>
  <r>
    <n v="4074556"/>
    <s v="0700006758"/>
    <s v="GLOBAL CONNECT EIRL"/>
    <d v="2022-02-09T00:00:00"/>
    <s v="20608880012"/>
    <s v="E"/>
    <s v="LIMA"/>
    <s v="LIMA"/>
    <s v="DIEGO RODRIGUEZ"/>
    <x v="0"/>
    <s v="DACE"/>
    <x v="1"/>
    <s v="NORBERT BLAS"/>
    <s v="RAFAEL TORRES"/>
    <s v="GONZALO TALI"/>
    <m/>
    <m/>
    <m/>
  </r>
  <r>
    <n v="4074561"/>
    <s v="0700006769"/>
    <s v="TORRES RODRIGUEZ YEFRI JHON"/>
    <d v="2022-02-10T00:00:00"/>
    <s v="10421712293"/>
    <s v="E"/>
    <s v="CENTRO"/>
    <s v="HUANUCO"/>
    <s v="DIEGO RODRIGUEZ"/>
    <x v="5"/>
    <s v="DAC TELCO 1"/>
    <x v="3"/>
    <s v="JACKELINE PARDO"/>
    <s v="JORGE PARODI"/>
    <s v="JAIR YAMASHIRO"/>
    <d v="2024-04-20T00:00:00"/>
    <d v="2024-10-17T00:00:00"/>
    <m/>
  </r>
  <r>
    <n v="4074559"/>
    <s v="0700006759"/>
    <s v="MOVIL TOTAL PERU E.I.R.L."/>
    <d v="2022-02-10T00:00:00"/>
    <s v="20607633143"/>
    <s v="E"/>
    <s v="CENTRO"/>
    <s v="HUANUCO"/>
    <s v="YOLANDA OLIVA"/>
    <x v="7"/>
    <s v="DAC TELCO 1"/>
    <x v="1"/>
    <s v="DANIEL ORE"/>
    <s v="JORGE PARODI"/>
    <s v="JAIR YAMASHIRO"/>
    <m/>
    <m/>
    <m/>
  </r>
  <r>
    <n v="4074549"/>
    <s v="0700006745"/>
    <s v="WORLD CELLPHONES E.I.R.L."/>
    <d v="2022-02-11T00:00:00"/>
    <s v="20603674252"/>
    <s v="E"/>
    <s v="SUR"/>
    <s v="AREQUIPA"/>
    <s v="REGION SUR"/>
    <x v="4"/>
    <s v="DAC TELCO 2"/>
    <x v="3"/>
    <s v="FRANCESCA GORDILLO"/>
    <s v="MARCO LOPEZ"/>
    <s v="ZORAIDA DAMIAN"/>
    <d v="2024-05-11T00:00:00"/>
    <d v="2024-11-07T00:00:00"/>
    <m/>
  </r>
  <r>
    <n v="4074558"/>
    <s v="0700006771"/>
    <s v="MAS CALL S.A.C."/>
    <d v="2022-02-15T00:00:00"/>
    <s v="20608769642"/>
    <s v="E"/>
    <s v="LIMA"/>
    <s v="LIMA"/>
    <s v="YOLANDA OLIVA"/>
    <x v="5"/>
    <s v="DAC TELCO MR"/>
    <x v="2"/>
    <s v="RICARDO JIMENEZ"/>
    <s v="JAYSON VELARDE"/>
    <s v="ALEJANDRO DEL RIO BUNSEN"/>
    <d v="2022-10-28T00:00:00"/>
    <d v="2022-12-12T00:00:00"/>
    <d v="2022-12-12T00:00:00"/>
  </r>
  <r>
    <n v="4074576"/>
    <s v="0700006773"/>
    <s v="INVERSIONES SAKISA Y ASOCIADOS S.A.C."/>
    <d v="2022-02-17T00:00:00"/>
    <s v="20607989894"/>
    <s v="E"/>
    <s v="CENTRO"/>
    <s v="AYACUCHO"/>
    <s v="HENRY DIAZ"/>
    <x v="0"/>
    <s v="DAC TELCO 2"/>
    <x v="1"/>
    <s v="IVAN SANCHEZ"/>
    <s v="HAROLD HINOSTROZA"/>
    <s v="JAIR YAMASHIRO"/>
    <m/>
    <m/>
    <m/>
  </r>
  <r>
    <n v="4074564"/>
    <s v="0700006768"/>
    <s v="COMUNICATION GROUP E.I.R.L."/>
    <d v="2022-02-17T00:00:00"/>
    <s v="20608566199"/>
    <s v="E"/>
    <s v="LIMA"/>
    <s v="LIMA"/>
    <s v="YOLANDA OLIVA"/>
    <x v="5"/>
    <s v="DAC TELCO 1"/>
    <x v="3"/>
    <s v="INGRID BENITES"/>
    <s v="FRANCISCO MAYORCA"/>
    <s v="FRANCISCO MAYORCA"/>
    <d v="2024-03-28T00:00:00"/>
    <d v="2024-09-24T00:00:00"/>
    <m/>
  </r>
  <r>
    <n v="4074577"/>
    <s v="0700006775"/>
    <s v="R&amp;P SERVICIOS GENERALES Y TELECOMUNICACIONES S.A.C"/>
    <d v="2022-02-21T00:00:00"/>
    <s v="20609004496"/>
    <s v="E"/>
    <s v="CENTRO"/>
    <s v="UCAYALI"/>
    <s v="RAQUEL CAYETANO"/>
    <x v="5"/>
    <s v="DAC TELCO 1"/>
    <x v="3"/>
    <s v="EDWARD MUCHOTRIGO"/>
    <s v="ELVIS CARRUITERO"/>
    <s v="JAIR YAMASHIRO"/>
    <d v="2024-02-09T00:00:00"/>
    <d v="2024-08-07T00:00:00"/>
    <m/>
  </r>
  <r>
    <n v="4074570"/>
    <s v="0700006764"/>
    <s v="CITY FON E.I.R.L."/>
    <d v="2022-02-21T00:00:00"/>
    <s v="20608894846"/>
    <s v="E"/>
    <s v="CENTRO"/>
    <s v="ICA"/>
    <s v="YOLANDA OLIVA"/>
    <x v="1"/>
    <s v="DAC TELCO 2"/>
    <x v="1"/>
    <s v="CARLOS TEJEDA"/>
    <s v="JORGE VELA"/>
    <s v="JAIR YAMASHIRO"/>
    <m/>
    <m/>
    <m/>
  </r>
  <r>
    <n v="4074580"/>
    <s v="0700006781"/>
    <s v="INNOVA HOME PERU E.I.R.L"/>
    <d v="2022-03-01T00:00:00"/>
    <s v="20608531484"/>
    <s v="E"/>
    <s v="SUR"/>
    <s v="CUSCO"/>
    <s v="REGION SUR"/>
    <x v="4"/>
    <s v="DAC TELCO 1"/>
    <x v="1"/>
    <s v="KAREN USCAPI"/>
    <s v="HELMUT ESCOBA"/>
    <s v="ZORAIDA DAMIAN"/>
    <m/>
    <m/>
    <m/>
  </r>
  <r>
    <n v="4074582"/>
    <s v="0700006782"/>
    <s v="TELECYRA S.A.C."/>
    <d v="2022-03-04T00:00:00"/>
    <s v="20608816799"/>
    <s v="E"/>
    <s v="SUR"/>
    <s v="AREQUIPA"/>
    <s v="REGION SUR"/>
    <x v="4"/>
    <s v="DAC TELCO 1"/>
    <x v="1"/>
    <s v="MOISES CARRION"/>
    <s v="JUAN CARLOS DELGADO"/>
    <s v="FRE"/>
    <m/>
    <m/>
    <m/>
  </r>
  <r>
    <n v="4074586"/>
    <s v="0700006783"/>
    <s v="TALUMA SERVICIOS DE TELECOMUNICACIONES SAC"/>
    <d v="2022-03-08T00:00:00"/>
    <s v="20609016567"/>
    <s v="E"/>
    <s v="CENTRO"/>
    <s v="HUANUCO"/>
    <s v="JOSE LUIS VALVERDE"/>
    <x v="5"/>
    <s v="DAC TELCO 1"/>
    <x v="2"/>
    <s v="DANIEL ORE"/>
    <s v="JORGE PARODI"/>
    <s v="JAIR YAMASHIRO"/>
    <d v="2023-02-18T00:00:00"/>
    <d v="2023-04-10T00:00:00"/>
    <d v="2023-04-10T00:00:00"/>
  </r>
  <r>
    <n v="4074579"/>
    <s v="0700006784"/>
    <s v="AGORA DIGITAL SOLUTIONS E.I.R.L."/>
    <d v="2022-03-11T00:00:00"/>
    <s v="20608783394"/>
    <s v="E"/>
    <s v="NORTE"/>
    <s v="ANCASH"/>
    <s v="REGION NORTE"/>
    <x v="3"/>
    <s v="DACE"/>
    <x v="1"/>
    <s v="DANIEL ALONSO ARAUJO"/>
    <s v="JUAN CARLOS SANTILLAN"/>
    <s v="WALID AWWAD CUBA"/>
    <m/>
    <m/>
    <m/>
  </r>
  <r>
    <n v="4074575"/>
    <s v="0700006772"/>
    <s v="FERAY E.I.R.L."/>
    <d v="2022-03-15T00:00:00"/>
    <s v="20608780026"/>
    <s v="E"/>
    <s v="SUR"/>
    <s v="AREQUIPA"/>
    <s v="REGION SUR"/>
    <x v="4"/>
    <s v="DACE"/>
    <x v="2"/>
    <s v="JUAN CARLOS ACUÑA"/>
    <s v="CARLA RIVERA"/>
    <m/>
    <d v="2023-08-25T00:00:00"/>
    <d v="2024-02-21T00:00:00"/>
    <d v="2024-02-21T00:00:00"/>
  </r>
  <r>
    <n v="4074578"/>
    <s v="0700006793"/>
    <s v="GRUPO ROSAQUI S.A.C."/>
    <d v="2022-03-15T00:00:00"/>
    <s v="20601569508"/>
    <s v="E"/>
    <s v="LIMA"/>
    <s v="LIMA"/>
    <s v="JUAN CARLOS HUATAY"/>
    <x v="0"/>
    <s v="DAC TELCO 1"/>
    <x v="1"/>
    <s v="YESENIA PAULINO"/>
    <s v="FRANCISCO MAYORCA"/>
    <s v="FRANCISCO MAYORCA"/>
    <m/>
    <m/>
    <m/>
  </r>
  <r>
    <n v="4074587"/>
    <s v="0700006792"/>
    <s v="MICTELPERU S.A.C."/>
    <d v="2022-03-15T00:00:00"/>
    <s v="20608796372"/>
    <s v="E"/>
    <s v="CENTRO"/>
    <s v="AYACUCHO"/>
    <s v="RAQUEL CAYETANO"/>
    <x v="5"/>
    <s v="DAC TELCO 1"/>
    <x v="2"/>
    <s v="IVAN SANCHEZ"/>
    <s v="HAROLD HINOSTROZA"/>
    <s v="JAIR YAMASHIRO"/>
    <d v="2022-09-01T00:00:00"/>
    <d v="2022-10-25T00:00:00"/>
    <d v="2022-10-25T00:00:00"/>
  </r>
  <r>
    <n v="4074592"/>
    <s v="0700006807"/>
    <s v="COLCHADO JARA JUAN EDUARDO"/>
    <d v="2022-03-17T00:00:00"/>
    <s v="10428651281"/>
    <s v="E"/>
    <s v="NORTE"/>
    <s v="ANCASH"/>
    <s v="REGION NORTE"/>
    <x v="3"/>
    <s v="DAC TELCO MR"/>
    <x v="1"/>
    <m/>
    <m/>
    <m/>
    <m/>
    <m/>
    <m/>
  </r>
  <r>
    <n v="4074584"/>
    <s v="0700006808"/>
    <s v="J &amp; H MOVIL ASOCIADOS S.A.C."/>
    <d v="2022-03-18T00:00:00"/>
    <s v="20608547569"/>
    <s v="E"/>
    <s v="SUR"/>
    <s v="MOQUEGUA"/>
    <s v="REGION SUR"/>
    <x v="4"/>
    <s v="DAC TELCO 2"/>
    <x v="1"/>
    <m/>
    <m/>
    <m/>
    <m/>
    <m/>
    <m/>
  </r>
  <r>
    <n v="4074581"/>
    <s v="0700006791"/>
    <s v="BRANDT TELECOM EIRL"/>
    <d v="2022-03-18T00:00:00"/>
    <s v="20609019485"/>
    <s v="E"/>
    <s v="LIMA"/>
    <s v="LIMA"/>
    <s v="JUAN CARLOS HUATAY"/>
    <x v="2"/>
    <s v="DACE"/>
    <x v="1"/>
    <s v="OMAR MELOFIRO"/>
    <s v="MILTON ZAMUDIO"/>
    <s v="MILTON ZAMUDIO"/>
    <m/>
    <m/>
    <m/>
  </r>
  <r>
    <n v="4074610"/>
    <s v="0700006823"/>
    <s v="DEMF SOLUTIONS E.I.R.L."/>
    <d v="2022-03-29T00:00:00"/>
    <s v="20608759230"/>
    <s v="E"/>
    <s v="LIMA"/>
    <s v="LIMA"/>
    <s v="JOSE LUIS VALVERDE"/>
    <x v="2"/>
    <s v="DACE"/>
    <x v="1"/>
    <s v="EDUARDO URIBE"/>
    <s v="MILTON ZAMUDIO"/>
    <s v="MILTON ZAMUDIO"/>
    <m/>
    <m/>
    <m/>
  </r>
  <r>
    <n v="5140349"/>
    <s v="0700006820"/>
    <s v="OUTSOURCING TOTAL SAC"/>
    <d v="2022-03-29T00:00:00"/>
    <s v="20602387438"/>
    <s v="E"/>
    <s v="LIMA"/>
    <s v="LIMA"/>
    <s v="JUAN CARLOS HUATAY"/>
    <x v="5"/>
    <s v="DAC TELCO MR"/>
    <x v="2"/>
    <s v="RAUL MARCELO"/>
    <s v="RAUL CALERO"/>
    <s v="ALEJANDRO DEL RIO BUNSEN"/>
    <d v="2022-12-31T00:00:00"/>
    <d v="2022-01-30T00:00:00"/>
    <d v="2023-01-30T00:00:00"/>
  </r>
  <r>
    <n v="4074557"/>
    <s v="0700006756"/>
    <s v="MIND SHARE TELECOM S.A.C."/>
    <d v="2022-03-29T00:00:00"/>
    <s v="20608726374"/>
    <s v="E"/>
    <s v="CENTRO"/>
    <s v="HUANUCO"/>
    <s v="DIEGO RODRIGUEZ"/>
    <x v="5"/>
    <s v="DACE"/>
    <x v="2"/>
    <s v="LIMBERTH BRAVO"/>
    <s v="JAVIER AVILEZ"/>
    <s v="JAVIER AVILEZ"/>
    <d v="2023-06-04T00:00:00"/>
    <d v="2023-06-28T00:00:00"/>
    <d v="2023-06-28T00:00:00"/>
  </r>
  <r>
    <n v="4074611"/>
    <s v="0700006821"/>
    <s v="RB INVERSIONES E.I.R.L"/>
    <d v="2022-03-29T00:00:00"/>
    <s v="20609046512"/>
    <s v="E"/>
    <s v="CENTRO"/>
    <s v="LORETO"/>
    <s v="RAQUEL CAYETANO"/>
    <x v="7"/>
    <s v="DAC TELCO 2"/>
    <x v="1"/>
    <s v="WEYDER TUESTA"/>
    <m/>
    <s v="JAIR YAMASHIRO"/>
    <m/>
    <m/>
    <m/>
  </r>
  <r>
    <n v="4074583"/>
    <s v="0700006801"/>
    <s v="TARGET CROSS SALES S.A.C."/>
    <d v="2022-03-29T00:00:00"/>
    <s v="20604282030"/>
    <s v="E"/>
    <s v="LIMA"/>
    <s v="LIMA"/>
    <s v="RAQUEL CAYETANO"/>
    <x v="5"/>
    <s v="DAC TELCO MR"/>
    <x v="2"/>
    <s v="RICARDO PEREZ"/>
    <s v="RAUL CALERO"/>
    <s v="ALEJANDRO DEL RIO BUNSEN"/>
    <d v="2022-12-11T00:00:00"/>
    <d v="2023-04-24T00:00:00"/>
    <d v="2023-04-24T00:00:00"/>
  </r>
  <r>
    <n v="4074621"/>
    <s v="0700006825"/>
    <s v="EC&amp;R SERVICIOS Y CONSULTORIA E.I.R.L."/>
    <d v="2022-03-31T00:00:00"/>
    <s v="20602857787"/>
    <s v="E"/>
    <s v="CENTRO"/>
    <s v="HUANUCO"/>
    <s v="JOSE LUIS VALVERDE"/>
    <x v="5"/>
    <s v="DAC TELCO 1"/>
    <x v="2"/>
    <s v="JACKELINE PARDO"/>
    <s v="JORGE PARODI"/>
    <s v="JAIR YAMASHIRO"/>
    <d v="2023-02-10T00:00:00"/>
    <d v="2023-04-03T00:00:00"/>
    <d v="2023-04-03T00:00:00"/>
  </r>
  <r>
    <n v="4074612"/>
    <s v="0700006832"/>
    <s v="A &amp; L RED Y COMUNICACIONES MOVIL E.I.R.L."/>
    <d v="2022-04-03T00:00:00"/>
    <s v="20609028727"/>
    <s v="E"/>
    <s v="LIMA"/>
    <s v="LIMA"/>
    <s v="RAQUEL CAYETANO"/>
    <x v="2"/>
    <s v="DACE"/>
    <x v="1"/>
    <s v="EDUARDO URIBE"/>
    <s v="MILTON ZAMUDIO"/>
    <s v="MILTON ZAMUDIO"/>
    <m/>
    <m/>
    <m/>
  </r>
  <r>
    <n v="4074207"/>
    <s v="0700006135"/>
    <s v="LIMA F&amp;S TELECOMUNICACIONES E.I.R.L."/>
    <d v="2022-04-04T00:00:00"/>
    <s v="20606144891"/>
    <s v="E"/>
    <s v="LIMA"/>
    <s v="LIMA"/>
    <s v="JUAN CARLOS HUATAY"/>
    <x v="2"/>
    <s v="DAC TELCO MR"/>
    <x v="1"/>
    <s v="ISABEL PEREZ"/>
    <s v="JAYSON VELARDE"/>
    <s v="ALEJANDRO DEL RIO BUNSEN"/>
    <m/>
    <m/>
    <m/>
  </r>
  <r>
    <n v="4074606"/>
    <s v="0700006816"/>
    <s v="NO PAPER DIGITAL E.I.R.L."/>
    <d v="2022-04-05T00:00:00"/>
    <s v="20609184877"/>
    <s v="E"/>
    <s v="LIMA"/>
    <s v="LIMA"/>
    <s v="DIEGO RODRIGUEZ"/>
    <x v="5"/>
    <s v="DAC TELCO MR"/>
    <x v="2"/>
    <s v="RICARDO JIMENEZ"/>
    <s v="JAYSON VELARDE"/>
    <s v="ALEJANDRO DEL RIO BUNSEN"/>
    <d v="2022-09-05T00:00:00"/>
    <d v="2022-12-12T00:00:00"/>
    <d v="2022-12-12T00:00:00"/>
  </r>
  <r>
    <n v="4074613"/>
    <s v="0700006833"/>
    <s v="SOLUCIONES METRICA S.A.C."/>
    <d v="2022-04-05T00:00:00"/>
    <s v="20608943651"/>
    <s v="E"/>
    <s v="LIMA"/>
    <s v="LIMA"/>
    <s v="JOSE LUIS VALVERDE"/>
    <x v="5"/>
    <s v="DAC TELCO MR"/>
    <x v="2"/>
    <s v="RICARDO JIMENEZ"/>
    <s v="RAUL CALERO"/>
    <s v="ALEJANDRO DEL RIO BUNSEN"/>
    <d v="2023-12-10T00:00:00"/>
    <d v="2024-06-07T00:00:00"/>
    <d v="2024-02-07T00:00:00"/>
  </r>
  <r>
    <n v="4074616"/>
    <s v="0700006831"/>
    <s v="BETZATEL S.A.C."/>
    <d v="2022-04-06T00:00:00"/>
    <s v="20608649906"/>
    <s v="E"/>
    <s v="LIMA"/>
    <s v="LIMA"/>
    <s v="JUAN CARLOS HUATAY"/>
    <x v="2"/>
    <s v="DAC TELCO MR"/>
    <x v="1"/>
    <s v="JOE HERNANDEZ"/>
    <s v="JOSHEP GONZALES "/>
    <s v="ALEJANDRO DEL RIO BUNSEN"/>
    <m/>
    <m/>
    <m/>
  </r>
  <r>
    <n v="4074620"/>
    <s v="0700006824"/>
    <s v="V&amp;V TELESERVICIOS E.I.R.L."/>
    <d v="2022-04-11T00:00:00"/>
    <s v="20609086301"/>
    <s v="E"/>
    <s v="LIMA"/>
    <s v="LIMA"/>
    <s v="YOLANDA OLIVA"/>
    <x v="6"/>
    <s v="DAC TELCO MR"/>
    <x v="1"/>
    <s v="RICARDO PEREZ"/>
    <s v="RAUL CALERO"/>
    <s v="ALEJANDRO DEL RIO BUNSEN"/>
    <m/>
    <m/>
    <m/>
  </r>
  <r>
    <n v="4074605"/>
    <s v="0700006819"/>
    <s v="MR CALL SOLUTION S.A.C."/>
    <d v="2022-04-12T00:00:00"/>
    <s v="20604694613"/>
    <s v="E"/>
    <s v="LIMA"/>
    <s v="LIMA"/>
    <s v="YOLANDA OLIVA"/>
    <x v="7"/>
    <s v="DAC TELCO 1"/>
    <x v="1"/>
    <s v="MAGALY RAMIREZ"/>
    <s v="JOSE CACHI"/>
    <s v="MAURICIO GARCIA"/>
    <m/>
    <m/>
    <m/>
  </r>
  <r>
    <n v="5146538"/>
    <s v="0700006794"/>
    <s v="MOBILIS AQP S.R.L."/>
    <d v="2022-04-12T00:00:00"/>
    <s v="20604434352"/>
    <s v="E"/>
    <s v="SUR"/>
    <s v="AREQUIPA"/>
    <s v="REGION SUR"/>
    <x v="4"/>
    <s v="DACE"/>
    <x v="1"/>
    <s v="ANDREE PASTRANA"/>
    <s v="CARLA RIVERA"/>
    <s v="WILLY VELARDE"/>
    <m/>
    <m/>
    <m/>
  </r>
  <r>
    <n v="5145287"/>
    <s v="0900031500"/>
    <s v="LICENCIAS PROYECTOS Y SEGURIDAD Y SALUD SL"/>
    <d v="2023-04-28T00:00:00"/>
    <s v="20601657822"/>
    <s v="E"/>
    <s v="LIMA"/>
    <s v="LIMA"/>
    <s v="JUAN CARLOS HUATAY"/>
    <x v="1"/>
    <s v="INSTALADOR"/>
    <x v="1"/>
    <s v="NIDYA ALONSO"/>
    <s v="EDGARD MANRIQUE"/>
    <s v="IVAN YUPANQUI"/>
    <m/>
    <m/>
    <m/>
  </r>
  <r>
    <n v="4074628"/>
    <s v="0700006850"/>
    <s v="BEPSHA TELCOM E.I.R.L."/>
    <d v="2022-04-21T00:00:00"/>
    <s v="20609185865"/>
    <s v="E"/>
    <s v="CENTRO"/>
    <s v="SAN MARTIN"/>
    <s v="DIEGO RODRIGUEZ"/>
    <x v="5"/>
    <s v="DAC TELCO 2"/>
    <x v="2"/>
    <s v="VICTOR GUEVARA"/>
    <s v="VICTOR GUEVARA"/>
    <s v="JAIR YAMASHIRO"/>
    <d v="2023-05-25T00:00:00"/>
    <d v="2023-09-20T00:00:00"/>
    <d v="2023-09-20T00:00:00"/>
  </r>
  <r>
    <n v="4074630"/>
    <s v="0700006865"/>
    <s v="OLAMTEK E.I.R.L."/>
    <d v="2022-04-24T00:00:00"/>
    <s v="20609206951"/>
    <s v="E"/>
    <s v="SUR"/>
    <s v="PUNO"/>
    <s v="REGION SUR"/>
    <x v="4"/>
    <s v="DAC TELCO MR"/>
    <x v="1"/>
    <s v="LUIS CARACCIOLA"/>
    <s v="RAFAEL CHAVEZ"/>
    <s v="JUAN CARLOS DELGADO"/>
    <m/>
    <m/>
    <m/>
  </r>
  <r>
    <n v="4074624"/>
    <s v="0700006867"/>
    <s v="INVERSIONES Y NEGOCIACIONES CORAYMATEL E.I.R.L."/>
    <d v="2022-05-02T00:00:00"/>
    <s v="20609207702"/>
    <s v="E"/>
    <s v="CENTRO"/>
    <s v="UCAYALI"/>
    <s v="RAQUEL CAYETANO"/>
    <x v="5"/>
    <s v="DAC TELCO 1"/>
    <x v="2"/>
    <s v="JHON ESPINOZA"/>
    <s v="MAGALY BASTARRACHEA"/>
    <s v="JAIR YAMASHIRO"/>
    <d v="2023-09-14T00:00:00"/>
    <d v="2024-03-12T00:00:00"/>
    <d v="2024-03-12T00:00:00"/>
  </r>
  <r>
    <n v="4074641"/>
    <s v="0700006868"/>
    <s v="GRUPO HURSEQ E.I.R.L."/>
    <d v="2022-05-02T00:00:00"/>
    <s v="20609206625"/>
    <s v="E"/>
    <s v="CENTRO"/>
    <s v="HUANUCO"/>
    <s v="JOSE LUIS VALVERDE"/>
    <x v="5"/>
    <s v="DAC TELCO 1"/>
    <x v="2"/>
    <s v="WALTER  GAMBOA"/>
    <s v="JORGE PARODI"/>
    <s v="JAIR YAMASHIRO"/>
    <d v="2023-11-03T00:00:00"/>
    <d v="2023-12-05T00:00:00"/>
    <d v="2023-12-05T00:00:00"/>
  </r>
  <r>
    <n v="4074642"/>
    <s v="0700006871"/>
    <s v="SF SOLUCION FINANCIERA PERU SOCIEDAD ANONIMA CERRADA"/>
    <d v="2022-05-05T00:00:00"/>
    <s v="20607607797"/>
    <s v="E"/>
    <s v="NORTE"/>
    <s v="LAMBAYEQUE"/>
    <s v="REGION NORTE"/>
    <x v="3"/>
    <s v="DAC TELCO MR"/>
    <x v="2"/>
    <s v="YURELY SIERRALTA"/>
    <s v="PATRICIA PALOMINO"/>
    <s v="LEONARDO ROJAS"/>
    <d v="2022-12-10T00:00:00"/>
    <d v="2023-01-26T00:00:00"/>
    <d v="2023-01-26T00:00:00"/>
  </r>
  <r>
    <n v="4074562"/>
    <s v="0700006760"/>
    <s v="CORPORATION GINERAD S.A.C"/>
    <d v="2022-05-05T00:00:00"/>
    <s v="20608911856"/>
    <s v="E"/>
    <s v="NORTE"/>
    <s v="ANCASH"/>
    <s v="REGION NORTE"/>
    <x v="3"/>
    <s v="DAC TELCO MR"/>
    <x v="1"/>
    <m/>
    <s v="PATRICIA PALOMINO"/>
    <s v="LEONARDO ROJAS"/>
    <m/>
    <m/>
    <m/>
  </r>
  <r>
    <n v="4074635"/>
    <s v="0700006866"/>
    <s v="C &amp; S SOLUCIONES DIGITALES Y TELECOMUNICACIONES E.I.R.L."/>
    <d v="2022-05-09T00:00:00"/>
    <s v="20609194686"/>
    <s v="E"/>
    <s v="CENTRO"/>
    <s v="JUNIN"/>
    <s v="RAQUEL CAYETANO"/>
    <x v="2"/>
    <s v="DAC TELCO 1"/>
    <x v="0"/>
    <s v="ROMMEL LOPEZ"/>
    <s v="JOSEPH MENDOZA"/>
    <s v="JAIR YAMASHIRO"/>
    <m/>
    <m/>
    <m/>
  </r>
  <r>
    <n v="4074636"/>
    <s v="0700006876"/>
    <s v="SANTYFER E.I.R.L."/>
    <d v="2022-05-16T00:00:00"/>
    <s v="20608986244"/>
    <s v="E"/>
    <s v="SUR"/>
    <s v="PUNO"/>
    <s v="REGION SUR"/>
    <x v="4"/>
    <s v="DAC TELCO 1"/>
    <x v="2"/>
    <s v="JONATHAN ESCALANTE"/>
    <m/>
    <m/>
    <d v="2023-09-01T00:00:00"/>
    <d v="2024-02-28T00:00:00"/>
    <d v="2024-02-28T00:00:00"/>
  </r>
  <r>
    <n v="4074633"/>
    <s v="0700006882"/>
    <s v="ODJ TELECOMUNICACIONES S.A.C"/>
    <d v="2022-05-18T00:00:00"/>
    <s v="20608893408"/>
    <s v="E"/>
    <s v="CENTRO"/>
    <s v="ICA"/>
    <s v="HENRY DIAZ"/>
    <x v="7"/>
    <s v="DAC TELCO 1"/>
    <x v="1"/>
    <s v="DIEGO SAAVEDRA"/>
    <s v="JORGE VELA"/>
    <s v="JAIR YAMASHIRO"/>
    <m/>
    <m/>
    <m/>
  </r>
  <r>
    <n v="4074645"/>
    <s v="0700006879"/>
    <s v="CORPORACION DIGITAL MOVIL E.I.R.L"/>
    <d v="2022-05-20T00:00:00"/>
    <s v="20609090902"/>
    <s v="E"/>
    <s v="CENTRO"/>
    <s v="AYACUCHO"/>
    <s v="YOLANDA OLIVA"/>
    <x v="7"/>
    <s v="DAC TELCO 1"/>
    <x v="1"/>
    <s v="LUIS SIGUEÑAS"/>
    <s v="HAROLD HINOSTROZA"/>
    <s v="JAIR YAMASHIRO"/>
    <m/>
    <m/>
    <m/>
  </r>
  <r>
    <n v="4074632"/>
    <s v="0700006881"/>
    <s v="CIXLI CELL S.A.C."/>
    <d v="2022-05-20T00:00:00"/>
    <s v="20608585681"/>
    <s v="E"/>
    <s v="LIMA"/>
    <s v="LIMA"/>
    <s v="YOLANDA OLIVA"/>
    <x v="6"/>
    <s v="DAC TELCO 1"/>
    <x v="1"/>
    <s v="ROLFI ZAMORA"/>
    <s v="JOSE CACHI"/>
    <s v="MAURICIO GARCIA"/>
    <m/>
    <m/>
    <m/>
  </r>
  <r>
    <n v="4074646"/>
    <s v="0700006896"/>
    <s v="SYTELG E.I.R.L."/>
    <d v="2022-05-24T00:00:00"/>
    <s v="20609252350"/>
    <s v="E"/>
    <s v="NORTE"/>
    <s v="PIURA"/>
    <s v="REGION NORTE"/>
    <x v="3"/>
    <s v="DACE"/>
    <x v="1"/>
    <s v="CHRISTIAN SALAZAR"/>
    <s v="JUAN SANTILLANA"/>
    <m/>
    <m/>
    <m/>
    <m/>
  </r>
  <r>
    <n v="4074655"/>
    <s v="0700006901"/>
    <s v="TELGO COMUNICACIONES S.A.C."/>
    <d v="2022-05-30T00:00:00"/>
    <s v="20609296985"/>
    <s v="E"/>
    <s v="NORTE"/>
    <s v="ANCASH"/>
    <s v="REGION NORTE"/>
    <x v="3"/>
    <s v="DAC TELCO 1"/>
    <x v="2"/>
    <s v="JOSE SOTERO"/>
    <s v="JULIO ROJAS"/>
    <m/>
    <d v="2023-05-27T00:00:00"/>
    <d v="2023-07-24T00:00:00"/>
    <d v="2023-07-24T00:00:00"/>
  </r>
  <r>
    <n v="4074639"/>
    <s v="0700006884"/>
    <s v="COMUNICACIONES AVRIL E.I.R.L."/>
    <d v="2022-06-01T00:00:00"/>
    <s v="20609250829"/>
    <s v="E"/>
    <s v="SUR"/>
    <s v="PUNO"/>
    <s v="REGION SUR"/>
    <x v="4"/>
    <s v="DAC TELCO MR"/>
    <x v="1"/>
    <s v="PAULO CESAR DEL CARPIO"/>
    <s v="RAFAEL CHAVEZ"/>
    <s v="JUAN CARLOS DELGADO"/>
    <m/>
    <m/>
    <m/>
  </r>
  <r>
    <n v="4074631"/>
    <s v="0700006880"/>
    <s v="ECOTEL SERVICIOS GENERALES S.C.R.L."/>
    <d v="2022-06-01T00:00:00"/>
    <s v="20609096013"/>
    <s v="E"/>
    <s v="SUR"/>
    <s v="PUNO"/>
    <s v="REGION SUR"/>
    <x v="4"/>
    <s v="DAC TELCO 2"/>
    <x v="1"/>
    <s v="JOSE LUIS BELON"/>
    <m/>
    <m/>
    <m/>
    <m/>
    <m/>
  </r>
  <r>
    <n v="4074666"/>
    <s v="0700006905"/>
    <s v="JOLCA TELECOMUNICACIONES EIRL"/>
    <d v="2022-06-02T00:00:00"/>
    <s v="20609389371"/>
    <s v="E"/>
    <s v="LIMA"/>
    <s v="LIMA"/>
    <s v="HENRY DIAZ"/>
    <x v="5"/>
    <s v="DAC TELCO MR"/>
    <x v="2"/>
    <s v="JOE HERNANDEZ"/>
    <s v="JOSEPH GONZALES"/>
    <s v="ALEJANDRO DEL RIO BUNSEN"/>
    <d v="2023-08-18T00:00:00"/>
    <d v="2023-09-20T00:00:00"/>
    <d v="2023-09-20T00:00:00"/>
  </r>
  <r>
    <n v="4074657"/>
    <s v="0700006912"/>
    <s v="A &amp; R SMARTTEC E.I.R.L."/>
    <d v="2022-06-02T00:00:00"/>
    <s v="20609437074"/>
    <s v="E"/>
    <s v="LIMA"/>
    <s v="LIMA"/>
    <s v="JOSE LUIS VALVERDE"/>
    <x v="1"/>
    <s v="DAC TELCO MR"/>
    <x v="1"/>
    <s v="RICARDO JIMENEZ"/>
    <s v="RAUL CALERO"/>
    <s v="ALEJANDRO DEL RIO BUNSEN"/>
    <m/>
    <m/>
    <m/>
  </r>
  <r>
    <n v="4074669"/>
    <s v="0700006914"/>
    <s v="NETCOM BUSINESS E.I.R.L."/>
    <d v="2022-06-03T00:00:00"/>
    <s v="20602777201"/>
    <s v="E"/>
    <s v="NORTE"/>
    <s v="LA LIBERTAD"/>
    <s v="REGION NORTE"/>
    <x v="3"/>
    <s v="DACE"/>
    <x v="1"/>
    <s v="DAVID RONCEROS"/>
    <s v="JUAN SANTILLANA"/>
    <s v="WALID AWWAD"/>
    <m/>
    <m/>
    <m/>
  </r>
  <r>
    <n v="4074661"/>
    <s v="0700006922"/>
    <s v="EXPANSION TEC MYE S.A.C"/>
    <d v="2022-06-06T00:00:00"/>
    <s v="20607360945"/>
    <s v="E"/>
    <s v="LIMA"/>
    <s v="LIMA"/>
    <s v="DIEGO RODRIGUEZ"/>
    <x v="0"/>
    <s v="DAC TELCO 1"/>
    <x v="1"/>
    <s v="INGRID BENITES"/>
    <s v="FRANCISCO MAYORCA"/>
    <s v="FRANCISCO MAYORCA"/>
    <m/>
    <m/>
    <m/>
  </r>
  <r>
    <n v="4074668"/>
    <s v="0700006913"/>
    <s v="SANTILLAN CARITIMARI BRYAN"/>
    <d v="2022-06-06T00:00:00"/>
    <s v="10742032260"/>
    <s v="E"/>
    <s v="CENTRO"/>
    <s v="LORETO"/>
    <s v="DIEGO RODRIGUEZ"/>
    <x v="2"/>
    <s v="DAC TELCO 1"/>
    <x v="1"/>
    <s v="WILLIAM GARCIA"/>
    <s v="WEYDER TUESTA"/>
    <s v="JAIR YAMASHIRO"/>
    <m/>
    <m/>
    <m/>
  </r>
  <r>
    <n v="4074670"/>
    <s v="0700006923"/>
    <s v="MORENO GODOY ARMANDO JHORDAN"/>
    <d v="2022-06-07T00:00:00"/>
    <s v="10459043603"/>
    <s v="E"/>
    <s v="CENTRO"/>
    <s v="HUANUCO"/>
    <s v="JUAN CARLOS HUATAY"/>
    <x v="5"/>
    <s v="DAC TELCO 1"/>
    <x v="2"/>
    <s v="DANTE VILLANUEVA"/>
    <s v="JORGE PARODI"/>
    <s v="JAIR YAMASHIRO"/>
    <d v="2023-09-13T00:00:00"/>
    <d v="2024-02-19T00:00:00"/>
    <d v="2024-02-19T00:00:00"/>
  </r>
  <r>
    <n v="4074151"/>
    <s v="0700006014"/>
    <s v="CRM PERU S.A.C."/>
    <d v="2022-06-09T00:00:00"/>
    <s v="20606412305"/>
    <s v="E"/>
    <s v="NORTE"/>
    <s v="LA LIBERTAD"/>
    <s v="REGION NORTE"/>
    <x v="3"/>
    <s v="DAC TELCO 1"/>
    <x v="2"/>
    <s v="JHOJANN IMAN"/>
    <m/>
    <m/>
    <d v="2023-07-24T00:00:00"/>
    <d v="2023-08-18T00:00:00"/>
    <d v="2023-08-18T00:00:00"/>
  </r>
  <r>
    <n v="4074671"/>
    <s v="0700006921"/>
    <s v="TELCOM CORPORATION JC S.A.C."/>
    <d v="2022-06-09T00:00:00"/>
    <s v="20609447860"/>
    <s v="E"/>
    <s v="LIMA"/>
    <s v="LIMA"/>
    <s v="JUAN CARLOS HUATAY"/>
    <x v="5"/>
    <s v="DACE"/>
    <x v="2"/>
    <s v="SOFIA CONDORI"/>
    <s v="MILTON ZAMUDIO"/>
    <s v="MILTON ZAMUDIO"/>
    <d v="2022-11-29T00:00:00"/>
    <d v="2023-02-01T00:00:00"/>
    <d v="2023-02-01T00:00:00"/>
  </r>
  <r>
    <n v="4074656"/>
    <s v="0700006902"/>
    <s v="SUR CELL COMUNICATE E.I.R.L."/>
    <d v="2022-06-14T00:00:00"/>
    <s v="20609228505"/>
    <s v="E"/>
    <s v="SUR"/>
    <s v="TACNA"/>
    <s v="REGION SUR"/>
    <x v="4"/>
    <s v="DAC TELCO 1"/>
    <x v="1"/>
    <m/>
    <m/>
    <m/>
    <m/>
    <m/>
    <m/>
  </r>
  <r>
    <n v="4074677"/>
    <s v="0700006925"/>
    <s v="BLAUPHONE E.I.R.L."/>
    <d v="2022-06-14T00:00:00"/>
    <s v="20609486148"/>
    <s v="E"/>
    <s v="LIMA"/>
    <s v="LIMA"/>
    <s v="RAQUEL CAYETANO"/>
    <x v="5"/>
    <s v="DAC TELCO MR"/>
    <x v="2"/>
    <s v="JAIME UBILLUS"/>
    <s v="JAYSON VELARDE"/>
    <s v="ALEJANDRO DEL RIO BUNSEN"/>
    <d v="2023-06-10T00:00:00"/>
    <d v="2023-07-14T00:00:00"/>
    <d v="2023-07-14T00:00:00"/>
  </r>
  <r>
    <n v="4074685"/>
    <s v="0700006934"/>
    <s v="GONTHIA PERU S.A.C."/>
    <d v="2022-06-16T00:00:00"/>
    <s v="20608844849"/>
    <s v="E"/>
    <s v="SUR"/>
    <s v="AREQUIPA"/>
    <s v="REGION SUR"/>
    <x v="4"/>
    <s v="DAC TELCO MR"/>
    <x v="1"/>
    <m/>
    <m/>
    <m/>
    <m/>
    <m/>
    <m/>
  </r>
  <r>
    <n v="4074667"/>
    <s v="0700006911"/>
    <s v="TAKANA RED S.A.C."/>
    <d v="2022-06-16T00:00:00"/>
    <s v="20609374561"/>
    <s v="E"/>
    <s v="SUR"/>
    <s v="TACNA"/>
    <s v="REGION SUR"/>
    <x v="4"/>
    <s v="DAC TELCO 1"/>
    <x v="1"/>
    <m/>
    <m/>
    <m/>
    <m/>
    <m/>
    <m/>
  </r>
  <r>
    <n v="4074673"/>
    <s v="0700006938"/>
    <s v="ADRICAB S.R.L."/>
    <d v="2022-06-20T00:00:00"/>
    <s v="20607391611"/>
    <s v="E"/>
    <s v="NORTE"/>
    <s v="CAJAMARCA"/>
    <s v="REGION NORTE"/>
    <x v="3"/>
    <s v="DAC TELCO 1"/>
    <x v="3"/>
    <s v="ALEX DIAZ"/>
    <s v="MILAGRITOS DEL PILAR"/>
    <s v="MARCOS LASCHERA"/>
    <d v="2024-02-17T00:00:00"/>
    <d v="2024-08-15T00:00:00"/>
    <m/>
  </r>
  <r>
    <n v="4074676"/>
    <s v="0700006924"/>
    <s v="GRUPO TELCO S.R.L."/>
    <d v="2022-06-22T00:00:00"/>
    <s v="20609366932"/>
    <s v="E"/>
    <s v="CENTRO"/>
    <s v="AYACUCHO"/>
    <s v="JOSE LUIS VALVERDE"/>
    <x v="2"/>
    <s v="DAC TELCO 2"/>
    <x v="1"/>
    <s v="JHOSY HINOSTROZA"/>
    <s v="HAROLD HINOSTROZA"/>
    <s v="JAIR YAMASHIRO"/>
    <m/>
    <m/>
    <m/>
  </r>
  <r>
    <n v="4074686"/>
    <s v="0700006939"/>
    <s v="COMUNICACIONES S&amp;C TAMBO S.R.L."/>
    <d v="2022-06-22T00:00:00"/>
    <s v="20607674826"/>
    <s v="E"/>
    <s v="SUR"/>
    <s v="PUNO"/>
    <s v="REGION SUR"/>
    <x v="4"/>
    <s v="DAC TELCO 1"/>
    <x v="1"/>
    <s v="JONATHAN ESCALANTE"/>
    <s v="AURO TARCO"/>
    <s v="CRISTIAN CARREÑO"/>
    <m/>
    <m/>
    <m/>
  </r>
  <r>
    <n v="4074674"/>
    <s v="0700006942"/>
    <s v="ULTRATELL TELECOMUNICACIONES E.I.R.L"/>
    <d v="2022-06-22T00:00:00"/>
    <s v="20609387697"/>
    <s v="E"/>
    <s v="SUR"/>
    <s v="PUNO"/>
    <s v="REGION SUR"/>
    <x v="4"/>
    <s v="DACE"/>
    <x v="2"/>
    <s v="JORGE GONZALES"/>
    <s v="CESAR AGUAYO "/>
    <s v="WILLY VELARDE"/>
    <d v="2023-08-14T00:00:00"/>
    <d v="2024-02-13T00:00:00"/>
    <d v="2024-02-13T00:00:00"/>
  </r>
  <r>
    <n v="4074473"/>
    <s v="0700006619"/>
    <s v="ALKARI S.R.L."/>
    <d v="2022-06-27T00:00:00"/>
    <s v="20607044547"/>
    <s v="E"/>
    <s v="SUR"/>
    <s v="AREQUIPA"/>
    <s v="REGION SUR"/>
    <x v="4"/>
    <s v="DAC TELCO 1"/>
    <x v="1"/>
    <s v="GINO CATERIAN"/>
    <s v="JOSE VALDIVIA"/>
    <s v="ZORAIDA DAMIAN"/>
    <m/>
    <m/>
    <m/>
  </r>
  <r>
    <n v="4074687"/>
    <s v="0700006949"/>
    <s v="FRAMATEC E.I.R.L."/>
    <d v="2022-06-27T00:00:00"/>
    <s v="20609578611"/>
    <s v="E"/>
    <s v="NORTE"/>
    <s v="LA LIBERTAD"/>
    <s v="REGION NORTE"/>
    <x v="3"/>
    <s v="DAC TELCO 1"/>
    <x v="1"/>
    <s v="ERICK SALDAÑA"/>
    <m/>
    <m/>
    <m/>
    <m/>
    <m/>
  </r>
  <r>
    <n v="4074695"/>
    <s v="0700006945"/>
    <s v="A &amp; E NETWORKS E.I.R.L."/>
    <d v="2022-06-27T00:00:00"/>
    <s v="20609501872"/>
    <s v="E"/>
    <s v="NORTE"/>
    <s v="LAMBAYEQUE"/>
    <s v="REGION NORTE"/>
    <x v="3"/>
    <s v="DAC TELCO 1"/>
    <x v="1"/>
    <s v="JUJLIO TENORIO"/>
    <m/>
    <m/>
    <m/>
    <m/>
    <m/>
  </r>
  <r>
    <n v="4074692"/>
    <s v="0700006946"/>
    <s v="INVERSOL EMPRESAS E.I.R.L."/>
    <d v="2022-06-27T00:00:00"/>
    <s v="20600117034"/>
    <s v="E"/>
    <s v="LIMA"/>
    <s v="LIMA"/>
    <s v="JOSE LUIS VALVERDE"/>
    <x v="2"/>
    <s v="DACE"/>
    <x v="1"/>
    <s v="LUIS OTOYA"/>
    <s v="MILTON ZAMUDIO"/>
    <s v="MILTON ZAMUDIO"/>
    <m/>
    <m/>
    <m/>
  </r>
  <r>
    <n v="4074683"/>
    <s v="0700006941"/>
    <s v="CORPORACION IVACENTER TELECOM S.A.C."/>
    <d v="2022-06-27T00:00:00"/>
    <s v="20608612123"/>
    <s v="E"/>
    <s v="LIMA"/>
    <s v="LIMA"/>
    <s v="JOSE LUIS VALVERDE"/>
    <x v="5"/>
    <s v="DAC TELCO MR"/>
    <x v="2"/>
    <s v="VICTOR PALOMINO"/>
    <s v="JOSHEP GONZALES"/>
    <s v="ALEJANDRO DEL RIO BUNSEN"/>
    <d v="2023-02-11T00:00:00"/>
    <d v="2023-04-14T00:00:00"/>
    <d v="2023-04-14T00:00:00"/>
  </r>
  <r>
    <n v="4074691"/>
    <s v="0700006944"/>
    <s v="RICO MACALOPU FRANCISCO ALFONSO"/>
    <d v="2022-06-29T00:00:00"/>
    <s v="10732148995"/>
    <s v="E"/>
    <s v="NORTE"/>
    <s v="LAMBAYEQUE"/>
    <s v="REGION NORTE"/>
    <x v="3"/>
    <s v="DAC TELCO 1"/>
    <x v="2"/>
    <s v="SUGEY YAHIRO"/>
    <s v="PATRICIA PALOMINO"/>
    <s v="LEONARDO ROJAS"/>
    <d v="2023-04-20T00:00:00"/>
    <d v="2023-05-18T00:00:00"/>
    <d v="2023-05-18T00:00:00"/>
  </r>
  <r>
    <n v="4074680"/>
    <s v="0700006932"/>
    <s v="GAVILAN SAAVEDRA MITCHAELL  MARINO"/>
    <d v="2022-06-30T00:00:00"/>
    <s v="10424611943"/>
    <s v="E"/>
    <s v="CENTRO"/>
    <s v="UCAYALI"/>
    <s v="YOLANDA OLIVA"/>
    <x v="5"/>
    <s v="DAC TELCO 1"/>
    <x v="2"/>
    <s v="JHON ESPINOZA"/>
    <s v="ELVIS CARRUITERO"/>
    <s v="JAIR YAMASHIRO"/>
    <d v="2023-09-22T00:00:00"/>
    <d v="2023-12-20T00:00:00"/>
    <d v="2023-12-20T00:00:00"/>
  </r>
  <r>
    <n v="4074681"/>
    <s v="0700006933"/>
    <s v="IMANAR SOLUTION S.A.C"/>
    <d v="2022-06-30T00:00:00"/>
    <s v="20609221012"/>
    <s v="E"/>
    <s v="CENTRO"/>
    <s v="HUANUCO"/>
    <s v="YOLANDA OLIVA"/>
    <x v="0"/>
    <s v="DAC TELCO 1"/>
    <x v="0"/>
    <s v="JACKELINE PARDO"/>
    <s v="JORGE PARODI"/>
    <s v="JAIR YAMASHIRO"/>
    <m/>
    <m/>
    <m/>
  </r>
  <r>
    <n v="4074690"/>
    <s v="0700006940"/>
    <s v="ATIQ BPO E.I.R.L."/>
    <d v="2020-07-01T00:00:00"/>
    <s v="20609290235"/>
    <s v="E"/>
    <s v="LIMA"/>
    <s v="LIMA"/>
    <s v="DIEGO RODRIGUEZ"/>
    <x v="7"/>
    <s v="DAC TELCO MR"/>
    <x v="0"/>
    <s v="RICARDO JIMENEZ"/>
    <s v="RAUL CALERO"/>
    <s v="ALEJANDRO DEL RIO BUNSEN"/>
    <m/>
    <m/>
    <m/>
  </r>
  <r>
    <n v="4074461"/>
    <s v="0700006606"/>
    <s v="COMPANY D&amp;C DIGITAL GROUP S.A.C."/>
    <d v="2020-07-01T00:00:00"/>
    <s v="20608061593"/>
    <s v="E"/>
    <s v="LIMA"/>
    <s v="LIMA"/>
    <s v="JOSE LUIS VALVERDE"/>
    <x v="1"/>
    <s v="DAC TELCO MR"/>
    <x v="1"/>
    <s v="RICARDO JIMENEZ"/>
    <s v="RAUL CALERO"/>
    <s v="ALEJANDRO DEL RIO BUNSEN"/>
    <m/>
    <m/>
    <m/>
  </r>
  <r>
    <n v="4074662"/>
    <s v="0700006904"/>
    <s v="TINTA QUISPE ZULMA"/>
    <d v="2022-07-04T00:00:00"/>
    <s v="10461115859"/>
    <s v="E"/>
    <s v="SUR"/>
    <s v="MADRE DE DIOS"/>
    <s v="REGION SUR"/>
    <x v="4"/>
    <s v="DAC TELCO 1"/>
    <x v="1"/>
    <s v="CRISTIAN AGUILAR"/>
    <s v="AURO TARCO"/>
    <s v="CRISTIAN CARREÑO"/>
    <m/>
    <m/>
    <m/>
  </r>
  <r>
    <n v="4074693"/>
    <s v="0700006951"/>
    <s v="VUSKOO PERU S.A.C."/>
    <d v="2022-07-07T00:00:00"/>
    <s v="20609066475"/>
    <s v="E"/>
    <s v="NORTE"/>
    <s v="LA LIBERTAD"/>
    <s v="REGION NORTE"/>
    <x v="3"/>
    <s v="DAC TELCO MR"/>
    <x v="2"/>
    <s v="JHONY CHAU"/>
    <s v="PATRICIA PALOMINO"/>
    <s v="LEONARDO ROJAS"/>
    <d v="2023-09-23T00:00:00"/>
    <d v="2024-03-21T00:00:00"/>
    <d v="2024-03-25T00:00:00"/>
  </r>
  <r>
    <n v="4074694"/>
    <s v="0700006955"/>
    <s v="TELECOMUNICACIONES MI CALL E.I.R.L."/>
    <d v="2022-07-07T00:00:00"/>
    <s v="20609494868"/>
    <s v="E"/>
    <s v="SUR"/>
    <s v="CUSCO"/>
    <s v="REGION SUR"/>
    <x v="4"/>
    <s v="DAC TELCO 1"/>
    <x v="1"/>
    <s v="ANIBAL FARFAN"/>
    <m/>
    <s v="ZORAIDA DAMIAN"/>
    <m/>
    <m/>
    <m/>
  </r>
  <r>
    <n v="4074696"/>
    <s v="0700006948"/>
    <s v="SHIFT OUTSOURCING S.A.C."/>
    <d v="2022-07-07T00:00:00"/>
    <s v="20603052901"/>
    <s v="E"/>
    <s v="LIMA"/>
    <s v="LIMA"/>
    <s v="HENRY DIAZ"/>
    <x v="5"/>
    <s v="DAC TELCO MR"/>
    <x v="2"/>
    <s v="RICARDO JIMENEZ"/>
    <s v="RAUL CALERO"/>
    <s v="ALEJANDRO DEL RIO BUNSEN"/>
    <d v="2023-02-04T00:00:00"/>
    <d v="2023-06-22T00:00:00"/>
    <d v="2023-06-22T00:00:00"/>
  </r>
  <r>
    <n v="4074519"/>
    <s v="0700006714"/>
    <s v="CUMANDA GARATE SILVANA"/>
    <d v="2022-07-14T00:00:00"/>
    <s v="10445138466"/>
    <s v="E"/>
    <s v="CENTRO"/>
    <s v="LORETO"/>
    <s v="JUAN CARLOS HUATAY"/>
    <x v="2"/>
    <s v="DAC TELCO 1"/>
    <x v="1"/>
    <s v="WILLIAM GARCIA"/>
    <s v="WEYDER TUESTA"/>
    <s v="JAIR YAMASHIRO"/>
    <m/>
    <m/>
    <m/>
  </r>
  <r>
    <n v="4074708"/>
    <s v="0700006970"/>
    <s v="PUPUCHE SANCHEZ ESTHER"/>
    <d v="2022-07-19T00:00:00"/>
    <s v="10164618116"/>
    <s v="E"/>
    <s v="NORTE"/>
    <s v="LAMBAYEQUE"/>
    <s v="REGION NORTE"/>
    <x v="3"/>
    <s v="DAC TELCO MR"/>
    <x v="2"/>
    <s v="SUGEY YAHIRO"/>
    <m/>
    <m/>
    <d v="2023-07-27T00:00:00"/>
    <d v="2024-01-25T00:00:00"/>
    <d v="2024-01-25T00:00:00"/>
  </r>
  <r>
    <n v="4074707"/>
    <s v="0700006969"/>
    <s v="INSPIRA PROYECTA Y CONSTRUYE SERVICIOS GENERALES S.A.C. -  INSPROCON S.A.C."/>
    <d v="2022-07-19T00:00:00"/>
    <s v="20605710728"/>
    <s v="E"/>
    <s v="CENTRO"/>
    <s v="ICA"/>
    <s v="JOSE LUIS VALVERDE"/>
    <x v="5"/>
    <s v="DAC TELCO 1"/>
    <x v="2"/>
    <s v="DIEGO SAAVEDRA"/>
    <s v="JORGE VELA"/>
    <s v="JAIR YAMASHIRO"/>
    <d v="2023-08-10T00:00:00"/>
    <d v="2024-02-06T00:00:00"/>
    <d v="2024-02-06T00:00:00"/>
  </r>
  <r>
    <n v="4074698"/>
    <s v="0700006956"/>
    <s v="SERVICIOS GENERALES GRANDO E.I.R.L."/>
    <d v="2022-07-24T00:00:00"/>
    <s v="20609024594"/>
    <s v="E"/>
    <s v="NORTE"/>
    <s v="LAMBAYEQUE"/>
    <s v="REGION NORTE"/>
    <x v="3"/>
    <s v="DAC TELCO MR"/>
    <x v="2"/>
    <s v="YURELI SIERRALTA"/>
    <m/>
    <m/>
    <d v="2023-09-26T00:00:00"/>
    <d v="2024-03-24T00:00:00"/>
    <d v="2024-03-25T00:00:00"/>
  </r>
  <r>
    <n v="4074712"/>
    <s v="0700006974"/>
    <s v="BECONNECTED.COM S.A.C."/>
    <d v="2022-07-25T00:00:00"/>
    <s v="20609534738"/>
    <s v="E"/>
    <s v="NORTE"/>
    <s v="LA LIBERTAD"/>
    <s v="REGION NORTE"/>
    <x v="3"/>
    <s v="DAC TELCO MR"/>
    <x v="1"/>
    <s v="JHONY CHAU"/>
    <s v="PATRICIA PALOMINO"/>
    <s v="LEONARDO ROJAS"/>
    <m/>
    <m/>
    <m/>
  </r>
  <r>
    <n v="5147419"/>
    <s v="0700006959"/>
    <s v="NS CONSULTING PERU S.A.C."/>
    <d v="2022-07-26T00:00:00"/>
    <s v="20511023808"/>
    <s v="E"/>
    <s v="LIMA"/>
    <s v="LIMA"/>
    <s v="JOSE LUIS VALVERDE"/>
    <x v="5"/>
    <s v="DACE"/>
    <x v="3"/>
    <s v="EDUARDO URIBE"/>
    <s v="MILTON ZAMUDIO"/>
    <s v="MILTON ZAMUDIO"/>
    <d v="2024-03-02T00:00:00"/>
    <d v="2024-08-29T00:00:00"/>
    <m/>
  </r>
  <r>
    <n v="4074715"/>
    <s v="0700006976"/>
    <s v="NOA INGA DAVID"/>
    <d v="2022-07-27T00:00:00"/>
    <s v="10472197946"/>
    <s v="E"/>
    <s v="CENTRO"/>
    <s v="HUANCAVELICA"/>
    <s v="RAQUEL CAYETANO"/>
    <x v="7"/>
    <s v="DAC TELCO 1"/>
    <x v="1"/>
    <s v="FERNANDO INGARUCA"/>
    <s v="JORGE PARODI"/>
    <s v="JAIR YAMASHIRO"/>
    <m/>
    <m/>
    <m/>
  </r>
  <r>
    <n v="4074494"/>
    <s v="0700006682"/>
    <s v="N &amp; L IDEAS TELECOMUNICACIONES S.A.C"/>
    <d v="2022-08-03T00:00:00"/>
    <s v="20608603523"/>
    <s v="E"/>
    <s v="LIMA"/>
    <s v="LIMA"/>
    <s v="JOSE LUIS VALVERDE"/>
    <x v="5"/>
    <s v="DAC TELCO MR"/>
    <x v="2"/>
    <s v="RICARDO PEREZ"/>
    <s v="RAUL CALERO"/>
    <s v="ALEJANDRO DEL RIO BUNSEN"/>
    <d v="2023-02-20T00:00:00"/>
    <d v="2023-06-06T00:00:00"/>
    <d v="2023-06-06T00:00:00"/>
  </r>
  <r>
    <n v="5024345"/>
    <s v="0700006977"/>
    <s v="INCOGNITO S.R.L."/>
    <d v="2022-08-03T00:00:00"/>
    <s v="20546755003"/>
    <s v="E"/>
    <s v="NORTE"/>
    <s v="CAJAMARCA"/>
    <s v="REGION NORTE"/>
    <x v="3"/>
    <s v="DAC TELCO MR"/>
    <x v="2"/>
    <s v="LIZBETH BAZAN"/>
    <m/>
    <m/>
    <d v="2023-03-13T00:00:00"/>
    <d v="2023-07-05T00:00:00"/>
    <d v="2023-07-05T00:00:00"/>
  </r>
  <r>
    <n v="4074716"/>
    <s v="0700006978"/>
    <s v="RUAH NORTE S.A.C."/>
    <d v="2022-08-09T00:00:00"/>
    <s v="20609617412"/>
    <s v="E"/>
    <s v="NORTE"/>
    <s v="PIURA"/>
    <s v="REGION NORTE"/>
    <x v="3"/>
    <s v="DAC TELCO MR"/>
    <x v="2"/>
    <s v="WILDER LESCANO"/>
    <m/>
    <m/>
    <d v="2022-11-12T00:00:00"/>
    <d v="2022-12-02T00:00:00"/>
    <d v="2022-12-02T00:00:00"/>
  </r>
  <r>
    <n v="4074720"/>
    <s v="0700006984"/>
    <s v="J&amp;H TELEKOMUNICACIONES S.A.C."/>
    <d v="2022-08-09T00:00:00"/>
    <s v="20606543892"/>
    <s v="E"/>
    <s v="LIMA"/>
    <s v="LIMA"/>
    <s v="YOLANDA OLIVA"/>
    <x v="5"/>
    <s v="DAC TELCO 1"/>
    <x v="2"/>
    <s v="JESUS VIGNALE"/>
    <s v="JOSE CACHI"/>
    <s v="MAURICIO GARCIA"/>
    <d v="2023-02-20T00:00:00"/>
    <d v="2023-03-30T00:00:00"/>
    <d v="2023-03-30T00:00:00"/>
  </r>
  <r>
    <n v="4074689"/>
    <s v="0700006980"/>
    <s v="HAZITEL TELECOMUNICACIONES SAC"/>
    <d v="2022-08-10T00:00:00"/>
    <s v="20609520702"/>
    <s v="E"/>
    <s v="SUR"/>
    <s v="AREQUIPA"/>
    <s v="REGION SUR"/>
    <x v="4"/>
    <s v="DAC TELCO MR"/>
    <x v="1"/>
    <s v="DANIEL ANGLAS"/>
    <m/>
    <m/>
    <m/>
    <m/>
    <m/>
  </r>
  <r>
    <n v="4074726"/>
    <s v="0700006999"/>
    <s v="HBO GROUP S.A.C."/>
    <d v="2022-08-16T00:00:00"/>
    <s v="20604472831"/>
    <s v="E"/>
    <s v="LIMA"/>
    <s v="LIMA"/>
    <s v="RAQUEL CAYETANO"/>
    <x v="5"/>
    <s v="DACE"/>
    <x v="2"/>
    <s v="EDUARDO URIBE"/>
    <s v="MILTON ZAMUDIO"/>
    <s v="MILTON ZAMUDIO"/>
    <d v="2023-09-29T00:00:00"/>
    <d v="2023-11-09T00:00:00"/>
    <d v="2023-11-09T00:00:00"/>
  </r>
  <r>
    <n v="4074714"/>
    <s v="0700006997"/>
    <s v="AYE MOBILE S.A.C"/>
    <d v="2022-08-17T00:00:00"/>
    <s v="20609686198"/>
    <s v="E"/>
    <s v="CENTRO"/>
    <s v="ICA"/>
    <s v="YOLANDA OLIVA"/>
    <x v="5"/>
    <s v="DAC TELCO 1"/>
    <x v="2"/>
    <s v="CARLOS TEJEDA"/>
    <s v="JORGE VELA"/>
    <s v="JAIR YAMASHIRO"/>
    <d v="2023-02-04T00:00:00"/>
    <d v="2023-05-05T00:00:00"/>
    <d v="2023-05-05T00:00:00"/>
  </r>
  <r>
    <n v="4074730"/>
    <s v="0700007001"/>
    <s v="DAVILA PEREZ CESAR DARIO"/>
    <d v="2022-08-17T00:00:00"/>
    <s v="10054100898"/>
    <s v="E"/>
    <s v="CENTRO"/>
    <s v="LORETO"/>
    <s v="RAQUEL CAYETANO"/>
    <x v="5"/>
    <s v="DAC TELCO 1"/>
    <x v="2"/>
    <s v="JHONATAN ALVARADO"/>
    <s v="WEYDER TUESTA"/>
    <s v="JAIR YAMASHIRO"/>
    <d v="2023-08-21T00:00:00"/>
    <d v="2023-09-29T00:00:00"/>
    <d v="2023-09-29T00:00:00"/>
  </r>
  <r>
    <n v="5137855"/>
    <s v="0900033581"/>
    <s v="COVISIAN ESPAÑA S.L. SOCIEDAD UNIP"/>
    <d v="2022-08-22T00:00:00"/>
    <s v="20515056468"/>
    <s v="E"/>
    <s v="LIMA"/>
    <s v="LIMA"/>
    <s v="HENRY DIAZ"/>
    <x v="2"/>
    <s v="TELEVENTAS"/>
    <x v="1"/>
    <s v="GIULIANA BARBIERI"/>
    <s v="JORGE QUIÑONES"/>
    <s v="JORGE QUIÑONES"/>
    <m/>
    <m/>
    <m/>
  </r>
  <r>
    <n v="4074722"/>
    <s v="0700006996"/>
    <s v="TIPTEL S.A.C."/>
    <d v="2022-08-23T00:00:00"/>
    <s v="20608475240"/>
    <s v="E"/>
    <s v="LIMA"/>
    <s v="LIMA"/>
    <s v="HENRY DIAZ"/>
    <x v="2"/>
    <s v="DAC TELCO 1"/>
    <x v="1"/>
    <s v="YESENIA PAULINO"/>
    <s v="FRANCISCO MAYORCA"/>
    <s v="FRANCISCO MAYORCA"/>
    <m/>
    <m/>
    <m/>
  </r>
  <r>
    <n v="4074721"/>
    <s v="0700006985"/>
    <s v="COMUNICA HS &amp; AZ S.A.C."/>
    <d v="2022-08-25T00:00:00"/>
    <s v="20609657481"/>
    <s v="E"/>
    <s v="LIMA"/>
    <s v="LIMA"/>
    <s v="YOLANDA OLIVA"/>
    <x v="6"/>
    <s v="DAC TELCO MR"/>
    <x v="1"/>
    <s v="JUAN PINEDA"/>
    <s v="JOSHEP gonzales"/>
    <s v="ALEJANDRO DEL RIO BUNSEN"/>
    <m/>
    <m/>
    <m/>
  </r>
  <r>
    <n v="4074732"/>
    <s v="0700007002"/>
    <s v="RIVTEL OPERACIONES E.I.R.L."/>
    <d v="2022-08-29T00:00:00"/>
    <s v="20609386950"/>
    <s v="E"/>
    <s v="NORTE"/>
    <s v="LAMBAYEQUE"/>
    <s v="REGION NORTE"/>
    <x v="3"/>
    <s v="DAC TELCO MR"/>
    <x v="1"/>
    <s v="SUGEY YAHIRO"/>
    <m/>
    <m/>
    <m/>
    <m/>
    <m/>
  </r>
  <r>
    <n v="4074724"/>
    <s v="0700007005"/>
    <s v="TINGO SMART E.I.R.L."/>
    <d v="2022-09-13T00:00:00"/>
    <s v="20609608537"/>
    <s v="E"/>
    <s v="CENTRO"/>
    <s v="HUANUCO"/>
    <s v="JOSE LUIS VALVERDE"/>
    <x v="5"/>
    <s v="DAC TELCO 1"/>
    <x v="2"/>
    <s v="JACKELINE PARDO"/>
    <s v="JORGE PARODI"/>
    <s v="JAIR YAMASHIRO"/>
    <d v="2023-05-10T00:00:00"/>
    <d v="2023-06-06T00:00:00"/>
    <d v="2023-06-06T00:00:00"/>
  </r>
  <r>
    <n v="4074663"/>
    <s v="0700006915"/>
    <s v="CONEXIT S.A.C."/>
    <d v="2022-09-15T00:00:00"/>
    <s v="20609129159"/>
    <s v="E"/>
    <s v="NORTE"/>
    <s v="LA LIBERTAD"/>
    <s v="REGION NORTE"/>
    <x v="3"/>
    <s v="INSTALADOR"/>
    <x v="1"/>
    <s v="JESUS CRUZ"/>
    <s v="LEONARDO ROJAS"/>
    <m/>
    <m/>
    <m/>
    <m/>
  </r>
  <r>
    <n v="4074733"/>
    <s v="0700006987"/>
    <s v="CLAYCRAL E.I.R.L."/>
    <d v="2022-09-16T00:00:00"/>
    <s v="20608831704"/>
    <s v="E"/>
    <s v="CENTRO"/>
    <s v="HUANUCO"/>
    <s v="JOSE LUIS VALVERDE"/>
    <x v="1"/>
    <s v="DAC TELCO 1"/>
    <x v="0"/>
    <s v="DANTE VILLANUEVA"/>
    <s v="JORGE PARODI"/>
    <s v="JAIR YAMASHIRO"/>
    <m/>
    <m/>
    <m/>
  </r>
  <r>
    <n v="4074741"/>
    <s v="0700007026"/>
    <s v="DIGITAL CITY MOBILE E.I.R.L."/>
    <d v="2022-09-21T00:00:00"/>
    <s v="20609643090"/>
    <s v="E"/>
    <s v="CENTRO"/>
    <s v="JUNIN"/>
    <s v="RAQUEL CAYETANO"/>
    <x v="5"/>
    <s v="DAC TELCO 1"/>
    <x v="3"/>
    <s v="ROMMEL LOPEZ"/>
    <s v="JOSEPH MENDOZA"/>
    <s v="JAIR YAMASHIRO"/>
    <d v="2024-04-20T00:00:00"/>
    <d v="2024-10-17T00:00:00"/>
    <m/>
  </r>
  <r>
    <n v="4074746"/>
    <s v="0700007027"/>
    <s v="HERRERA NIMAS DAYSI MAGALLY"/>
    <d v="2022-09-23T00:00:00"/>
    <s v="10424750307"/>
    <s v="E"/>
    <s v="NORTE"/>
    <s v="ANCASH"/>
    <s v="REGION NORTE"/>
    <x v="3"/>
    <s v="DAC TELCO MR"/>
    <x v="2"/>
    <s v="CHRISTOPHER SAUCEDO"/>
    <m/>
    <m/>
    <d v="2023-09-02T00:00:00"/>
    <d v="2024-03-02T00:00:00"/>
    <d v="2024-03-02T00:00:00"/>
  </r>
  <r>
    <n v="4074672"/>
    <s v="0700006937"/>
    <s v="OK CALL CENTER SAC"/>
    <d v="2022-09-26T00:00:00"/>
    <s v="20609380544"/>
    <s v="E"/>
    <s v="SUR"/>
    <s v="AREQUIPA"/>
    <s v="REGION SUR"/>
    <x v="4"/>
    <s v="DAC TELCO MR"/>
    <x v="1"/>
    <s v="DANIEL ANGLAS"/>
    <s v="RAFAEL CHAVEZ"/>
    <s v="JUAN CARLOS DELGADO"/>
    <m/>
    <m/>
    <m/>
  </r>
  <r>
    <n v="4074713"/>
    <s v="0700006986"/>
    <s v="TELECOM TECONTACTO BPO S.A.C."/>
    <d v="2022-09-27T00:00:00"/>
    <s v="20609734796"/>
    <s v="E"/>
    <s v="LIMA"/>
    <s v="LIMA"/>
    <s v="DIEGO RODRIGUEZ"/>
    <x v="0"/>
    <s v="DAC TELCO MR"/>
    <x v="1"/>
    <s v="FIORELLA CAMACHO"/>
    <s v="RAUL MARCELO CALERO"/>
    <s v="ALEJANDRO DEL RIO BUNSEN"/>
    <m/>
    <m/>
    <m/>
  </r>
  <r>
    <n v="4074740"/>
    <s v="0700007010"/>
    <s v="ECOSISTEMAX E.I.R.L."/>
    <d v="2022-09-28T00:00:00"/>
    <s v="20609379228"/>
    <s v="E"/>
    <s v="NORTE"/>
    <s v="PIURA"/>
    <s v="REGION NORTE"/>
    <x v="3"/>
    <s v="DAC TELCO 1"/>
    <x v="3"/>
    <s v="WILLIAM LINARES"/>
    <s v="CRISTOFER RAMIREZ"/>
    <s v="MARCOS LASCHERA"/>
    <d v="2024-02-25T00:00:00"/>
    <d v="2024-08-23T00:00:00"/>
    <m/>
  </r>
  <r>
    <n v="4074748"/>
    <s v="0700007030"/>
    <s v="ORTIZ TRUJILLO SAMUEL NICOLAS"/>
    <d v="2022-09-28T00:00:00"/>
    <s v="10756201650"/>
    <s v="E"/>
    <s v="CENTRO"/>
    <s v="LORETO"/>
    <s v="JOSE LUIS VALVERDE"/>
    <x v="5"/>
    <s v="DAC TELCO 1"/>
    <x v="3"/>
    <s v="JHONATAN ALVARADO"/>
    <s v="JAIR YAMASHIRO"/>
    <s v="JAIR YAMASHIRO"/>
    <d v="2024-02-16T00:00:00"/>
    <d v="2024-08-14T00:00:00"/>
    <m/>
  </r>
  <r>
    <n v="4074745"/>
    <s v="0700007028"/>
    <s v="FAGOC W E.I.R.L."/>
    <d v="2022-09-30T00:00:00"/>
    <s v="20609262215"/>
    <s v="E"/>
    <s v="NORTE"/>
    <s v="PIURA"/>
    <s v="REGION NORTE"/>
    <x v="3"/>
    <s v="DACE"/>
    <x v="1"/>
    <s v="BRUNO HEREDIA"/>
    <s v="JUAN CARLOS SANTILLAN"/>
    <s v="WALID AWWAD"/>
    <m/>
    <m/>
    <m/>
  </r>
  <r>
    <n v="4074750"/>
    <s v="0700007036"/>
    <s v="OPENTEL S.A.C."/>
    <d v="2022-09-30T00:00:00"/>
    <s v="20609702797"/>
    <s v="E"/>
    <s v="LIMA"/>
    <s v="LIMA"/>
    <s v="YOLANDA OLIVA"/>
    <x v="6"/>
    <s v="DAC TELCO MR"/>
    <x v="1"/>
    <s v="DIANA LOPEZ"/>
    <s v="RAUL MARCELO CALERO"/>
    <s v="ALEJANDRO DEL RIO BUNSEN"/>
    <m/>
    <m/>
    <m/>
  </r>
  <r>
    <n v="5055141"/>
    <s v="0900025555"/>
    <s v="IMPULSA365 S.A.C."/>
    <d v="2022-10-07T00:00:00"/>
    <s v="20506760721"/>
    <s v="E"/>
    <s v="LIMA"/>
    <s v="LIMA"/>
    <s v="DIEGO RODRIGUEZ"/>
    <x v="0"/>
    <s v="TELEVENTAS"/>
    <x v="1"/>
    <m/>
    <m/>
    <m/>
    <m/>
    <m/>
    <m/>
  </r>
  <r>
    <n v="4074749"/>
    <s v="0700007037"/>
    <s v="CORPORACION NEX EVOLUTION E.I.R.L "/>
    <d v="2022-10-07T00:00:00"/>
    <s v="20609593700"/>
    <s v="E"/>
    <s v="CENTRO"/>
    <s v="UCAYALI"/>
    <s v="JOSE LUIS VALVERDE"/>
    <x v="5"/>
    <s v="DACE"/>
    <x v="2"/>
    <s v="EDWIN CARRUITERO"/>
    <s v="JAVIER AVILEZ"/>
    <s v="JAVIER AVILEZ"/>
    <d v="2023-06-08T00:00:00"/>
    <d v="2023-09-25T00:00:00"/>
    <d v="2023-09-25T00:00:00"/>
  </r>
  <r>
    <n v="4074512"/>
    <s v="0700006673"/>
    <s v="VEGAS GROUP TELECOMUNICACIONES"/>
    <d v="2022-10-07T00:00:00"/>
    <s v="20608565044"/>
    <s v="E"/>
    <s v="SUR"/>
    <s v="AREQUIPA"/>
    <s v="REGION SUR"/>
    <x v="4"/>
    <s v="DAC TELCO MR"/>
    <x v="1"/>
    <s v="MOISES CARRION"/>
    <s v="RAFAEL CHAVEZ"/>
    <m/>
    <m/>
    <m/>
    <m/>
  </r>
  <r>
    <n v="4074753"/>
    <s v="0700007041"/>
    <s v="SERVICAM PERÚ E.I.R.L"/>
    <d v="2022-10-17T00:00:00"/>
    <s v="20609808218"/>
    <s v="E"/>
    <s v="CENTRO"/>
    <s v="HUANUCO"/>
    <s v="JUAN CARLOS HUATAY"/>
    <x v="5"/>
    <s v="DAC TELCO 1"/>
    <x v="2"/>
    <s v="WALTER  GAMBOA"/>
    <m/>
    <m/>
    <d v="2023-08-05T00:00:00"/>
    <d v="2023-12-13T00:00:00"/>
    <d v="2023-12-13T00:00:00"/>
  </r>
  <r>
    <n v="4074751"/>
    <s v="0700007038"/>
    <s v="CMV CONSTRUCTORES &amp; TELECOMUNICACIO"/>
    <d v="2022-10-17T00:00:00"/>
    <s v="20609708060"/>
    <s v="E"/>
    <s v="SUR"/>
    <s v="AREQUIPA"/>
    <s v="REGION SUR"/>
    <x v="4"/>
    <s v="DAC TELCO MR"/>
    <x v="1"/>
    <s v="MOISES CARRION"/>
    <m/>
    <m/>
    <m/>
    <m/>
    <m/>
  </r>
  <r>
    <n v="4074765"/>
    <s v="0700007051"/>
    <s v="IMPORTACIONES ELECTROPLAZA S.A.C."/>
    <d v="2022-10-18T00:00:00"/>
    <s v="20602719244"/>
    <s v="E"/>
    <s v="SUR"/>
    <s v="AREQUIPA"/>
    <s v="REGION SUR"/>
    <x v="4"/>
    <s v="DAC TELCO 1"/>
    <x v="1"/>
    <s v="VICTOR MOTTA"/>
    <m/>
    <m/>
    <m/>
    <m/>
    <m/>
  </r>
  <r>
    <n v="4074735"/>
    <s v="0700007009"/>
    <s v="DLAZOS MOVILES Y TELECOMUNICACIONES E.I.R.L."/>
    <d v="2022-10-21T00:00:00"/>
    <s v="20609460785"/>
    <s v="E"/>
    <s v="SUR"/>
    <s v="CUSCO"/>
    <s v="REGION SUR"/>
    <x v="4"/>
    <s v="DAC TELCO 1"/>
    <x v="1"/>
    <s v="MARCO SANCHEZ"/>
    <m/>
    <m/>
    <m/>
    <m/>
    <m/>
  </r>
  <r>
    <n v="4074622"/>
    <s v="0700006849"/>
    <s v="R &amp; M TELECOMUNICACIONES SERVICIOS E INVERSIONES E.I.R.L."/>
    <d v="2022-10-21T00:00:00"/>
    <s v="20609200252"/>
    <s v="E"/>
    <s v="SUR"/>
    <s v="MOQUEGUA"/>
    <s v="REGION SUR"/>
    <x v="4"/>
    <s v="DAC TELCO MR"/>
    <x v="1"/>
    <m/>
    <m/>
    <m/>
    <m/>
    <m/>
    <m/>
  </r>
  <r>
    <n v="4074752"/>
    <s v="0700007040"/>
    <s v="HANSTRATEL S.R.L."/>
    <d v="2022-10-26T00:00:00"/>
    <s v="20609759845"/>
    <s v="E"/>
    <s v="LIMA"/>
    <s v="LIMA"/>
    <s v="RAQUEL CAYETANO"/>
    <x v="5"/>
    <s v="DAC TELCO 2"/>
    <x v="2"/>
    <s v="MAGALY RAMIREZ"/>
    <m/>
    <m/>
    <d v="2023-12-03T00:00:00"/>
    <d v="2024-04-22T00:00:00"/>
    <d v="2024-04-22T00:00:00"/>
  </r>
  <r>
    <n v="4074766"/>
    <s v="0700007054"/>
    <s v="KONTACTANOS BPO E.I.R.L."/>
    <d v="2022-10-31T00:00:00"/>
    <s v="20609977362"/>
    <s v="E"/>
    <s v="SUR"/>
    <s v="TACNA"/>
    <s v="REGION SUR"/>
    <x v="4"/>
    <s v="DAC TELCO MR"/>
    <x v="1"/>
    <s v="JOSE ALONSO DELGADO"/>
    <s v="RAFAEL CHAVEZ"/>
    <m/>
    <m/>
    <m/>
    <m/>
  </r>
  <r>
    <n v="4074756"/>
    <s v="0700007045"/>
    <s v="LA ESPERANZA E.I.R.L."/>
    <d v="2022-10-31T00:00:00"/>
    <s v="20519623545"/>
    <s v="E"/>
    <s v="SUR"/>
    <s v="TACNA"/>
    <s v="REGION SUR"/>
    <x v="4"/>
    <s v="DAC TELCO MR"/>
    <x v="1"/>
    <s v="JOSE ALONSO DELGADO"/>
    <s v="RAFAEL CHAVEZ"/>
    <m/>
    <m/>
    <m/>
    <m/>
  </r>
  <r>
    <n v="4074767"/>
    <s v="0700007055"/>
    <s v="MURAKAMI MANTILLA SONIA GLADYS"/>
    <d v="2022-10-31T00:00:00"/>
    <s v="10328109251"/>
    <s v="E"/>
    <s v="NORTE"/>
    <s v="ANCASH"/>
    <s v="REGION NORTE"/>
    <x v="3"/>
    <s v="DAC TELCO MR"/>
    <x v="2"/>
    <s v="ALFREDO SAUCEDO"/>
    <m/>
    <m/>
    <d v="2023-07-28T00:00:00"/>
    <d v="2023-09-20T00:00:00"/>
    <d v="2023-09-20T00:00:00"/>
  </r>
  <r>
    <n v="4074763"/>
    <s v="0700007052"/>
    <s v="CORPORACION TELEDIGITAL E.I.R.L."/>
    <d v="2022-11-04T00:00:00"/>
    <s v="20609002345"/>
    <s v="E"/>
    <s v="LIMA"/>
    <s v="LIMA"/>
    <s v="YOLANDA OLIVA"/>
    <x v="6"/>
    <s v="DAC TELCO 1"/>
    <x v="0"/>
    <s v="FERNANDO COTERA"/>
    <m/>
    <m/>
    <m/>
    <m/>
    <m/>
  </r>
  <r>
    <n v="5011670"/>
    <s v="0700007006"/>
    <s v="BIZNES SAC."/>
    <d v="2022-11-11T00:00:00"/>
    <s v="20548321418"/>
    <s v="E"/>
    <s v="LIMA"/>
    <s v="LIMA"/>
    <s v="JUAN CARLOS HUATAY"/>
    <x v="5"/>
    <s v="DAC TELCO 1"/>
    <x v="2"/>
    <s v="YOEL AMADOR"/>
    <s v="JOSE CACHI"/>
    <m/>
    <d v="2023-03-27T00:00:00"/>
    <d v="2023-05-04T00:00:00"/>
    <d v="2023-05-04T00:00:00"/>
  </r>
  <r>
    <n v="4074770"/>
    <s v="0700007063"/>
    <s v="VEPTEC S.A.C."/>
    <d v="2022-11-11T00:00:00"/>
    <s v="20609607620"/>
    <s v="E"/>
    <s v="LIMA"/>
    <s v="LIMA"/>
    <s v="YOLANDA OLIVA"/>
    <x v="5"/>
    <s v="DAC TELCO 1"/>
    <x v="3"/>
    <s v="DIEGO SAAVEDRA"/>
    <s v="JAIR YAMASHIRO"/>
    <m/>
    <d v="2024-04-20T00:00:00"/>
    <d v="2024-10-17T00:00:00"/>
    <m/>
  </r>
  <r>
    <n v="4430300"/>
    <m/>
    <s v="MDY CONTACT CENTER PERU S.A.C."/>
    <d v="2022-11-11T00:00:00"/>
    <s v="20512460632"/>
    <s v="E"/>
    <s v="LIMA"/>
    <s v="LIMA"/>
    <s v="JUAN CARLOS HUATAY"/>
    <x v="2"/>
    <s v="TELEVENTAS"/>
    <x v="1"/>
    <m/>
    <m/>
    <m/>
    <m/>
    <m/>
    <m/>
  </r>
  <r>
    <n v="5016808"/>
    <s v="0700006979"/>
    <s v="SISCARD PERU S.A.C."/>
    <d v="2022-11-17T00:00:00"/>
    <s v="20545313112"/>
    <s v="E"/>
    <s v="LIMA"/>
    <s v="LIMA"/>
    <s v="RAQUEL CAYETANO"/>
    <x v="7"/>
    <s v="INSTALADOR"/>
    <x v="1"/>
    <m/>
    <m/>
    <m/>
    <m/>
    <m/>
    <m/>
  </r>
  <r>
    <n v="4074771"/>
    <s v="0700007066"/>
    <s v="ASTORGA ASENCIO LUCERO DEL PILAR"/>
    <d v="2022-11-22T00:00:00"/>
    <s v="10766216507"/>
    <s v="E"/>
    <s v="SUR"/>
    <s v="MOQUEGUA"/>
    <s v="REGION SUR"/>
    <x v="4"/>
    <s v="DAC TELCO MR"/>
    <x v="1"/>
    <s v="ALAN MORALES"/>
    <s v="RAFAEL CHAVEZ"/>
    <m/>
    <m/>
    <m/>
    <m/>
  </r>
  <r>
    <n v="4074717"/>
    <s v="0700006983"/>
    <s v="MARCYN CONSULTORIAS Y MKT E.I.R.L."/>
    <d v="2022-11-25T00:00:00"/>
    <s v="20609467143"/>
    <s v="E"/>
    <s v="LIMA"/>
    <s v="LIMA"/>
    <s v="YOLANDA OLIVA"/>
    <x v="5"/>
    <s v="DAC TELCO MR"/>
    <x v="2"/>
    <m/>
    <m/>
    <m/>
    <d v="2023-09-16T00:00:00"/>
    <d v="2023-10-23T00:00:00"/>
    <d v="2023-10-23T00:00:00"/>
  </r>
  <r>
    <n v="5147487"/>
    <s v="0700007065"/>
    <s v="JC PRINCIPE E.I.R.L."/>
    <d v="2022-11-25T00:00:00"/>
    <s v="20608434225"/>
    <s v="E"/>
    <s v="NORTE"/>
    <s v="ANCASH"/>
    <s v="REGION NORTE"/>
    <x v="3"/>
    <s v="DACE"/>
    <x v="1"/>
    <m/>
    <m/>
    <m/>
    <m/>
    <m/>
    <m/>
  </r>
  <r>
    <n v="5082364"/>
    <s v="0700006872"/>
    <s v="PARTNER SERVICE S.A.C"/>
    <d v="2022-11-29T00:00:00"/>
    <s v="20566494761"/>
    <s v="E"/>
    <s v="LIMA"/>
    <s v="LIMA"/>
    <s v="RAQUEL CAYETANO"/>
    <x v="7"/>
    <s v="TELEVENTAS"/>
    <x v="1"/>
    <s v="KAREN YEP"/>
    <s v="KAREN YEP"/>
    <m/>
    <m/>
    <m/>
    <m/>
  </r>
  <r>
    <n v="5147391"/>
    <s v="0900025513"/>
    <s v="IPSOS OPINION Y MERCADO S.A."/>
    <d v="2022-12-02T00:00:00"/>
    <s v="20260497414"/>
    <s v="E"/>
    <s v="LIMA"/>
    <s v="LIMA"/>
    <s v="JUAN CARLOS HUATAY"/>
    <x v="2"/>
    <s v="TELEVENTAS"/>
    <x v="1"/>
    <s v="CYNTHIA ARRUE"/>
    <m/>
    <m/>
    <m/>
    <m/>
    <m/>
  </r>
  <r>
    <n v="4074772"/>
    <s v="0700007068"/>
    <s v="SERVICIOS GIA E.I.R.L."/>
    <d v="2022-12-06T00:00:00"/>
    <s v="20605494618"/>
    <s v="E"/>
    <s v="CENTRO"/>
    <s v="ICA"/>
    <s v="RAQUEL CAYETANO"/>
    <x v="7"/>
    <s v="DAC TELCO 1"/>
    <x v="1"/>
    <s v="CARLOS TEJEDA"/>
    <s v="JAIR YAMASHIRO"/>
    <m/>
    <m/>
    <m/>
    <m/>
  </r>
  <r>
    <n v="4074757"/>
    <s v="0700007062"/>
    <s v="FADOLI E.I.R.L."/>
    <d v="2022-12-06T00:00:00"/>
    <s v="20607866369"/>
    <s v="E"/>
    <s v="SUR"/>
    <s v="AREQUIPA"/>
    <s v="REGION SUR"/>
    <x v="4"/>
    <s v="DAC TELCO 1"/>
    <x v="1"/>
    <s v="CHRISTIAN RODRIGUEZ"/>
    <s v="JOSE VALDIVIA"/>
    <m/>
    <m/>
    <m/>
    <m/>
  </r>
  <r>
    <n v="4074783"/>
    <s v="0700007102"/>
    <s v="NOVA SMART S.A.C."/>
    <d v="2022-12-28T00:00:00"/>
    <s v="20610325166"/>
    <s v="E"/>
    <s v="NORTE"/>
    <s v="CAJAMARCA"/>
    <s v="REGION NORTE"/>
    <x v="3"/>
    <s v="DAC TELCO 2"/>
    <x v="1"/>
    <s v="CESAR LEONARDO PASCO"/>
    <s v="JIMY MATTOS"/>
    <m/>
    <m/>
    <m/>
    <m/>
  </r>
  <r>
    <n v="4074786"/>
    <s v="0700007096"/>
    <s v="TELECOM RED CENTRO S.C.R.L."/>
    <d v="2022-12-28T00:00:00"/>
    <s v="20610141731"/>
    <s v="E"/>
    <s v="CENTRO"/>
    <s v="HUANUCO"/>
    <s v="YOLANDA OLIVA"/>
    <x v="5"/>
    <s v="DAC TELCO 1"/>
    <x v="3"/>
    <s v="DANIEL ORE"/>
    <s v="JORGE PARODI"/>
    <m/>
    <d v="2024-03-21T00:00:00"/>
    <d v="2024-09-17T00:00:00"/>
    <m/>
  </r>
  <r>
    <n v="4074781"/>
    <s v="0700007104"/>
    <s v="PRIME MOVIL PERU E.I.R.L"/>
    <d v="2022-12-29T00:00:00"/>
    <s v="20609570432"/>
    <s v="E"/>
    <s v="SUR"/>
    <s v="AREQUIPA"/>
    <s v="REGION SUR"/>
    <x v="4"/>
    <s v="DAC TELCO 1"/>
    <x v="1"/>
    <s v="GINO CATERIANO"/>
    <m/>
    <m/>
    <m/>
    <m/>
    <m/>
  </r>
  <r>
    <n v="5143397"/>
    <s v="0700007100"/>
    <s v="COMERCIALIZADORA MACARENA EIRL"/>
    <d v="2022-12-29T00:00:00"/>
    <s v="20530291325"/>
    <s v="E"/>
    <s v="NORTE"/>
    <s v="PIURA"/>
    <s v="REGION NORTE"/>
    <x v="3"/>
    <s v="DAC TELCO 2"/>
    <x v="3"/>
    <s v="WILLIAM LINARES"/>
    <s v="CRISTOFER RAMIREZ"/>
    <m/>
    <d v="2024-01-01T00:00:00"/>
    <d v="2024-06-29T00:00:00"/>
    <m/>
  </r>
  <r>
    <n v="4074782"/>
    <s v="0700007101"/>
    <s v="AMG ENGINEERS S.A.C."/>
    <d v="2022-12-30T00:00:00"/>
    <s v="20610077154"/>
    <s v="E"/>
    <s v="LIMA"/>
    <s v="LIMA"/>
    <s v="RAQUEL CAYETANO"/>
    <x v="7"/>
    <s v="DAC TELCO 1"/>
    <x v="1"/>
    <s v="OSCAR MEDINA"/>
    <s v="JAYSON VELARDE"/>
    <m/>
    <m/>
    <m/>
    <m/>
  </r>
  <r>
    <n v="4074795"/>
    <s v="0700007106"/>
    <s v="FR SOLUCIONES INTEGRALES S.A.C."/>
    <d v="2023-01-11T00:00:00"/>
    <s v="20610222171"/>
    <s v="E"/>
    <s v="LIMA"/>
    <s v="LIMA"/>
    <s v="YOLANDA OLIVA"/>
    <x v="6"/>
    <s v="DACE"/>
    <x v="1"/>
    <s v="EDUARDO URIBE"/>
    <m/>
    <m/>
    <m/>
    <m/>
    <m/>
  </r>
  <r>
    <n v="4074790"/>
    <s v="0700007097"/>
    <s v="DCODE RECURSOS MOVILES S.A.C."/>
    <d v="2023-01-20T00:00:00"/>
    <s v="20610120262"/>
    <s v="E"/>
    <s v="CENTRO"/>
    <s v="HUANUCO"/>
    <s v="DIEGO RODRIGUEZ"/>
    <x v="5"/>
    <s v="DAC TELCO 1"/>
    <x v="2"/>
    <s v="DANTE VILLANUEVA"/>
    <s v="JORGE PARODI"/>
    <m/>
    <d v="2023-08-08T00:00:00"/>
    <d v="2023-10-10T00:00:00"/>
    <d v="2023-10-10T00:00:00"/>
  </r>
  <r>
    <n v="4074796"/>
    <s v="0700007110"/>
    <s v="MEGAMOVIL AYACUCHO E.I.R.L."/>
    <d v="2023-01-23T00:00:00"/>
    <s v="20609115379"/>
    <s v="E"/>
    <s v="CENTRO"/>
    <s v="AYACUCHO"/>
    <s v="JUAN CARLOS HUATAY"/>
    <x v="2"/>
    <s v="DAC TELCO 1"/>
    <x v="1"/>
    <s v="JHOSY HINOSTROZA"/>
    <s v="HAROLD HINOSTROZA"/>
    <m/>
    <m/>
    <m/>
    <m/>
  </r>
  <r>
    <n v="4074798"/>
    <s v="0700007111"/>
    <s v="ARG REVOLUTIONS S.A.C."/>
    <d v="2023-01-23T00:00:00"/>
    <s v="20610337067"/>
    <s v="E"/>
    <s v="CENTRO"/>
    <s v="HUANUCO"/>
    <s v="DIEGO RODRIGUEZ"/>
    <x v="5"/>
    <s v="DAC TELCO 1"/>
    <x v="2"/>
    <s v="CRISTHIAN LLANOS"/>
    <s v="JORGE PARODI"/>
    <m/>
    <d v="2023-10-02T00:00:00"/>
    <d v="2023-12-12T00:00:00"/>
    <d v="2023-12-12T00:00:00"/>
  </r>
  <r>
    <n v="4074792"/>
    <s v="0700007113"/>
    <s v="AQUIJE TITO LUIS ALBERTO"/>
    <d v="2023-01-23T00:00:00"/>
    <s v="10218239191"/>
    <s v="E"/>
    <s v="CENTRO"/>
    <s v="ICA"/>
    <s v="JUAN CARLOS HUATAY"/>
    <x v="2"/>
    <s v="DAC TELCO 1"/>
    <x v="1"/>
    <s v="JULIO ACUACHE"/>
    <s v="JAIR YAMASHIRO"/>
    <m/>
    <m/>
    <m/>
    <m/>
  </r>
  <r>
    <n v="4074805"/>
    <s v="0700007116"/>
    <s v="ATIVATIC S.A.C."/>
    <d v="2023-01-27T00:00:00"/>
    <s v="20610425233"/>
    <s v="E"/>
    <s v="LIMA"/>
    <s v="LIMA"/>
    <s v="RAQUEL CAYETANO"/>
    <x v="5"/>
    <s v="DACE"/>
    <x v="2"/>
    <s v="EDUARDO URIBE"/>
    <m/>
    <m/>
    <d v="2023-09-29T00:00:00"/>
    <d v="2023-10-31T00:00:00"/>
    <d v="2023-10-31T00:00:00"/>
  </r>
  <r>
    <n v="5104632"/>
    <s v="0700007114"/>
    <s v="SERVICOM TRAINING SAC"/>
    <d v="2023-01-31T00:00:00"/>
    <s v="20533346872"/>
    <s v="E"/>
    <s v="SUR"/>
    <s v="TACNA"/>
    <s v="REGION SUR"/>
    <x v="4"/>
    <s v="DAC TELCO MR"/>
    <x v="2"/>
    <m/>
    <m/>
    <m/>
    <d v="2023-06-06T00:00:00"/>
    <d v="2023-11-30T00:00:00"/>
    <d v="2023-11-30T00:00:00"/>
  </r>
  <r>
    <n v="5065812"/>
    <s v="0700007109"/>
    <s v="DIAZ CASTILLO KATHERIN YESSENIA"/>
    <d v="2023-01-31T00:00:00"/>
    <s v="10476022032"/>
    <s v="E"/>
    <s v="NORTE"/>
    <s v="CAJAMARCA"/>
    <s v="REGION NORTE"/>
    <x v="3"/>
    <s v="DAC TELCO MR"/>
    <x v="1"/>
    <m/>
    <m/>
    <m/>
    <m/>
    <m/>
    <m/>
  </r>
  <r>
    <n v="4074793"/>
    <s v="0700007117"/>
    <s v="GNS COMUNICACIONES E.I.R.L."/>
    <d v="2023-01-31T00:00:00"/>
    <s v="20609742934"/>
    <s v="E"/>
    <s v="CENTRO"/>
    <s v="UCAYALI"/>
    <s v="YOLANDA OLIVA"/>
    <x v="6"/>
    <s v="DAC TELCO 1"/>
    <x v="0"/>
    <s v="JHON ESPINOZA"/>
    <s v="ELVIS CARRUITERO"/>
    <m/>
    <m/>
    <m/>
    <m/>
  </r>
  <r>
    <n v="4074780"/>
    <s v="0700007084"/>
    <s v="JARAMILLO DE MUJICA BERTHA OLGA"/>
    <d v="2023-02-08T00:00:00"/>
    <s v="10328302891"/>
    <s v="E"/>
    <s v="NORTE"/>
    <s v="ANCASH"/>
    <s v="REGION NORTE"/>
    <x v="3"/>
    <s v="DAC TELCO MR"/>
    <x v="1"/>
    <m/>
    <m/>
    <m/>
    <m/>
    <m/>
    <m/>
  </r>
  <r>
    <n v="4074797"/>
    <s v="0700007112"/>
    <s v="ELAINE INVERSIONES S.A.C."/>
    <d v="2023-02-15T00:00:00"/>
    <s v="20610283480"/>
    <s v="E"/>
    <s v="LIMA"/>
    <s v="LIMA"/>
    <s v="JOSE LUIS VALVERDE"/>
    <x v="5"/>
    <s v="DAC TELCO MR"/>
    <x v="2"/>
    <s v="RICARDO JIMENEZ"/>
    <s v="RAUL CALERO"/>
    <m/>
    <d v="2023-08-25T00:00:00"/>
    <d v="2023-09-25T00:00:00"/>
    <d v="2023-09-25T00:00:00"/>
  </r>
  <r>
    <n v="4074794"/>
    <s v="0700007122"/>
    <s v="SANIZ S.R.L."/>
    <d v="2023-02-17T00:00:00"/>
    <s v="20610099719"/>
    <s v="E"/>
    <s v="CENTRO"/>
    <s v="ICA"/>
    <s v="RAQUEL CAYETANO"/>
    <x v="7"/>
    <s v="DAC TELCO 1"/>
    <x v="1"/>
    <s v="DIEGO SAAVEDRA"/>
    <s v="JAIR YAMASHIRO"/>
    <m/>
    <m/>
    <m/>
    <m/>
  </r>
  <r>
    <n v="4074808"/>
    <s v="0700007124"/>
    <s v="CORPORACION PAUCAR PERU S.A.C"/>
    <d v="2023-02-17T00:00:00"/>
    <s v="20600048334"/>
    <s v="E"/>
    <s v="CENTRO"/>
    <s v="UCAYALI"/>
    <s v="YOLANDA OLIVA"/>
    <x v="6"/>
    <s v="DAC TELCO 1"/>
    <x v="1"/>
    <s v="EDWARD MUCHOTRIGO"/>
    <s v="ELVIS CARRUITERO"/>
    <m/>
    <m/>
    <m/>
    <m/>
  </r>
  <r>
    <n v="4074801"/>
    <s v="0700007123"/>
    <s v="RED 5G ATALAYA S.A.C"/>
    <d v="2023-02-17T00:00:00"/>
    <s v="20609908409"/>
    <s v="E"/>
    <s v="CENTRO"/>
    <s v="UCAYALI"/>
    <s v="JOSE LUIS VALVERDE"/>
    <x v="1"/>
    <s v="DAC TELCO 1"/>
    <x v="1"/>
    <s v="SHEILA TORRE"/>
    <s v="ELVIS CARRUITERO"/>
    <m/>
    <m/>
    <m/>
    <m/>
  </r>
  <r>
    <n v="4074799"/>
    <s v="0700007118"/>
    <s v="SMARTH LIKEPLUSS  S.C.R.L."/>
    <d v="2023-02-18T00:00:00"/>
    <s v="20609965658"/>
    <s v="E"/>
    <s v="LIMA"/>
    <s v="LIMA"/>
    <s v="JOSE LUIS VALVERDE"/>
    <x v="1"/>
    <s v="DAC TELCO 1"/>
    <x v="1"/>
    <s v="MARIA INGA"/>
    <m/>
    <m/>
    <m/>
    <m/>
    <m/>
  </r>
  <r>
    <n v="4074807"/>
    <s v="0700007120"/>
    <s v="MAMVI MOVIL E.I.R.L."/>
    <d v="2023-02-23T00:00:00"/>
    <s v="20610101136"/>
    <s v="E"/>
    <s v="CENTRO"/>
    <s v="HUANUCO"/>
    <s v="DIEGO RODRIGUEZ"/>
    <x v="0"/>
    <s v="DAC TELCO 1"/>
    <x v="1"/>
    <s v="LORENA BESADA"/>
    <s v="JORGE PARODI"/>
    <m/>
    <m/>
    <m/>
    <m/>
  </r>
  <r>
    <n v="4074820"/>
    <s v="0700007156"/>
    <s v="EDUARDO FLORES LIDIA YESENIA"/>
    <d v="2023-02-27T00:00:00"/>
    <s v="10469117028"/>
    <s v="E"/>
    <s v="SUR"/>
    <s v="MOQUEGUA"/>
    <s v="REGION SUR"/>
    <x v="4"/>
    <s v="DAC TELCO MR"/>
    <x v="1"/>
    <s v="ALAN MORALES"/>
    <s v="RAFAEL CHAVEZ"/>
    <m/>
    <m/>
    <m/>
    <m/>
  </r>
  <r>
    <n v="4074806"/>
    <s v="0700007119"/>
    <s v="JAZBA INVERSIONES E.I.R.L."/>
    <d v="2023-03-06T00:00:00"/>
    <s v="20610126431"/>
    <s v="E"/>
    <s v="CENTRO"/>
    <s v="LORETO"/>
    <s v="JUAN CARLOS HUATAY"/>
    <x v="5"/>
    <s v="DACE"/>
    <x v="2"/>
    <s v="JANELLY FLORES"/>
    <m/>
    <m/>
    <d v="2023-10-02T00:00:00"/>
    <d v="2023-12-13T00:00:00"/>
    <d v="2023-12-13T00:00:00"/>
  </r>
  <r>
    <n v="4074825"/>
    <s v="0700007161"/>
    <s v="IT WEBSOLUTIONS PERU S.A.C."/>
    <d v="2023-03-06T00:00:00"/>
    <s v="20608460510"/>
    <s v="E"/>
    <s v="SUR"/>
    <s v="CUSCO"/>
    <s v="REGION SUR"/>
    <x v="4"/>
    <s v="DAC TELCO MR"/>
    <x v="1"/>
    <s v="ALONSO CARDENAS"/>
    <s v="RAFAEL CHAVEZ"/>
    <m/>
    <m/>
    <m/>
    <m/>
  </r>
  <r>
    <n v="4074815"/>
    <s v="0700007157"/>
    <s v="MEGAMOVIL D&amp;G 2318 E.I.R.L."/>
    <d v="2023-03-07T00:00:00"/>
    <s v="20610483161"/>
    <s v="E"/>
    <s v="CENTRO"/>
    <s v="PASCO"/>
    <s v="JUAN CARLOS HUATAY"/>
    <x v="2"/>
    <s v="DAC TELCO 1"/>
    <x v="1"/>
    <s v="CHRISTIAN ORTIZ"/>
    <s v="JORGE PARODI"/>
    <m/>
    <m/>
    <m/>
    <m/>
  </r>
  <r>
    <n v="4074832"/>
    <s v="0700007163"/>
    <s v="SOLUTEC MF E.I.R.L."/>
    <d v="2023-03-15T00:00:00"/>
    <s v="20609650908"/>
    <s v="E"/>
    <s v="SUR"/>
    <s v="PUNO"/>
    <s v="REGION SUR"/>
    <x v="4"/>
    <s v="DAC TELCO MR"/>
    <x v="1"/>
    <s v="PAULO CESAR DEL CARPIO"/>
    <m/>
    <m/>
    <m/>
    <m/>
    <m/>
  </r>
  <r>
    <n v="4074831"/>
    <s v="0700007164"/>
    <s v="RIOS SOSA JONATAN"/>
    <d v="2023-03-20T00:00:00"/>
    <s v="10471522550"/>
    <s v="E"/>
    <s v="CENTRO"/>
    <s v="LORETO"/>
    <s v="JUAN CARLOS HUATAY"/>
    <x v="5"/>
    <s v="DAC TELCO 1"/>
    <x v="2"/>
    <s v="WEYDER TUESTA"/>
    <m/>
    <m/>
    <d v="2024-02-13T00:00:00"/>
    <d v="2024-03-12T00:00:00"/>
    <d v="2024-03-12T00:00:00"/>
  </r>
  <r>
    <n v="4074850"/>
    <s v="0700007187"/>
    <s v="LECON GROUP E.I.R.L."/>
    <d v="2023-03-24T00:00:00"/>
    <s v="20610584382"/>
    <s v="E"/>
    <s v="CENTRO"/>
    <s v="SAN MARTIN"/>
    <s v="DIEGO RODRIGUEZ"/>
    <x v="0"/>
    <s v="DAC TELCO 2"/>
    <x v="1"/>
    <s v="JUAN PEREZ OJEDA"/>
    <s v="VICTOR GUEVARA"/>
    <m/>
    <m/>
    <m/>
    <m/>
  </r>
  <r>
    <n v="4074855"/>
    <s v="0700007201"/>
    <s v="JOLIS COMUNICACIONES E.I.R.L"/>
    <d v="2023-03-29T00:00:00"/>
    <s v="20610358935"/>
    <s v="E"/>
    <s v="SUR"/>
    <s v="AREQUIPA"/>
    <s v="REGION SUR"/>
    <x v="4"/>
    <s v="DAC TELCO 1"/>
    <x v="1"/>
    <s v="JORGE QUINTANA"/>
    <s v="JOSE VALDIVIA"/>
    <m/>
    <m/>
    <m/>
    <m/>
  </r>
  <r>
    <n v="4074860"/>
    <s v="0700007202"/>
    <s v="FVC TELECOM E.I.R.L"/>
    <d v="2023-03-29T00:00:00"/>
    <s v="20610228187"/>
    <s v="E"/>
    <s v="LIMA"/>
    <s v="LIMA"/>
    <s v="JUAN CARLOS HUATAY"/>
    <x v="5"/>
    <s v="DACE"/>
    <x v="2"/>
    <s v="EDUARDO URIBE"/>
    <s v="EDUARDO PICCINI"/>
    <m/>
    <d v="2023-09-15T00:00:00"/>
    <d v="2023-12-05T00:00:00"/>
    <d v="2023-12-05T00:00:00"/>
  </r>
  <r>
    <n v="4074856"/>
    <s v="0700007203"/>
    <s v="INVERSIONES&amp;SERV. GNRL.DOMINIKO"/>
    <d v="2023-03-31T00:00:00"/>
    <s v="20610218335"/>
    <s v="E"/>
    <s v="LIMA"/>
    <s v="LIMA"/>
    <s v="RAQUEL CAYETANO"/>
    <x v="5"/>
    <s v="DAC TELCO 1"/>
    <x v="3"/>
    <s v="VICTOR HUGO DELGADILLO"/>
    <s v="FRANCISCO MAYORCA"/>
    <m/>
    <d v="2024-02-13T00:00:00"/>
    <d v="2024-08-11T00:00:00"/>
    <m/>
  </r>
  <r>
    <n v="4074865"/>
    <s v="0700007204"/>
    <s v="RLM COMUNICACIONES PERUANAS S.A.C."/>
    <d v="2023-04-04T00:00:00"/>
    <s v="20610398295"/>
    <s v="E"/>
    <s v="LIMA"/>
    <s v="LIMA"/>
    <s v="DIEGO RODRIGUEZ"/>
    <x v="5"/>
    <s v="DAC TELCO 1"/>
    <x v="2"/>
    <s v="SOLEDAD TAPAHUASCO"/>
    <s v="JOSE CACHI"/>
    <m/>
    <d v="2023-12-30T00:00:00"/>
    <d v="2024-02-22T00:00:00"/>
    <d v="2024-02-22T00:00:00"/>
  </r>
  <r>
    <n v="4072348"/>
    <s v="0020000243"/>
    <s v="CICSA PERU S.A.C."/>
    <d v="2023-04-28T00:00:00"/>
    <s v="20512780114"/>
    <s v="E"/>
    <s v="LIMA"/>
    <s v="LIMA"/>
    <s v="JUAN CARLOS HUATAY"/>
    <x v="2"/>
    <s v="INSTALADOR"/>
    <x v="1"/>
    <m/>
    <m/>
    <m/>
    <m/>
    <m/>
    <m/>
  </r>
  <r>
    <n v="4074869"/>
    <s v="0700007207"/>
    <s v="ZAMY MORE S.A.C."/>
    <d v="2023-04-14T00:00:00"/>
    <s v="20610321535"/>
    <s v="E"/>
    <s v="NORTE"/>
    <s v="PIURA"/>
    <s v="REGION NORTE"/>
    <x v="3"/>
    <s v="DAC TELCO 1"/>
    <x v="3"/>
    <s v="WILLIAM PAUL LINARES"/>
    <s v="CRISTOFER RAMIREZ"/>
    <m/>
    <d v="2024-03-10T00:00:00"/>
    <d v="2024-09-06T00:00:00"/>
    <m/>
  </r>
  <r>
    <n v="4074862"/>
    <s v="0700007210"/>
    <s v="STUDIO MONTESINOS E.I.R.L."/>
    <d v="2023-04-20T00:00:00"/>
    <s v="20610733761"/>
    <s v="E"/>
    <s v="NORTE"/>
    <s v="ANCASH"/>
    <s v="REGION NORTE"/>
    <x v="3"/>
    <s v="DAC TELCO 1"/>
    <x v="3"/>
    <s v="CHRISTIAN SALAZAR"/>
    <s v="JULIO ROJAS"/>
    <m/>
    <d v="2024-03-01T00:00:00"/>
    <d v="2024-08-28T00:00:00"/>
    <m/>
  </r>
  <r>
    <n v="4074875"/>
    <s v="0700007212"/>
    <s v="LIAN CELL COMUNICATION S.R.L."/>
    <d v="2023-04-27T00:00:00"/>
    <s v="20610443151"/>
    <s v="E"/>
    <s v="CENTRO"/>
    <s v="JUNIN"/>
    <s v="DIEGO RODRIGUEZ"/>
    <x v="0"/>
    <s v="DAC TELCO 1"/>
    <x v="1"/>
    <s v="JOSE LUIS REMIGIO"/>
    <s v="JOSEPH MENDOZA"/>
    <m/>
    <m/>
    <m/>
    <m/>
  </r>
  <r>
    <n v="4074870"/>
    <s v="0700007213"/>
    <s v="VELASQUEZ DE LA CRUZ NILSEN LURENA"/>
    <d v="2023-04-28T00:00:00"/>
    <s v="10708561563"/>
    <s v="E"/>
    <s v="CENTRO"/>
    <s v="JUNIN"/>
    <s v="JOSE LUIS VALVERDE"/>
    <x v="1"/>
    <s v="DAC TELCO 1"/>
    <x v="1"/>
    <s v="ROMMEL LOPEZ"/>
    <s v="JOSEPH MENDOZA"/>
    <m/>
    <m/>
    <m/>
    <m/>
  </r>
  <r>
    <n v="4074871"/>
    <s v="0700007211"/>
    <s v="FASHION PHONE G Y T  S.A.C."/>
    <d v="2023-05-02T00:00:00"/>
    <s v="20610619585"/>
    <s v="E"/>
    <s v="CENTRO"/>
    <s v="ICA"/>
    <s v="RAQUEL CAYETANO"/>
    <x v="7"/>
    <s v="DAC TELCO 1"/>
    <x v="1"/>
    <s v="WILSON LENGUA"/>
    <s v="JAIR YAMASHIRO"/>
    <m/>
    <m/>
    <m/>
    <m/>
  </r>
  <r>
    <n v="4074867"/>
    <s v="0700007206"/>
    <s v="ELECTROMECANICA CELSA S.A.C."/>
    <d v="2023-05-04T00:00:00"/>
    <s v="20604674396"/>
    <s v="E"/>
    <s v="NORTE"/>
    <s v="LA LIBERTAD"/>
    <s v="REGION NORTE"/>
    <x v="3"/>
    <s v="DAC TELCO MR"/>
    <x v="3"/>
    <s v="JHONY CHAU"/>
    <s v="PATRICIA PALOMINO"/>
    <m/>
    <d v="2024-01-04T00:00:00"/>
    <d v="2024-07-02T00:00:00"/>
    <m/>
  </r>
  <r>
    <n v="4074876"/>
    <s v="0700007215"/>
    <s v="GRUPO CORPORATIVO KHEAL S.A.C"/>
    <d v="2023-05-05T00:00:00"/>
    <s v="20610539697"/>
    <s v="E"/>
    <s v="NORTE"/>
    <s v="LA LIBERTAD"/>
    <s v="REGION NORTE"/>
    <x v="3"/>
    <s v="DACE"/>
    <x v="1"/>
    <s v="DAVID RONCEROS"/>
    <s v="JUAN CARLOS SANTILLAN"/>
    <m/>
    <m/>
    <m/>
    <m/>
  </r>
  <r>
    <n v="4074845"/>
    <s v="0700007186"/>
    <s v="MEC COMUNICACIONES E.I.R.L."/>
    <d v="2023-05-17T00:00:00"/>
    <s v="20610435361"/>
    <s v="E"/>
    <s v="NORTE"/>
    <s v="LA LIBERTAD"/>
    <s v="REGION NORTE"/>
    <x v="3"/>
    <s v="DAC TELCO MR"/>
    <x v="1"/>
    <s v="JHONY CHAU"/>
    <s v="PATRICIA PALOMINO"/>
    <m/>
    <m/>
    <m/>
    <m/>
  </r>
  <r>
    <n v="4074880"/>
    <s v="0700007224"/>
    <s v="K&amp;D SOLUCIONES MOVILES E.I.R.L."/>
    <d v="2023-05-18T00:00:00"/>
    <s v="20610727914"/>
    <s v="E"/>
    <s v="CENTRO"/>
    <s v="HUANUCO"/>
    <s v="DIEGO RODRIGUEZ"/>
    <x v="0"/>
    <s v="DAC TELCO 1"/>
    <x v="1"/>
    <s v="JACKELINE PARDO"/>
    <s v="JORGE PARODI"/>
    <m/>
    <m/>
    <m/>
    <m/>
  </r>
  <r>
    <n v="4074878"/>
    <s v="0700007222"/>
    <s v="J &amp; B SHOP E.I.R.L"/>
    <d v="2023-05-24T00:00:00"/>
    <s v="20610467513"/>
    <s v="E"/>
    <s v="CENTRO"/>
    <s v="JUNIN"/>
    <s v="JUAN CARLOS HUATAY"/>
    <x v="5"/>
    <s v="DAC TELCO 1"/>
    <x v="2"/>
    <s v="ROMMEL LOPEZ"/>
    <s v="JOSEPH MENDOZA"/>
    <m/>
    <d v="2023-12-14T00:00:00"/>
    <d v="2024-01-22T00:00:00"/>
    <d v="2024-01-22T00:00:00"/>
  </r>
  <r>
    <n v="4074883"/>
    <s v="0700007241"/>
    <s v="RC MOVILES S.A.C."/>
    <d v="2023-05-26T00:00:00"/>
    <s v="20610455523"/>
    <s v="E"/>
    <s v="CENTRO"/>
    <s v="AYACUCHO"/>
    <s v="JOSE LUIS VALVERDE"/>
    <x v="1"/>
    <s v="DAC TELCO 1"/>
    <x v="1"/>
    <s v="FREDY OZAITA  "/>
    <s v="HAROLD HINOSTROZA"/>
    <m/>
    <m/>
    <m/>
    <m/>
  </r>
  <r>
    <n v="4074872"/>
    <s v="0700007221"/>
    <s v="ZENER PERU S.A.C."/>
    <d v="2023-06-02T00:00:00"/>
    <s v="20610570951"/>
    <s v="E"/>
    <s v="LIMA"/>
    <s v="LIMA"/>
    <s v="DIEGO RODRIGUEZ"/>
    <x v="5"/>
    <s v="INSTALADOR"/>
    <x v="3"/>
    <s v="ANA ESPICHAN"/>
    <s v="MANUEL MONCADA"/>
    <m/>
    <d v="2024-04-04T00:00:00"/>
    <d v="2024-10-01T00:00:00"/>
    <m/>
  </r>
  <r>
    <n v="4074778"/>
    <s v="0700007188"/>
    <s v="INVERSIONES SOLANO SUCNO S.A.C."/>
    <d v="2023-06-02T00:00:00"/>
    <s v="20609729644"/>
    <s v="E"/>
    <s v="LIMA"/>
    <s v="LIMA"/>
    <s v="DIEGO RODRIGUEZ"/>
    <x v="0"/>
    <s v="DAC TELCO MR"/>
    <x v="1"/>
    <s v="JUAN PINEDA"/>
    <s v="JAYSON VELARDE"/>
    <m/>
    <m/>
    <m/>
    <m/>
  </r>
  <r>
    <n v="4074898"/>
    <s v="0700007258"/>
    <s v="RR TELCO S.A.C."/>
    <d v="2023-06-06T00:00:00"/>
    <s v="20610918957"/>
    <s v="E"/>
    <s v="NORTE"/>
    <s v="LA LIBERTAD"/>
    <s v="REGION NORTE"/>
    <x v="3"/>
    <s v="DACE"/>
    <x v="1"/>
    <s v="DAVID RONCEROS"/>
    <s v="JUAN CARLOS SANTILLAN"/>
    <m/>
    <m/>
    <m/>
    <m/>
  </r>
  <r>
    <n v="4074896"/>
    <s v="0700007257"/>
    <s v="GRUPO JFLORES PERU E.I.R.L."/>
    <d v="2023-06-08T00:00:00"/>
    <s v="20610895604"/>
    <s v="E"/>
    <s v="CENTRO"/>
    <s v="SAN MARTIN"/>
    <s v="RAQUEL CAYETANO"/>
    <x v="7"/>
    <s v="DAC TELCO 1"/>
    <x v="1"/>
    <s v="CARLOS DEL AGUILA"/>
    <s v="VICTOR GUEVARA"/>
    <m/>
    <m/>
    <m/>
    <m/>
  </r>
  <r>
    <n v="4074889"/>
    <s v="0700007250"/>
    <s v="GRJ TELECOM E.I.R.L."/>
    <d v="2023-06-09T00:00:00"/>
    <s v="20609908361"/>
    <s v="E"/>
    <s v="CENTRO"/>
    <s v="ICA"/>
    <s v="JOSE LUIS VALVERDE"/>
    <x v="1"/>
    <s v="DACE"/>
    <x v="1"/>
    <s v="ALEX CELIS"/>
    <s v="ROGER OJEDA"/>
    <m/>
    <m/>
    <m/>
    <m/>
  </r>
  <r>
    <n v="4074890"/>
    <s v="0700007247"/>
    <s v="SEGTEL GROUP E.I.R.L."/>
    <d v="2023-06-14T00:00:00"/>
    <s v="20610721410"/>
    <s v="E"/>
    <s v="NORTE"/>
    <s v="ANCASH"/>
    <s v="REGION NORTE"/>
    <x v="3"/>
    <s v="DAC TELCO 1"/>
    <x v="1"/>
    <s v="CHRISTIAN SALAZAR"/>
    <s v="JULIO ROJAS"/>
    <m/>
    <m/>
    <m/>
    <m/>
  </r>
  <r>
    <n v="4074899"/>
    <s v="0700007259"/>
    <s v="ESCALA TELECOMUNICACIONES AQP E.I.R.L."/>
    <d v="2023-06-14T00:00:00"/>
    <s v="20610883339"/>
    <s v="E"/>
    <s v="SUR"/>
    <s v="AREQUIPA"/>
    <s v="REGION SUR"/>
    <x v="4"/>
    <s v="DACE"/>
    <x v="1"/>
    <s v="KATHERINE ZARATE"/>
    <s v="CARLA RIVERA"/>
    <m/>
    <m/>
    <m/>
    <m/>
  </r>
  <r>
    <n v="4074893"/>
    <s v="0700007266"/>
    <s v="INNOVACALL TMK E.I.R.L."/>
    <d v="2023-06-19T00:00:00"/>
    <s v="20606156732"/>
    <s v="E"/>
    <s v="LIMA"/>
    <s v="LIMA"/>
    <s v="RAQUEL CAYETANO"/>
    <x v="7"/>
    <s v="DAC TELCO MR"/>
    <x v="1"/>
    <s v="DIANA LOPEZ"/>
    <s v="RAUL CALERO"/>
    <m/>
    <m/>
    <m/>
    <m/>
  </r>
  <r>
    <n v="4074905"/>
    <s v="0700007268"/>
    <s v="PEREZ RIVERA PIERO SEBASTIAN"/>
    <d v="2023-07-05T00:00:00"/>
    <s v="10750171392"/>
    <s v="E"/>
    <s v="CENTRO"/>
    <s v="LORETO"/>
    <s v="DIEGO RODRIGUEZ"/>
    <x v="0"/>
    <s v="DAC TELCO 1"/>
    <x v="1"/>
    <s v="WEYDER TUESTA"/>
    <s v="JAIR YAMASHIRO"/>
    <m/>
    <m/>
    <m/>
    <m/>
  </r>
  <r>
    <n v="4074906"/>
    <s v="0700007267"/>
    <s v="TELECOMUNICACIONES ACZUR E.I.R.L."/>
    <d v="2023-07-10T00:00:00"/>
    <s v="20610352023"/>
    <s v="E"/>
    <s v="SUR"/>
    <s v="CUSCO"/>
    <s v="REGION SUR"/>
    <x v="4"/>
    <s v="DAC TELCO 1"/>
    <x v="1"/>
    <s v="HELMUT ESCOBAR"/>
    <s v="CRISTIAN CARREÑO"/>
    <m/>
    <m/>
    <m/>
    <m/>
  </r>
  <r>
    <n v="4074902"/>
    <s v="0700007269"/>
    <s v="ADRIAN VILCA YANAPA MOVIL CELL SERV"/>
    <d v="2023-07-10T00:00:00"/>
    <s v="20611045817"/>
    <s v="E"/>
    <s v="SUR"/>
    <s v="TACNA"/>
    <s v="REGION SUR"/>
    <x v="4"/>
    <s v="DAC TELCO 1"/>
    <x v="1"/>
    <s v="GUSTAVO GONZALO"/>
    <s v="EDUARDO ZAMBRANO "/>
    <m/>
    <m/>
    <m/>
    <m/>
  </r>
  <r>
    <n v="4074092"/>
    <s v="0700005952"/>
    <s v="CEMG PERU E.I.R.L."/>
    <d v="2023-07-10T00:00:00"/>
    <s v="20606146231"/>
    <s v="E"/>
    <s v="SUR"/>
    <s v="TACNA"/>
    <s v="REGION SUR"/>
    <x v="4"/>
    <s v="DAC TELCO 1"/>
    <x v="1"/>
    <s v="ERICK PANTA"/>
    <s v="EDUARDO ZAMBRANO "/>
    <m/>
    <m/>
    <m/>
    <m/>
  </r>
  <r>
    <n v="4074911"/>
    <s v="0700007289"/>
    <s v="JOVARS GROUP S.A.C."/>
    <d v="2023-07-17T00:00:00"/>
    <s v="20611177039"/>
    <s v="E"/>
    <s v="NORTE"/>
    <s v="CAJAMARCA"/>
    <s v="REGION NORTE"/>
    <x v="3"/>
    <s v="DAC TELCO MR"/>
    <x v="1"/>
    <s v="LIZBETH BAZAN"/>
    <s v="PATRICIA PALOMINO"/>
    <m/>
    <m/>
    <m/>
    <m/>
  </r>
  <r>
    <n v="4074901"/>
    <s v="0700007270"/>
    <s v="GRUPO TELECOM F&amp;R E.I.R.L."/>
    <d v="2023-07-31T00:00:00"/>
    <s v="20610964592"/>
    <s v="E"/>
    <s v="NORTE"/>
    <s v="PIURA"/>
    <s v="REGION NORTE"/>
    <x v="3"/>
    <s v="DAC TELCO 1"/>
    <x v="2"/>
    <s v="HILSIAS SOLIS"/>
    <s v="CRISTOFER RAMIREZ"/>
    <m/>
    <d v="2023-11-12T00:00:00"/>
    <d v="2024-05-13T00:00:00"/>
    <d v="2024-05-13T00:00:00"/>
  </r>
  <r>
    <n v="4074914"/>
    <s v="0700007299"/>
    <s v="INVERSIONES FAMYCELL E.I.R.L."/>
    <d v="2023-08-03T00:00:00"/>
    <s v="20611168498"/>
    <s v="E"/>
    <s v="NORTE"/>
    <s v="TUMBES"/>
    <s v="REGION NORTE"/>
    <x v="3"/>
    <s v="DAC TELCO 1"/>
    <x v="1"/>
    <s v="OMAR GUERRERO"/>
    <s v="FRANCISCO REQUENA"/>
    <m/>
    <m/>
    <m/>
    <m/>
  </r>
  <r>
    <n v="4074915"/>
    <s v="0700007290"/>
    <s v="IJK MOBILE NETWORK S.A.C."/>
    <d v="2023-08-09T00:00:00"/>
    <s v="20611071605"/>
    <s v="E"/>
    <s v="CENTRO"/>
    <s v="ICA"/>
    <s v="DIEGO RODRIGUEZ"/>
    <x v="0"/>
    <s v="DAC TELCO 1"/>
    <x v="1"/>
    <s v="CARLOS TEJEDA"/>
    <s v="JAIR YAMASHIRO"/>
    <m/>
    <m/>
    <m/>
    <m/>
  </r>
  <r>
    <n v="4074920"/>
    <s v="0700007300"/>
    <s v="CONEXIT TELECOMUNICACIONES S.A.C."/>
    <d v="2023-08-10T00:00:00"/>
    <s v="20611110511"/>
    <s v="E"/>
    <s v="NORTE"/>
    <s v="LAMBAYEQUE"/>
    <s v="REGION NORTE"/>
    <x v="3"/>
    <s v="DAC TELCO 1"/>
    <x v="1"/>
    <s v="JUSTO LEZCANO"/>
    <s v="PATRICIA PALOMINO"/>
    <m/>
    <m/>
    <m/>
    <m/>
  </r>
  <r>
    <n v="4074909"/>
    <s v="0700007278"/>
    <s v="COMUN. CORPORATIVAS DEL NORTE EIRL"/>
    <d v="2023-08-14T00:00:00"/>
    <s v="20610617027"/>
    <s v="E"/>
    <s v="NORTE"/>
    <s v="CAJAMARCA"/>
    <s v="REGION NORTE"/>
    <x v="3"/>
    <s v="DACE"/>
    <x v="1"/>
    <s v="PAOLA DE LA OLIVA"/>
    <s v="JUAN CARLOS SANTILLAN"/>
    <m/>
    <m/>
    <m/>
    <m/>
  </r>
  <r>
    <n v="4074918"/>
    <s v="0700007302"/>
    <s v="FIBER COMUNICACIONES PERU S.A.C.S"/>
    <d v="2023-08-16T00:00:00"/>
    <s v="20611059559"/>
    <s v="E"/>
    <s v="SUR"/>
    <s v="CUSCO"/>
    <s v="REGION SUR"/>
    <x v="4"/>
    <s v="INSTALADOR"/>
    <x v="1"/>
    <s v="SOL FLORES"/>
    <s v="JUAN PINTO"/>
    <m/>
    <m/>
    <m/>
    <m/>
  </r>
  <r>
    <n v="4074874"/>
    <s v="0700007236"/>
    <s v="FELIPE BEDOYA ZAPANA E.I.R.LTDA."/>
    <d v="2023-08-16T00:00:00"/>
    <s v="20312830940"/>
    <s v="E"/>
    <s v="SUR"/>
    <s v="AREQUIPA"/>
    <s v="REGION SUR"/>
    <x v="4"/>
    <s v="INSTALADOR"/>
    <x v="1"/>
    <s v="SOL FLORES"/>
    <s v="JUAN PINTO"/>
    <m/>
    <m/>
    <m/>
    <m/>
  </r>
  <r>
    <n v="4074908"/>
    <s v="0700007288"/>
    <s v="INVERSOL RECARGA CENTRO E.I.R.L."/>
    <m/>
    <s v="20610385118"/>
    <s v="E"/>
    <s v="CENTRO"/>
    <s v="HUANUCO"/>
    <s v="JOSE LUIS VALVERDE"/>
    <x v="1"/>
    <s v="DAC TELCO 1"/>
    <x v="1"/>
    <s v="CHRISTIAN LLANOS"/>
    <s v="JORGE PARODI"/>
    <m/>
    <m/>
    <m/>
    <m/>
  </r>
  <r>
    <n v="4074894"/>
    <s v="0700007286"/>
    <s v="HEMA TECHNOLOGY SERVICIOS GENERALES S.A."/>
    <d v="2023-08-17T00:00:00"/>
    <s v="20609756005"/>
    <s v="E"/>
    <s v="SUR"/>
    <s v="AREQUIPA"/>
    <s v="REGION SUR"/>
    <x v="4"/>
    <s v="INSTALADOR"/>
    <x v="1"/>
    <s v="SOL FLORES"/>
    <s v="JUAN PINTO"/>
    <m/>
    <m/>
    <m/>
    <m/>
  </r>
  <r>
    <n v="4074866"/>
    <s v="0700007205"/>
    <s v="SOCIAL NETWORKS PERU S.A.C."/>
    <d v="2023-08-17T00:00:00"/>
    <s v="20610539077"/>
    <s v="E"/>
    <s v="SUR"/>
    <s v="AREQUIPA"/>
    <s v="REGION SUR"/>
    <x v="4"/>
    <s v="DAC TELCO MR/INSTALADOR"/>
    <x v="1"/>
    <s v="SOL FLORES"/>
    <s v="JUAN PINTO"/>
    <m/>
    <m/>
    <m/>
    <m/>
  </r>
  <r>
    <n v="4074931"/>
    <s v="0700007310"/>
    <s v="ARIEZ TELECOM E.I.R.L."/>
    <d v="2023-08-23T00:00:00"/>
    <s v="20611277670"/>
    <s v="E"/>
    <s v="SUR"/>
    <s v="TACNA"/>
    <s v="REGION SUR"/>
    <x v="4"/>
    <s v="DAC TELCO 1"/>
    <x v="1"/>
    <s v="GUSTAVO GONZALO"/>
    <s v="EDUARDO ZAMBRANO"/>
    <m/>
    <m/>
    <m/>
    <m/>
  </r>
  <r>
    <n v="5039043"/>
    <s v="0900023033"/>
    <s v="AMG INTERNATIONAL EIRL"/>
    <d v="2023-08-28T00:00:00"/>
    <s v="20392871455"/>
    <s v="E"/>
    <s v="LIMA"/>
    <s v="LIMA"/>
    <s v="RAQUEL CAYETANO"/>
    <x v="7"/>
    <s v="CONTACT CENTER"/>
    <x v="1"/>
    <s v="JUAN RIVAS"/>
    <s v="JOSE BRAVO"/>
    <m/>
    <m/>
    <m/>
    <m/>
  </r>
  <r>
    <n v="4074933"/>
    <s v="0700007313"/>
    <s v="CONNETSUR COMUNICACIONES S.A.C."/>
    <d v="2023-08-28T00:00:00"/>
    <s v="20609840707"/>
    <s v="E"/>
    <s v="SUR"/>
    <s v="MADRE DE DIOS"/>
    <s v="REGION SUR"/>
    <x v="4"/>
    <s v="DAC TELCO 1"/>
    <x v="1"/>
    <s v="CRISTIAN AGUILAR"/>
    <s v="AURA TARCO"/>
    <m/>
    <m/>
    <m/>
    <m/>
  </r>
  <r>
    <n v="4074877"/>
    <s v="0700007214"/>
    <s v="PC TELECOM S.A.C."/>
    <d v="2023-08-29T00:00:00"/>
    <s v="20610202692"/>
    <s v="E"/>
    <s v="LIMA"/>
    <s v="LIMA"/>
    <s v="JOSE LUIS VALVERDE"/>
    <x v="1"/>
    <s v="DAC TELCO 1"/>
    <x v="1"/>
    <s v="SOLEDAD TAPAHUASCO"/>
    <s v="JOSE CACHI"/>
    <m/>
    <m/>
    <m/>
    <m/>
  </r>
  <r>
    <n v="4074925"/>
    <s v="0700007307"/>
    <s v="G2B TELECOMUNICACIONES  E.I.R.L"/>
    <d v="2023-08-31T00:00:00"/>
    <s v="20611185660"/>
    <s v="E"/>
    <s v="LIMA"/>
    <s v="LIMA"/>
    <s v="JUAN CARLOS HUATAY"/>
    <x v="2"/>
    <s v="DAC TELCO MR"/>
    <x v="1"/>
    <s v="DIANA LOPEZ"/>
    <s v="RAUL CALERO"/>
    <m/>
    <m/>
    <m/>
    <m/>
  </r>
  <r>
    <n v="4074917"/>
    <s v="0700007303"/>
    <s v="Z &amp; L PERU S.A.C."/>
    <d v="2023-08-31T00:00:00"/>
    <s v="20610988025"/>
    <s v="E"/>
    <s v="LIMA"/>
    <s v="LIMA"/>
    <s v="JUAN CARLOS HUATAY"/>
    <x v="2"/>
    <s v="DACE"/>
    <x v="1"/>
    <s v="ANA GOMEZ"/>
    <s v="MILTON ZAMUDIO"/>
    <m/>
    <m/>
    <m/>
    <m/>
  </r>
  <r>
    <n v="4074932"/>
    <s v="0700007311"/>
    <s v="MI DIGITAL WORLD S.A.C."/>
    <d v="2023-08-31T00:00:00"/>
    <s v="20607752975"/>
    <s v="E"/>
    <s v="LIMA"/>
    <s v="LIMA"/>
    <s v="JOSE LUIS VALVERDE"/>
    <x v="5"/>
    <s v="DAC TELCO 1"/>
    <x v="2"/>
    <s v="ALEJANDRO ARIAS"/>
    <s v="JOSE CACHI"/>
    <m/>
    <d v="2024-03-25T00:00:00"/>
    <d v="2024-05-13T00:00:00"/>
    <d v="2024-05-13T00:00:00"/>
  </r>
  <r>
    <n v="4074936"/>
    <s v="0700007322"/>
    <s v="CHAVEZ QUINTANA ESTELA"/>
    <d v="2023-09-08T00:00:00"/>
    <s v="10482440768"/>
    <s v="E"/>
    <s v="NORTE"/>
    <s v="AMAZONAS"/>
    <s v="REGION NORTE"/>
    <x v="3"/>
    <s v="DAC TELCO MR"/>
    <x v="1"/>
    <s v="MARIO YECKLE"/>
    <s v="PATRICIA PALOMINO"/>
    <m/>
    <m/>
    <m/>
    <m/>
  </r>
  <r>
    <n v="5141802"/>
    <s v="0900032582"/>
    <s v="HANSA ANDINA S.A.C."/>
    <d v="2023-09-08T00:00:00"/>
    <s v="20492353303"/>
    <s v="E"/>
    <s v="LIMA"/>
    <s v="LIMA"/>
    <s v="RAQUEL CAYETANO"/>
    <x v="5"/>
    <s v="INSTALADOR"/>
    <x v="2"/>
    <s v="ANA ESPICHAN"/>
    <s v="MANUEL MONCADA"/>
    <m/>
    <d v="2023-10-03T00:00:00"/>
    <d v="2024-03-31T00:00:00"/>
    <d v="2024-03-31T00:00:00"/>
  </r>
  <r>
    <n v="5129094"/>
    <s v="0900031123"/>
    <s v="SEMI PERU MONTAJES INDUSTRIALES S.A.C.."/>
    <d v="2023-09-08T00:00:00"/>
    <s v="20553307431"/>
    <s v="E"/>
    <s v="LIMA"/>
    <s v="LIMA"/>
    <s v="RAQUEL CAYETANO"/>
    <x v="5"/>
    <s v="INSTALADOR"/>
    <x v="2"/>
    <s v="ANA ESPICHAN"/>
    <s v="MANUEL MONCADA"/>
    <m/>
    <d v="2023-09-13T00:00:00"/>
    <d v="2024-03-11T00:00:00"/>
    <d v="2024-03-11T00:00:00"/>
  </r>
  <r>
    <n v="4074940"/>
    <s v="0700007328"/>
    <s v="DI ANGHELO FERNANDO"/>
    <d v="2023-09-08T00:00:00"/>
    <s v="10758858915"/>
    <s v="E"/>
    <s v="NORTE"/>
    <s v="LA LIBERTAD"/>
    <s v="REGION NORTE"/>
    <x v="3"/>
    <s v="DAC TELCO MR"/>
    <x v="1"/>
    <s v="MARIO YECKLE"/>
    <s v="PATRICIA PALOMINO"/>
    <m/>
    <m/>
    <m/>
    <m/>
  </r>
  <r>
    <n v="4074922"/>
    <s v="0700007324"/>
    <s v="MAYHEL TELECOMUNICACIONES S.A.C."/>
    <d v="2023-09-12T00:00:00"/>
    <s v="20611158492"/>
    <s v="E"/>
    <s v="CENTRO"/>
    <s v="ICA"/>
    <s v="DIEGO RODRIGUEZ"/>
    <x v="0"/>
    <s v="DACE"/>
    <x v="1"/>
    <s v="ALEX CELIS"/>
    <s v="ROGER OJEDA"/>
    <m/>
    <m/>
    <m/>
    <m/>
  </r>
  <r>
    <n v="4074937"/>
    <s v="0700007325"/>
    <s v="INVERSIONES RMK S.A.C"/>
    <d v="2023-09-14T00:00:00"/>
    <s v="20602816690"/>
    <s v="E"/>
    <s v="CENTRO"/>
    <s v="JUNIN"/>
    <s v="JOSE LUIS VALVERDE"/>
    <x v="1"/>
    <s v="DAC TELCO 1"/>
    <x v="1"/>
    <s v="JOSEPH MENDOZA"/>
    <s v="JOSEPH MENDOZA"/>
    <m/>
    <m/>
    <m/>
    <m/>
  </r>
  <r>
    <n v="5149773"/>
    <s v="0900033810"/>
    <s v="EMERAL LOGISTICS S.A.C."/>
    <d v="2023-09-21T00:00:00"/>
    <s v="20605603336"/>
    <s v="E"/>
    <s v="LIMA"/>
    <s v="LIMA"/>
    <s v="RAQUEL CAYETANO"/>
    <x v="7"/>
    <s v="INSTALADOR"/>
    <x v="1"/>
    <s v="ANA ESPICHAN"/>
    <s v="MANUEL MONCADA"/>
    <m/>
    <m/>
    <m/>
    <m/>
  </r>
  <r>
    <n v="4074927"/>
    <s v="0700007312"/>
    <s v="PALACIOS REYES SANDRA DEL PILAR"/>
    <d v="2023-09-21T00:00:00"/>
    <s v="10328294121"/>
    <s v="E"/>
    <s v="NORTE"/>
    <s v="ANCASH"/>
    <s v="REGION NORTE"/>
    <x v="3"/>
    <s v="DAC TELCO MR"/>
    <x v="1"/>
    <s v="ALFREDO SAUCEDO"/>
    <s v="PATRICIA PALOMINO"/>
    <m/>
    <m/>
    <m/>
    <m/>
  </r>
  <r>
    <n v="4074939"/>
    <s v="0700007327"/>
    <s v="BENITES CASTRO JOSE FRANCISCO"/>
    <d v="2023-09-27T00:00:00"/>
    <s v="10026688430"/>
    <s v="E"/>
    <s v="NORTE"/>
    <s v="PIURA"/>
    <s v="REGION NORTE"/>
    <x v="3"/>
    <s v="DAC TELCO MR"/>
    <x v="1"/>
    <s v="WILDER LESCANO"/>
    <s v="PATRICIA PALOMINO"/>
    <m/>
    <m/>
    <m/>
    <m/>
  </r>
  <r>
    <n v="5017089"/>
    <s v="0900025532"/>
    <s v="SCHARFF LOGISTICA INTEGRADA S.A"/>
    <d v="2023-09-28T00:00:00"/>
    <s v="20463958590"/>
    <s v="E"/>
    <s v="LIMA"/>
    <s v="LIMA"/>
    <s v="DIEGO RODRIGUEZ"/>
    <x v="5"/>
    <s v="INSTALADOR"/>
    <x v="3"/>
    <s v="ANA ESPICHAN"/>
    <s v="MANUEL MONCADA"/>
    <m/>
    <d v="2024-02-15T00:00:00"/>
    <d v="2024-08-13T00:00:00"/>
    <m/>
  </r>
  <r>
    <n v="4074947"/>
    <s v="0700007344"/>
    <s v="MARTINEZ ROMERO ALEXANDER ROBINSON"/>
    <d v="2023-09-28T00:00:00"/>
    <s v="10327335834"/>
    <s v="E"/>
    <s v="NORTE"/>
    <s v="ANCASH"/>
    <s v="REGION NORTE"/>
    <x v="3"/>
    <s v="DAC TELCO MR"/>
    <x v="1"/>
    <s v="CHRISTOPHER SAUCEDO"/>
    <s v="PATRICIA PALOMINO"/>
    <m/>
    <m/>
    <m/>
    <m/>
  </r>
  <r>
    <n v="4074924"/>
    <s v="0700007339"/>
    <s v="IMPORTS L &amp; R E.I.R.L."/>
    <d v="2023-09-28T00:00:00"/>
    <s v="20609923556"/>
    <s v="E"/>
    <s v="CENTRO"/>
    <s v="AYACUCHO"/>
    <s v="DIEGO RODRIGUEZ"/>
    <x v="0"/>
    <s v="DAC TELCO 2"/>
    <x v="1"/>
    <s v="IVAN SANCHEZ"/>
    <s v="HAROLD HINOSTROZA"/>
    <m/>
    <m/>
    <m/>
    <m/>
  </r>
  <r>
    <n v="4074935"/>
    <s v="0700007323"/>
    <s v="TOCHON PIEROLA MARILI"/>
    <d v="2023-09-28T00:00:00"/>
    <s v="10461825368"/>
    <s v="E"/>
    <s v="NORTE"/>
    <s v="AMAZONAS"/>
    <s v="REGION NORTE"/>
    <x v="3"/>
    <s v="DAC TELCO 1"/>
    <x v="1"/>
    <s v="JORGE MOSCOL"/>
    <s v="JIMY MATTOS"/>
    <m/>
    <m/>
    <m/>
    <m/>
  </r>
  <r>
    <n v="4074934"/>
    <s v="0700007315"/>
    <s v="CARLITEL S.A.C"/>
    <d v="2023-09-28T00:00:00"/>
    <s v="20609414767"/>
    <s v="E"/>
    <s v="LIMA"/>
    <s v="LIMA"/>
    <s v="JUAN CARLOS HUATAY"/>
    <x v="2"/>
    <s v="DAC TELCO 1"/>
    <x v="1"/>
    <s v="MAGALY RAMIREZ"/>
    <s v="JOSE CACHI"/>
    <m/>
    <m/>
    <m/>
    <m/>
  </r>
  <r>
    <n v="4074929"/>
    <s v="0700007330"/>
    <s v="CORPORACION IWASI S.A.C."/>
    <d v="2023-09-29T00:00:00"/>
    <s v="20611206756"/>
    <s v="E"/>
    <s v="SUR"/>
    <s v="CUSCO"/>
    <s v="REGION SUR"/>
    <x v="4"/>
    <s v="DAC TELCO MR"/>
    <x v="1"/>
    <s v="RICARDO HUAMAN"/>
    <s v="RAFAEL CHAVEZ"/>
    <m/>
    <m/>
    <m/>
    <m/>
  </r>
  <r>
    <n v="4074942"/>
    <s v="0700007337"/>
    <s v="H &amp; G SOLUCIONES DE NEGOCIOS S.A.C."/>
    <d v="2023-10-03T00:00:00"/>
    <s v="20611283734"/>
    <s v="E"/>
    <s v="LIMA"/>
    <s v="LIMA"/>
    <s v="RAQUEL CAYETANO"/>
    <x v="7"/>
    <s v="DACE"/>
    <x v="1"/>
    <s v="ALEX CELIS"/>
    <s v="ROGER OJEDA"/>
    <m/>
    <m/>
    <m/>
    <m/>
  </r>
  <r>
    <n v="4074926"/>
    <s v="0700007308"/>
    <s v="A &amp; A TECNOLOGIA Y SERVICIOS S.A.C."/>
    <d v="2023-10-03T00:00:00"/>
    <s v="20610804919"/>
    <s v="E"/>
    <s v="SUR"/>
    <s v="AREQUIPA"/>
    <s v="REGION SUR"/>
    <x v="4"/>
    <s v="DAC TELCO MR"/>
    <x v="1"/>
    <s v="MOISES CARRION"/>
    <s v="RAFAEL CHAVEZ"/>
    <m/>
    <m/>
    <m/>
    <m/>
  </r>
  <r>
    <n v="4074923"/>
    <s v="0700007338"/>
    <s v="RICO MACALOPU MARICIELO DEL ROSARIO"/>
    <d v="2023-10-04T00:00:00"/>
    <s v="10730488446"/>
    <s v="E"/>
    <s v="NORTE"/>
    <s v="LAMBAYEQUE"/>
    <s v="REGION NORTE"/>
    <x v="3"/>
    <s v="DAC TELCO MR"/>
    <x v="1"/>
    <s v="SUGEY YAHIRO"/>
    <s v="PATRICIA PALOMINO"/>
    <m/>
    <m/>
    <m/>
    <m/>
  </r>
  <r>
    <n v="5023603"/>
    <s v="0900023124"/>
    <s v="EYSER DISTRIBUCIONES SCRL"/>
    <d v="2023-08-01T00:00:00"/>
    <s v="20448227929"/>
    <s v="E"/>
    <s v="SUR"/>
    <s v="PUNO"/>
    <s v="REGION SUR"/>
    <x v="4"/>
    <s v="CACE"/>
    <x v="1"/>
    <s v="VICTOR CORTEZ"/>
    <s v="WALTER ARANIBAR"/>
    <s v="URSULA VIZCARRA"/>
    <m/>
    <m/>
    <m/>
  </r>
  <r>
    <n v="5151042"/>
    <m/>
    <s v="ALBIZIM SAC"/>
    <d v="2023-08-01T00:00:00"/>
    <s v="20611135093"/>
    <s v="E"/>
    <s v="SUR"/>
    <s v="AREQUIPA"/>
    <s v="REGION SUR"/>
    <x v="4"/>
    <s v="CACE"/>
    <x v="1"/>
    <s v="JOSE MEZA"/>
    <s v="WALTER ARANIBAR"/>
    <s v="URSULA VIZCARRA"/>
    <m/>
    <m/>
    <m/>
  </r>
  <r>
    <n v="4074943"/>
    <s v="0700007340"/>
    <s v="CHACALIAZA GUTIERREZ DIEGO"/>
    <d v="2023-10-06T00:00:00"/>
    <s v="10703460424"/>
    <s v="E"/>
    <s v="CENTRO"/>
    <s v="ICA"/>
    <s v="RAQUEL CAYETANO"/>
    <x v="7"/>
    <s v="DAC TELCO 1"/>
    <x v="1"/>
    <s v="JULIO ACUACHE"/>
    <s v="JAIR YAMASHIRO"/>
    <m/>
    <m/>
    <m/>
    <m/>
  </r>
  <r>
    <n v="4074916"/>
    <s v="0700007304"/>
    <s v="PORTUM SOCIAL MEDIA MARKETING EIRL"/>
    <d v="2023-10-06T00:00:00"/>
    <s v="20605503862"/>
    <s v="E"/>
    <s v="CENTRO"/>
    <s v="JUNIN"/>
    <s v="RAQUEL CAYETANO"/>
    <x v="7"/>
    <s v="DACE"/>
    <x v="1"/>
    <s v="LIMBERTH BRAVO"/>
    <s v="RAFAEL TORRES"/>
    <m/>
    <m/>
    <m/>
    <m/>
  </r>
  <r>
    <n v="4074948"/>
    <s v="0700007345"/>
    <s v="ASTEC MOVIL E.I.R.L."/>
    <d v="2023-10-18T00:00:00"/>
    <s v="20611288167"/>
    <s v="E"/>
    <s v="CENTRO"/>
    <s v="HUANUCO"/>
    <s v="DIEGO RODRIGUEZ"/>
    <x v="0"/>
    <s v="DAC TELCO 1"/>
    <x v="1"/>
    <s v="JACKELIN PARDO"/>
    <s v="JORGE PARODI"/>
    <m/>
    <m/>
    <m/>
    <m/>
  </r>
  <r>
    <n v="4074955"/>
    <s v="0700007354"/>
    <s v="A&amp;J SERVICIOS DE TELECOMUNICACIONES"/>
    <d v="2023-10-19T00:00:00"/>
    <s v="20609348969"/>
    <s v="E"/>
    <s v="LIMA"/>
    <s v="LIMA"/>
    <s v="DIEGO RODRIGUEZ"/>
    <x v="5"/>
    <s v="DAC TELCO MR"/>
    <x v="3"/>
    <s v="OSCAR MEDINA"/>
    <s v="JAYSON VELARDE"/>
    <m/>
    <d v="2024-04-11T00:00:00"/>
    <d v="2024-10-08T00:00:00"/>
    <m/>
  </r>
  <r>
    <n v="4074960"/>
    <s v="0700007355"/>
    <s v="SKYNET PERU E.I.R.L."/>
    <d v="2023-10-19T00:00:00"/>
    <s v="20611405864"/>
    <s v="E"/>
    <s v="NORTE"/>
    <s v="CAJAMARCA"/>
    <s v="REGION NORTE"/>
    <x v="3"/>
    <s v="DACE"/>
    <x v="1"/>
    <s v="KAREN DIAZ"/>
    <s v="JUAN CARLOS SANTILLAN"/>
    <m/>
    <m/>
    <m/>
    <m/>
  </r>
  <r>
    <n v="4074949"/>
    <s v="0700007351"/>
    <s v="ASCHERI SALDAÑA FIORELLI"/>
    <d v="2023-10-24T00:00:00"/>
    <s v="10909911414"/>
    <s v="E"/>
    <s v="CENTRO"/>
    <s v="UCAYALI"/>
    <s v="JUAN CARLOS HUATAY"/>
    <x v="2"/>
    <s v="DAC TELCO 1"/>
    <x v="1"/>
    <s v="SHEILA TORRE"/>
    <s v="ELVIS CARRUITERO"/>
    <m/>
    <m/>
    <m/>
    <m/>
  </r>
  <r>
    <n v="4074953"/>
    <s v="0700007360"/>
    <s v="MR TELECOMUNICACIONES E INVERSIONES"/>
    <d v="2023-10-24T00:00:00"/>
    <s v="20611494271"/>
    <s v="E"/>
    <s v="CENTRO"/>
    <s v="AYACUCHO"/>
    <s v="JUAN CARLOS HUATAY"/>
    <x v="2"/>
    <s v="DAC TELCO 1"/>
    <x v="1"/>
    <s v="JHOSY HINOSTROZA"/>
    <s v="HAROLD HINOSTROZA"/>
    <m/>
    <m/>
    <m/>
    <m/>
  </r>
  <r>
    <n v="4074961"/>
    <s v="0700007357"/>
    <s v="CCOPA QUESSO GUALBER RONALDINO"/>
    <d v="2023-10-30T00:00:00"/>
    <s v="10767478432"/>
    <s v="E"/>
    <s v="SUR"/>
    <s v="AREQUIPA"/>
    <s v="REGION SUR"/>
    <x v="4"/>
    <s v="DAC TELCO 1"/>
    <x v="3"/>
    <s v="FRANCESCA GORDILLO"/>
    <s v="JOSE VALDIVIA"/>
    <m/>
    <d v="2024-03-25T00:00:00"/>
    <d v="2024-09-21T00:00:00"/>
    <m/>
  </r>
  <r>
    <n v="4074958"/>
    <s v="0700007361"/>
    <s v="VOZ-X GROUP S.A.C."/>
    <d v="2023-10-31T00:00:00"/>
    <s v="20611611189"/>
    <s v="E"/>
    <s v="NORTE"/>
    <s v="LA LIBERTAD"/>
    <s v="REGION NORTE"/>
    <x v="3"/>
    <s v="DAC TELCO MR"/>
    <x v="1"/>
    <s v="JHONY CHAU"/>
    <s v="PATRICIA PALOMINO"/>
    <m/>
    <m/>
    <m/>
    <m/>
  </r>
  <r>
    <n v="4074941"/>
    <s v="0700007329"/>
    <s v="MOVILES PLANET Y COMUNICACIONES E.I"/>
    <d v="2023-11-07T00:00:00"/>
    <s v="20610283161"/>
    <s v="E"/>
    <s v="SUR"/>
    <s v="CUSCO"/>
    <s v="REGION SUR"/>
    <x v="4"/>
    <s v="DAC TELCO 1"/>
    <x v="1"/>
    <s v="KAREN USCAPI"/>
    <s v="CRISTIAN CARREÑO"/>
    <m/>
    <m/>
    <m/>
    <m/>
  </r>
  <r>
    <n v="4074951"/>
    <s v="0700007353"/>
    <s v="TELETALK S.A.C."/>
    <d v="2023-11-14T00:00:00"/>
    <s v="20611019921"/>
    <s v="E"/>
    <s v="LIMA"/>
    <s v="LIMA"/>
    <s v="JOSE LUIS VALVERDE"/>
    <x v="1"/>
    <s v="DAC TELCO 2"/>
    <x v="1"/>
    <s v="YOEL AMADOR"/>
    <s v="JOSE CACHI"/>
    <m/>
    <m/>
    <m/>
    <m/>
  </r>
  <r>
    <n v="4074971"/>
    <s v="0700007372"/>
    <s v="ZEGARRA ABANTO DIANA KAREN"/>
    <d v="2023-11-23T00:00:00"/>
    <s v="10704172716"/>
    <s v="E"/>
    <s v="CENTRO"/>
    <s v="SAN MARTIN"/>
    <s v="JOSE LUIS VALVERDE"/>
    <x v="1"/>
    <s v="DAC TELCO 1"/>
    <x v="1"/>
    <s v="JUAN CARLOS MEDINA"/>
    <s v="VICTOR GUEVARA"/>
    <m/>
    <m/>
    <m/>
    <m/>
  </r>
  <r>
    <n v="4074959"/>
    <s v="0700007365"/>
    <s v="MULTISERVICIOS DVASLO E.I.R.L"/>
    <d v="2023-11-29T00:00:00"/>
    <s v="20611723416"/>
    <s v="E"/>
    <s v="CENTRO"/>
    <s v="LORETO"/>
    <s v="JOSE LUIS VALVERDE"/>
    <x v="1"/>
    <s v="DAC TELCO 1"/>
    <x v="1"/>
    <s v="WEYDER TUESTA"/>
    <s v="ELVIS CARRUITERO"/>
    <m/>
    <m/>
    <m/>
    <m/>
  </r>
  <r>
    <n v="4074975"/>
    <s v="0700007386"/>
    <s v="WAYRATEC S.A.C."/>
    <d v="2023-11-30T00:00:00"/>
    <s v="20611813172"/>
    <s v="E"/>
    <s v="CENTRO"/>
    <s v="AYACUCHO"/>
    <s v="JOSE LUIS VALVERDE"/>
    <x v="1"/>
    <s v="DAC TELCO 2"/>
    <x v="1"/>
    <s v="FREDY OZAITA"/>
    <s v="HAROLD HINOSTROZA"/>
    <m/>
    <m/>
    <m/>
    <m/>
  </r>
  <r>
    <n v="4074970"/>
    <s v="0700007371"/>
    <s v="ODAPHONE S.R.L."/>
    <d v="2023-11-30T00:00:00"/>
    <s v="20611276321"/>
    <s v="E"/>
    <s v="SUR"/>
    <s v="MADRE DE DIOS"/>
    <s v="REGION SUR"/>
    <x v="4"/>
    <s v="DAC TELCO 1"/>
    <x v="1"/>
    <s v="GARY SINARAHUA"/>
    <s v="AURA TARCO"/>
    <m/>
    <m/>
    <m/>
    <m/>
  </r>
  <r>
    <n v="4074976"/>
    <s v="0700007388"/>
    <s v="OROZCO GOMEZ NAHIDU FIDELINA"/>
    <d v="2023-12-06T00:00:00"/>
    <s v="10484220145"/>
    <s v="E"/>
    <s v="CENTRO"/>
    <s v="ICA"/>
    <s v="JOSE LUIS VALVERDE"/>
    <x v="1"/>
    <s v="DAC TELCO 1"/>
    <x v="1"/>
    <s v="WILSON LENGUA"/>
    <s v="JAIR YAMASHIRO"/>
    <m/>
    <m/>
    <m/>
    <m/>
  </r>
  <r>
    <n v="4074980"/>
    <s v="0700007389"/>
    <s v="FAJARDO GIRAO TELECOM CENTRO S.A.C."/>
    <d v="2023-12-06T00:00:00"/>
    <s v="20611316594"/>
    <s v="E"/>
    <s v="CENTRO"/>
    <s v="ICA"/>
    <s v="JUAN CARLOS HUATAY"/>
    <x v="2"/>
    <s v="DACE"/>
    <x v="1"/>
    <s v="EDWIN CARRUITERO"/>
    <s v="ROGER OJEDA"/>
    <m/>
    <m/>
    <m/>
    <m/>
  </r>
  <r>
    <n v="4074963"/>
    <s v="0700007363"/>
    <s v="INFINITO SERVICIOS TECNOLOGICOS S.A"/>
    <d v="2023-12-07T00:00:00"/>
    <s v="20611456752"/>
    <s v="E"/>
    <s v="SUR"/>
    <s v="TACNA"/>
    <s v="REGION SUR"/>
    <x v="4"/>
    <s v="DAC TELCO 1"/>
    <x v="1"/>
    <s v="JOSE DELGADO"/>
    <s v="RAFAEL CHAVEZ"/>
    <m/>
    <m/>
    <m/>
    <m/>
  </r>
  <r>
    <n v="4074986"/>
    <s v="0700007396"/>
    <s v="MOBILE TECHNOLOGY E.I.R.L"/>
    <d v="2023-12-12T00:00:00"/>
    <s v="20611497106"/>
    <s v="E"/>
    <s v="NORTE"/>
    <s v="LAMBAYEQUE"/>
    <s v="REGION NORTE"/>
    <x v="3"/>
    <s v="DACE"/>
    <x v="1"/>
    <s v="PAOLA DE LA OLIVA"/>
    <s v="WALID AWWAD"/>
    <m/>
    <m/>
    <m/>
    <m/>
  </r>
  <r>
    <n v="4074981"/>
    <s v="0700007390"/>
    <s v="TELECOMUNICACIONES SU MOVIL S.A.C."/>
    <d v="2023-12-18T00:00:00"/>
    <s v="20611449713"/>
    <s v="E"/>
    <s v="SUR"/>
    <s v="PUNO"/>
    <s v="REGION SUR"/>
    <x v="4"/>
    <s v="DAC TELCO 1"/>
    <x v="1"/>
    <s v="JONATHAN ESCALANTE"/>
    <s v="HANSSED ORTIZ"/>
    <m/>
    <m/>
    <m/>
    <m/>
  </r>
  <r>
    <n v="4074989"/>
    <s v="0700007399"/>
    <s v="CELULARES Y ACCESORIOS MIMTEL E.I.R.L."/>
    <d v="2023-12-20T00:00:00"/>
    <s v="20611313196"/>
    <s v="E"/>
    <s v="SUR"/>
    <s v="PUNO"/>
    <s v="REGION SUR"/>
    <x v="4"/>
    <s v="DAC TELCO 1"/>
    <x v="1"/>
    <s v="JONATHAN ESCALANTE"/>
    <s v="HANSSED ORTIZ"/>
    <m/>
    <m/>
    <m/>
    <m/>
  </r>
  <r>
    <n v="4074965"/>
    <s v="0700007364"/>
    <s v="ML SMART SOLUTION E.I.R.L."/>
    <d v="2023-12-28T00:00:00"/>
    <s v="20606250739"/>
    <s v="E"/>
    <s v="SUR"/>
    <s v="AREQUIPA"/>
    <s v="REGION SUR"/>
    <x v="4"/>
    <s v="DAC TELCO 1"/>
    <x v="1"/>
    <s v="JORGE QUINTANA"/>
    <s v="JOSE VALDIVIA"/>
    <m/>
    <m/>
    <m/>
    <m/>
  </r>
  <r>
    <n v="4074985"/>
    <s v="0700007387"/>
    <s v="TELEMARTIN E.I.R.L."/>
    <d v="2023-12-29T00:00:00"/>
    <s v="20611564229"/>
    <s v="E"/>
    <s v="CENTRO"/>
    <s v="HUANUCO"/>
    <s v="JUAN CARLOS HUATAY"/>
    <x v="2"/>
    <s v="DAC TELCO 1"/>
    <x v="1"/>
    <s v="CHRISTIAN LLANOS"/>
    <s v="JORGE PARODI"/>
    <m/>
    <m/>
    <m/>
    <m/>
  </r>
  <r>
    <n v="4074982"/>
    <s v="0700007400"/>
    <s v="TELECOMUNICACIONES SERVITEC YERALD"/>
    <d v="2023-12-29T00:00:00"/>
    <s v="20611569905"/>
    <s v="E"/>
    <s v="CENTRO"/>
    <s v="HUANUCO"/>
    <s v="JUAN CARLOS HUATAY"/>
    <x v="2"/>
    <s v="DAC TELCO 1"/>
    <x v="1"/>
    <s v="JACKELINE PARDO"/>
    <s v="JORGE PARODI"/>
    <m/>
    <m/>
    <m/>
    <m/>
  </r>
  <r>
    <n v="4074995"/>
    <s v="0700007407"/>
    <s v="ARROYO COMUNICACIONES E.I.R.L."/>
    <d v="2024-01-08T00:00:00"/>
    <s v="20601855560"/>
    <s v="E"/>
    <s v="SUR"/>
    <s v="AREQUIPA"/>
    <s v="REGION SUR"/>
    <x v="4"/>
    <s v="DAC TELCO 1"/>
    <x v="1"/>
    <s v="CHRISTIAN RODRIGUEZ"/>
    <s v="JOSE VALDIVIA"/>
    <m/>
    <m/>
    <m/>
    <m/>
  </r>
  <r>
    <n v="4074983"/>
    <s v="0700007411"/>
    <s v="TORRES MAMANI ROSA ERIKA"/>
    <d v="2024-01-11T00:00:00"/>
    <s v="10625641409"/>
    <s v="E"/>
    <s v="SUR"/>
    <s v="AREQUIPA"/>
    <s v="REGION SUR"/>
    <x v="4"/>
    <s v="DAC TELCO 1"/>
    <x v="1"/>
    <s v="GINO CATERIANO"/>
    <s v="JOSE VALDIVIA"/>
    <m/>
    <m/>
    <m/>
    <m/>
  </r>
  <r>
    <n v="4074945"/>
    <s v="0700007336"/>
    <s v="GRUPO BITATEL PERU S.A.C."/>
    <d v="2024-01-17T00:00:00"/>
    <s v="20611250763"/>
    <s v="E"/>
    <s v="SUR"/>
    <s v="PUNO"/>
    <s v="REGION SUR"/>
    <x v="4"/>
    <s v="DAC TELCO MR"/>
    <x v="1"/>
    <s v="PAULO DEL CARPIO"/>
    <s v="RAFAEL CHAVEZ"/>
    <m/>
    <m/>
    <m/>
    <m/>
  </r>
  <r>
    <n v="4074990"/>
    <s v="0700007406"/>
    <s v="GRUPO &amp; INVERSIONES LUHARD S.A.C."/>
    <d v="2024-01-24T00:00:00"/>
    <s v="20609027984"/>
    <s v="E"/>
    <s v="CENTRO"/>
    <s v="PASCO"/>
    <s v="JUAN CARLOS HUATAY"/>
    <x v="2"/>
    <s v="DAC TELCO 1"/>
    <x v="1"/>
    <s v="DANTE VILLANUEVA"/>
    <s v="JORGE PARODI"/>
    <m/>
    <m/>
    <m/>
    <m/>
  </r>
  <r>
    <n v="4074996"/>
    <s v="0700007414"/>
    <s v="ALKOHLAGRO S.A.C"/>
    <d v="2024-01-25T00:00:00"/>
    <s v="20607700029"/>
    <s v="E"/>
    <s v="NORTE"/>
    <s v="LAMBAYEQUE"/>
    <s v="REGION NORTE"/>
    <x v="3"/>
    <s v="DAC TELCO 1"/>
    <x v="1"/>
    <s v="JULIO TENORIO"/>
    <s v="JORGE VIZCONDE"/>
    <m/>
    <m/>
    <m/>
    <m/>
  </r>
  <r>
    <n v="4075000"/>
    <s v="0700007416"/>
    <s v="TELCO INTEGRALES DEL ORIENTE SAC"/>
    <d v="2024-01-26T00:00:00"/>
    <s v="20610488936"/>
    <s v="E"/>
    <s v="CENTRO"/>
    <s v="UCAYALI"/>
    <s v="JUAN CARLOS HUATAY"/>
    <x v="2"/>
    <s v="DAC TELCO 1"/>
    <x v="1"/>
    <s v="JHON ESPINOZA"/>
    <s v="ELVIS CARRUITERO"/>
    <m/>
    <m/>
    <m/>
    <m/>
  </r>
  <r>
    <n v="4074984"/>
    <s v="0700007415"/>
    <s v="MARIA ISABEL AVALOS ARBOLEDA"/>
    <d v="2024-01-29T00:00:00"/>
    <s v="10266231097"/>
    <s v="E"/>
    <s v="NORTE"/>
    <s v="LAMBAYEQUE"/>
    <s v="REGION NORTE"/>
    <x v="3"/>
    <s v="DAC TELCO 1"/>
    <x v="1"/>
    <s v="JAVIER LARA"/>
    <s v="JORGE VIZCONDE"/>
    <m/>
    <m/>
    <m/>
    <m/>
  </r>
  <r>
    <n v="4074946"/>
    <s v="0700007341"/>
    <s v="MAKOLL S.A.C."/>
    <d v="2024-01-31T00:00:00"/>
    <s v="20563760975"/>
    <s v="E"/>
    <s v="LIMA"/>
    <s v="LIMA"/>
    <s v="RAQUEL CAYETANO"/>
    <x v="7"/>
    <s v="DAC TELCO MR"/>
    <x v="1"/>
    <s v="DIANA LOPEZ"/>
    <s v="RAUL CALERO"/>
    <m/>
    <m/>
    <m/>
    <m/>
  </r>
  <r>
    <n v="4074660"/>
    <s v="0700007412"/>
    <s v="CORPORACION JPM RECORDS S.A.C."/>
    <d v="2024-02-01T00:00:00"/>
    <s v="20608892126"/>
    <s v="E"/>
    <s v="SUR"/>
    <s v="PUNO"/>
    <s v="REGION SUR"/>
    <x v="4"/>
    <s v="DAC TELCO MR"/>
    <x v="1"/>
    <s v="PABEL CAZORLA"/>
    <s v="HANSSED ORTIZ"/>
    <m/>
    <m/>
    <m/>
    <m/>
  </r>
  <r>
    <n v="4074994"/>
    <s v="0700007413"/>
    <s v="KONECTAR BPO S.A.C."/>
    <d v="2024-02-05T00:00:00"/>
    <s v="20609998947"/>
    <s v="E"/>
    <s v="LIMA"/>
    <s v="LIMA"/>
    <s v="JUAN CARLOS HUATAY"/>
    <x v="2"/>
    <s v="DAC TELCO MR"/>
    <x v="1"/>
    <s v="FIORELLA FLORES"/>
    <m/>
    <m/>
    <m/>
    <m/>
    <m/>
  </r>
  <r>
    <n v="4074992"/>
    <s v="0700007408"/>
    <s v="TELGIMEC S.A.C."/>
    <d v="2024-02-06T00:00:00"/>
    <s v="20610954287"/>
    <s v="E"/>
    <s v="LIMA"/>
    <s v="LIMA"/>
    <s v="YOLANDA OLIVA"/>
    <x v="6"/>
    <s v="DAC TELCO MR/INSTALADOR"/>
    <x v="1"/>
    <s v="BRENDA LIRA"/>
    <s v="RAUL CALERO"/>
    <m/>
    <m/>
    <m/>
    <m/>
  </r>
  <r>
    <n v="4075001"/>
    <s v="0700007418"/>
    <s v="RIVER EMPRESAS E.I.R.L."/>
    <d v="2024-02-06T00:00:00"/>
    <s v="20611752297"/>
    <s v="E"/>
    <s v="CENTRO"/>
    <s v="ICA"/>
    <s v="JUAN CARLOS HUATAY"/>
    <x v="2"/>
    <s v="DACE"/>
    <x v="1"/>
    <s v="ANA GOMEZ"/>
    <s v="MILTON ZAMUDIO"/>
    <m/>
    <m/>
    <m/>
    <m/>
  </r>
  <r>
    <n v="4074952"/>
    <s v="0700007356"/>
    <s v="JAVA RED PERU S.A.C._x000a__x000a_"/>
    <d v="2024-02-06T00:00:00"/>
    <s v="20611349115"/>
    <s v="E"/>
    <s v="SUR"/>
    <s v="PUNO"/>
    <s v="REGION SUR"/>
    <x v="4"/>
    <s v="DAC TELCO 1"/>
    <x v="1"/>
    <s v="_x000a__x000a_PAULO DEL CARPIO_x000a__x000a_"/>
    <s v="RAFAEL CHAVEZ"/>
    <m/>
    <m/>
    <m/>
    <m/>
  </r>
  <r>
    <n v="4074997"/>
    <s v="0700007421"/>
    <s v="KRR CONTAC CENTER S.A.C."/>
    <d v="2024-02-07T00:00:00"/>
    <s v="20611924837"/>
    <s v="E"/>
    <s v="LIMA"/>
    <s v="LIMA"/>
    <s v="RAQUEL CAYETANO"/>
    <x v="7"/>
    <s v="DACE"/>
    <x v="1"/>
    <s v="CARLOS MIRANDA"/>
    <s v="MILTON ZAMUDIO"/>
    <m/>
    <m/>
    <m/>
    <m/>
  </r>
  <r>
    <n v="4074991"/>
    <s v="0700007409"/>
    <s v="PRIME CONNECTION S.A.C."/>
    <d v="2024-02-14T00:00:00"/>
    <s v="20611748010"/>
    <s v="E"/>
    <s v="LIMA"/>
    <s v="LIMA"/>
    <s v="YOLANDA OLIVA"/>
    <x v="6"/>
    <s v="DAC TELCO 1"/>
    <x v="1"/>
    <s v="ROLFI ZAMORA"/>
    <s v="MAURICIO GARCIA"/>
    <m/>
    <m/>
    <m/>
    <m/>
  </r>
  <r>
    <n v="4075005"/>
    <s v="0700007423"/>
    <s v="R &amp; G COMUNICACIONES E.I.R.L"/>
    <d v="2024-02-14T00:00:00"/>
    <s v="20611965169"/>
    <s v="E"/>
    <s v="CENTRO"/>
    <s v="AYACUCHO"/>
    <s v="DIEGO RODRIGUEZ"/>
    <x v="0"/>
    <s v="DAC TELCO 1"/>
    <x v="1"/>
    <s v="FREDY OZAITA"/>
    <s v="HAROLD HINOSTROZA"/>
    <m/>
    <m/>
    <m/>
    <m/>
  </r>
  <r>
    <n v="4075003"/>
    <s v="0700007422"/>
    <s v="NOES COMUNICACIONES E.I.R.L"/>
    <d v="2024-02-15T00:00:00"/>
    <s v="20611989157"/>
    <s v="E"/>
    <s v="CENTRO"/>
    <s v="ICA"/>
    <s v="RAQUEL CAYETANO"/>
    <x v="7"/>
    <s v="DAC TELCO 1"/>
    <x v="1"/>
    <s v="WILSON LENGUA"/>
    <s v="JAIR YAMASHIRO"/>
    <m/>
    <m/>
    <m/>
    <m/>
  </r>
  <r>
    <n v="4074998"/>
    <s v="0700007420"/>
    <s v="MULTISERVICIOS SMART MOVILES"/>
    <d v="2024-02-21T00:00:00"/>
    <s v="20611991445"/>
    <s v="E"/>
    <s v="CENTRO"/>
    <s v="AYACUCHO"/>
    <s v="YOLANDA OLIVA"/>
    <x v="6"/>
    <s v="DAC TELCO 1"/>
    <x v="1"/>
    <s v="JHOSY HINOSTROZA"/>
    <s v="HAROLD HINOSTROZA"/>
    <m/>
    <m/>
    <m/>
    <m/>
  </r>
  <r>
    <n v="4075007"/>
    <s v="0700007425"/>
    <s v="MURGA ROBLES MAYKI JORDY"/>
    <d v="2024-02-21T00:00:00"/>
    <s v="10706116562"/>
    <s v="E"/>
    <s v="NORTE"/>
    <s v="ANCASH"/>
    <s v="REGION NORTE"/>
    <x v="3"/>
    <s v="DAC TELCO MR"/>
    <x v="1"/>
    <s v="ALFREDO SAUCEDO"/>
    <s v="PATRICIA PALOMINO"/>
    <m/>
    <m/>
    <m/>
    <m/>
  </r>
  <r>
    <n v="4072138"/>
    <m/>
    <s v="GALARZA HUAMAN CALEB ENOCH"/>
    <m/>
    <s v="10207242255"/>
    <s v="E"/>
    <s v="LIMA"/>
    <s v="LIMA"/>
    <s v="JOSE LUIS VALVERDE"/>
    <x v="1"/>
    <s v="DAC TELCO 1"/>
    <x v="5"/>
    <s v="SIN INFORMACION"/>
    <s v="SIN INFORMACION"/>
    <s v="SIN INFORMACION"/>
    <d v="2021-11-03T00:00:00"/>
    <m/>
    <m/>
  </r>
  <r>
    <n v="4072481"/>
    <m/>
    <s v="TELECOMUNICACIONES SANTA ROSA EIRL"/>
    <m/>
    <s v="20531037074"/>
    <s v="E"/>
    <s v="LIMA"/>
    <s v="LIMA"/>
    <s v="DIEGO RODRIGUEZ"/>
    <x v="0"/>
    <s v="DAC TELCO 1"/>
    <x v="5"/>
    <s v="SIN INFORMACION"/>
    <s v="SIN INFORMACION"/>
    <s v="SIN INFORMACION"/>
    <d v="2021-11-03T00:00:00"/>
    <m/>
    <m/>
  </r>
  <r>
    <n v="4074999"/>
    <s v="0700007426"/>
    <s v="GRUPO CASACEL PERU E.I.R.L."/>
    <d v="2024-02-28T00:00:00"/>
    <s v="20611881135"/>
    <s v="E"/>
    <s v="LIMA"/>
    <s v="LIMA"/>
    <s v="DIEGO RODRIGUEZ"/>
    <x v="0"/>
    <s v="DAC TELCO 1"/>
    <x v="1"/>
    <s v="ALEJANDRO ARIAS"/>
    <s v="MAURICIO GARCIA"/>
    <m/>
    <m/>
    <m/>
    <m/>
  </r>
  <r>
    <n v="4075020"/>
    <s v="0700007428"/>
    <s v="CADITEL COMUNICACIONES S.A.C."/>
    <d v="2024-03-06T00:00:00"/>
    <s v="20611887958"/>
    <s v="E"/>
    <s v="SUR"/>
    <s v="AREQUIPA"/>
    <s v="REGION SUR"/>
    <x v="4"/>
    <s v="DAC TELCO 1"/>
    <x v="1"/>
    <s v="CHRISTIAN RODRIGUEZ"/>
    <s v="JOSE VALDIVIA"/>
    <m/>
    <m/>
    <m/>
    <m/>
  </r>
  <r>
    <n v="4075022"/>
    <s v="0700007432"/>
    <s v="MAD TEL S.A.C."/>
    <d v="2024-03-07T00:00:00"/>
    <s v="20611597763"/>
    <s v="E"/>
    <s v="NORTE"/>
    <s v="LA LIBERTAD"/>
    <s v="REGION NORTE"/>
    <x v="3"/>
    <s v="DAC TELCO MR"/>
    <x v="1"/>
    <s v="JHONY CHAU"/>
    <s v="PATRICIA PALOMINO"/>
    <m/>
    <m/>
    <m/>
    <m/>
  </r>
  <r>
    <n v="4075021"/>
    <s v="0700007430"/>
    <s v="BARRETO GONZALES JAIME OSCAR"/>
    <d v="2024-03-11T00:00:00"/>
    <s v="10453266902"/>
    <s v="E"/>
    <s v="CENTRO"/>
    <s v="UCAYALI"/>
    <s v="YOLANDA OLIVA"/>
    <x v="6"/>
    <s v="DAC TELCO 1"/>
    <x v="1"/>
    <s v="EDWARD MUCHOTRIGO"/>
    <s v="ELVIS CARRUITERO"/>
    <m/>
    <m/>
    <m/>
    <m/>
  </r>
  <r>
    <n v="5027949"/>
    <s v="0020200500"/>
    <s v="CORPORACION SAPIA S.A."/>
    <d v="2024-03-22T00:00:00"/>
    <s v="20100083362"/>
    <s v="E"/>
    <s v="LIMA"/>
    <s v="LIMA"/>
    <s v="JUAN CARLOS HUATAY"/>
    <x v="2"/>
    <s v="CONTACT CENTER"/>
    <x v="1"/>
    <s v="KARINA TELLO"/>
    <s v="LUIS ROALCABA"/>
    <m/>
    <m/>
    <m/>
    <m/>
  </r>
  <r>
    <n v="4075012"/>
    <s v="0700007433"/>
    <s v="RODRIGUEZ REYNA ROXANA MARYLIN"/>
    <d v="2024-03-22T00:00:00"/>
    <s v="10469063483"/>
    <s v="E"/>
    <s v="NORTE"/>
    <s v="LA LIBERTAD"/>
    <s v="REGION NORTE"/>
    <x v="3"/>
    <s v="DAC TELCO MR"/>
    <x v="1"/>
    <s v="JUSTO LEZCANO"/>
    <s v="PATRICIA PALOMINO"/>
    <m/>
    <m/>
    <m/>
    <m/>
  </r>
  <r>
    <n v="4075015"/>
    <s v="0700007427"/>
    <s v="MOBILE SUN S.A.C."/>
    <d v="2024-03-22T00:00:00"/>
    <s v="20611904607"/>
    <s v="E"/>
    <s v="NORTE"/>
    <s v="LA LIBERTAD"/>
    <s v="REGION NORTE"/>
    <x v="3"/>
    <s v="DAC TELCO 2"/>
    <x v="1"/>
    <s v="OSCAR VERA"/>
    <s v="HUGO POMA"/>
    <m/>
    <m/>
    <m/>
    <m/>
  </r>
  <r>
    <n v="4074919"/>
    <s v="0700007306"/>
    <s v="GROUP DIM PERU E.I.R.L."/>
    <d v="2024-04-03T00:00:00"/>
    <s v="20610122842"/>
    <s v="E"/>
    <s v="NORTE"/>
    <s v="LA LIBERTAD"/>
    <s v="REGION NORTE"/>
    <x v="3"/>
    <s v="DACE"/>
    <x v="1"/>
    <s v="JOSE SOTERO"/>
    <s v="DAVID RONCEROS"/>
    <m/>
    <m/>
    <m/>
    <m/>
  </r>
  <r>
    <n v="4075019"/>
    <s v="0700007454"/>
    <s v="ARANIS SOLUCIONES DIGITALES S.A.C."/>
    <d v="2024-04-04T00:00:00"/>
    <s v="20612187887"/>
    <s v="E"/>
    <s v="LIMA"/>
    <s v="LIMA"/>
    <s v="YOLANDA OLIVA"/>
    <x v="6"/>
    <s v="DACE"/>
    <x v="1"/>
    <s v="CARLOS MIRANDA"/>
    <s v="MILTON ZAMUDIO"/>
    <m/>
    <m/>
    <m/>
    <m/>
  </r>
  <r>
    <n v="4075018"/>
    <s v="0700007453"/>
    <s v="CONEXION DIGITAL E.I.R.L."/>
    <d v="2024-04-04T00:00:00"/>
    <s v="20612200204"/>
    <s v="E"/>
    <s v="CENTRO"/>
    <s v="ICA"/>
    <s v="YOLANDA OLIVA"/>
    <x v="6"/>
    <s v="DACE"/>
    <x v="1"/>
    <s v="JONATHAN FELICES"/>
    <s v="MILTON ZAMUDIO"/>
    <m/>
    <m/>
    <m/>
    <m/>
  </r>
  <r>
    <n v="4074502"/>
    <s v="0700006292"/>
    <s v="GRUPO IMPERIUM CENTER E.I.R.L."/>
    <d v="2024-04-04T00:00:00"/>
    <s v="20606538848"/>
    <s v="E"/>
    <s v="NORTE"/>
    <s v="LA LIBERTAD"/>
    <s v="REGION NORTE"/>
    <x v="3"/>
    <s v="DAC TELCO MR"/>
    <x v="1"/>
    <s v="JUSTO LEZCANO"/>
    <s v="PATRICIA PALOMINO"/>
    <m/>
    <m/>
    <m/>
    <m/>
  </r>
  <r>
    <n v="4075014"/>
    <s v="0700007452"/>
    <s v="COMPANY D &amp; C TELECOM E.I.R.L."/>
    <d v="2024-04-09T00:00:00"/>
    <s v="20611914483"/>
    <s v="E"/>
    <s v="NORTE"/>
    <s v="ANCASH"/>
    <s v="REGION NORTE"/>
    <x v="3"/>
    <s v="DACE"/>
    <x v="1"/>
    <s v="JOSE SOTERO"/>
    <s v="DAVID RONCEROS"/>
    <m/>
    <m/>
    <m/>
    <m/>
  </r>
  <r>
    <n v="4075025"/>
    <s v="0700007456"/>
    <s v="GLOBAL ENGINEERING AND MANAGEMENT"/>
    <d v="2024-04-09T00:00:00"/>
    <s v="20612208469"/>
    <s v="E"/>
    <s v="LIMA"/>
    <s v="LIMA"/>
    <s v="DIEGO RODRIGUEZ"/>
    <x v="0"/>
    <s v="DAC TELCO MR"/>
    <x v="1"/>
    <s v="OSCAR MEDINA"/>
    <s v="JAYSON VELARDE"/>
    <m/>
    <m/>
    <m/>
    <m/>
  </r>
  <r>
    <n v="5021070"/>
    <s v="0900029298"/>
    <s v="ADECCO CONSULTING S.A."/>
    <d v="2024-04-09T00:00:00"/>
    <s v="20610173285"/>
    <s v="E"/>
    <s v="LIMA"/>
    <s v="LIMA"/>
    <s v="DIEGO RODRIGUEZ"/>
    <x v="0"/>
    <s v="DAC FOES"/>
    <x v="1"/>
    <s v="VICTOR PALOMINO"/>
    <s v="JOSHEP GONZALES"/>
    <m/>
    <m/>
    <m/>
    <m/>
  </r>
  <r>
    <n v="4075026"/>
    <s v="0700007457"/>
    <s v="ESTANDRA E.I.R.L."/>
    <d v="2024-04-10T00:00:00"/>
    <s v="20610874194"/>
    <s v="E"/>
    <s v="SUR"/>
    <s v="CUSCO"/>
    <s v="REGION SUR"/>
    <x v="4"/>
    <s v="DAC TELCO 1"/>
    <x v="1"/>
    <s v="KAREN USCAPI"/>
    <s v="CRISTIAN CARREÑO"/>
    <m/>
    <m/>
    <m/>
    <m/>
  </r>
  <r>
    <n v="4075027"/>
    <s v="0700007458"/>
    <s v="PALACIOS ALTAMIRANO ERIKA LILIANA"/>
    <d v="2024-04-18T00:00:00"/>
    <s v="10468023461"/>
    <s v="E"/>
    <s v="CENTRO"/>
    <s v="ICA"/>
    <s v="RAQUEL CAYETANO"/>
    <x v="7"/>
    <s v="DAC TELCO 1"/>
    <x v="1"/>
    <s v="DIEGO SAAVEDRA"/>
    <s v="JAIR YAMASHIRO"/>
    <m/>
    <m/>
    <m/>
    <m/>
  </r>
  <r>
    <n v="4075031"/>
    <s v="0700007459"/>
    <s v="QUISPE AYALES RODOLFO"/>
    <d v="2024-04-18T00:00:00"/>
    <s v="10479779487"/>
    <s v="E"/>
    <s v="CENTRO"/>
    <s v="ICA"/>
    <s v="RAQUEL CAYETANO"/>
    <x v="7"/>
    <s v="DAC TELCO 1"/>
    <x v="1"/>
    <s v="JULIO ACUACHE"/>
    <s v="JAIR YAMASHIRO"/>
    <m/>
    <m/>
    <m/>
    <m/>
  </r>
  <r>
    <n v="4075023"/>
    <s v="0700007435"/>
    <s v="NANO SANCHEZ JACKELINE PAOLA"/>
    <d v="2024-04-18T00:00:00"/>
    <s v="10601131591"/>
    <s v="E"/>
    <s v="CENTRO"/>
    <s v="HUANUCO"/>
    <s v="JOSE LUIS VALVERDE"/>
    <x v="1"/>
    <s v="DAC TELCO 1"/>
    <x v="1"/>
    <s v="JUAN ALONSO PEREZ"/>
    <s v="VICTOR GUEVARA"/>
    <m/>
    <m/>
    <m/>
    <m/>
  </r>
  <r>
    <n v="4075032"/>
    <s v="0700007460"/>
    <s v="DAM SMARTCOM CONSULTING E.I.R.L."/>
    <d v="2024-04-19T00:00:00"/>
    <s v="20612169196"/>
    <s v="E"/>
    <s v="CENTRO"/>
    <s v="ICA"/>
    <s v="RAQUEL CAYETANO"/>
    <x v="7"/>
    <s v="DAC TELCO 1"/>
    <x v="1"/>
    <s v="WILSON LENGUA"/>
    <s v="JAIR YAMASHIRO"/>
    <m/>
    <m/>
    <m/>
    <m/>
  </r>
  <r>
    <n v="4075028"/>
    <s v="0700007471"/>
    <s v="DB TELECOMUNICACIONES POLITA"/>
    <d v="2024-04-29T00:00:00"/>
    <s v="20611505532"/>
    <s v="E"/>
    <s v="NORTE"/>
    <s v="LAMBAYEQUE"/>
    <s v="REGION NORTE"/>
    <x v="3"/>
    <s v="DAC TELCO 1"/>
    <x v="1"/>
    <s v="JULIO TENORIO"/>
    <s v="JORGE VIZCONDE"/>
    <m/>
    <m/>
    <m/>
    <m/>
  </r>
  <r>
    <n v="4075034"/>
    <s v="0700007465"/>
    <s v="MOVILPLUS CYR E.I.R.L."/>
    <d v="2024-05-02T00:00:00"/>
    <s v="20612409499"/>
    <s v="E"/>
    <s v="CENTRO"/>
    <s v="ICA"/>
    <s v="JOSE LUIS VALVERDE"/>
    <x v="1"/>
    <s v="DACE"/>
    <x v="1"/>
    <s v="JONATHAN FELICES"/>
    <s v="MILTON ZAMUDIO"/>
    <m/>
    <m/>
    <m/>
    <m/>
  </r>
  <r>
    <n v="5140117"/>
    <s v="0700007461"/>
    <s v="FIBERTEL AG CONSTRUCCIONES SAC"/>
    <d v="2024-05-02T00:00:00"/>
    <s v="20602116132"/>
    <s v="E"/>
    <s v="LIMA"/>
    <s v="LIMA"/>
    <s v="DIEGO RODRIGUEZ"/>
    <x v="0"/>
    <s v="DAC TELCO MR"/>
    <x v="1"/>
    <s v="OSCAR MEDINA"/>
    <s v="JAYSON VELARDE"/>
    <m/>
    <m/>
    <m/>
    <m/>
  </r>
  <r>
    <n v="4075024"/>
    <s v="0700007464"/>
    <s v="DANVAL TELECOMUNICACIONES E.I.R.L."/>
    <d v="2024-05-08T00:00:00"/>
    <s v="20610086749"/>
    <s v="E"/>
    <s v="CENTRO"/>
    <s v="JUNIN"/>
    <s v="JOSE LUIS VALVERDE"/>
    <x v="1"/>
    <s v="DAC TELCO 1"/>
    <x v="1"/>
    <s v="ROMMEL LOPEZ"/>
    <s v="JOSEPH MENDOZA"/>
    <m/>
    <m/>
    <m/>
    <m/>
  </r>
  <r>
    <n v="4075041"/>
    <s v="0700007473"/>
    <s v="CORPORACION JPM PERU S.A.C."/>
    <d v="2024-05-08T00:00:00"/>
    <s v="20611677635"/>
    <s v="E"/>
    <s v="CENTRO"/>
    <s v="HUANCAVELICA"/>
    <s v="DIEGO RODRIGUEZ"/>
    <x v="0"/>
    <s v="DAC TELCO 1"/>
    <x v="1"/>
    <s v="HENRY POVES"/>
    <s v="JOSEPH MENDOZA"/>
    <m/>
    <m/>
    <m/>
    <m/>
  </r>
  <r>
    <n v="4075046"/>
    <s v="0700007477"/>
    <s v="TELCOM RVN S.A.C."/>
    <d v="2024-05-08T00:00:00"/>
    <s v="20612393096"/>
    <s v="E"/>
    <s v="NORTE"/>
    <s v="CAJAMARCA"/>
    <s v="REGION NORTE"/>
    <x v="3"/>
    <s v="DACE"/>
    <x v="1"/>
    <s v="KAREN DIAZ"/>
    <s v="DAVID RONCEROS"/>
    <m/>
    <m/>
    <m/>
    <m/>
  </r>
  <r>
    <n v="4075029"/>
    <s v="0700007474"/>
    <s v="KILLA NOVA TECH S.C.R.L."/>
    <d v="2024-05-10T00:00:00"/>
    <s v="20611976080"/>
    <s v="E"/>
    <s v="SUR"/>
    <s v="CUSCO"/>
    <s v="REGION SUR"/>
    <x v="4"/>
    <s v="DAC TELCO 1"/>
    <x v="1"/>
    <s v="MARCO SANCHEZ"/>
    <s v="CRISTIAN CARREÑO"/>
    <m/>
    <m/>
    <m/>
    <m/>
  </r>
  <r>
    <n v="4075040"/>
    <s v="0700007472"/>
    <s v="GRUPO INNOVA &amp; SHOP S.A.C."/>
    <d v="2024-05-14T00:00:00"/>
    <s v="20612339474"/>
    <s v="E"/>
    <s v="CENTRO"/>
    <s v="HUANCAVELICA"/>
    <s v="YOLANDA OLIVA"/>
    <x v="6"/>
    <s v="DAC TELCO 1"/>
    <x v="1"/>
    <s v="JOSE LUIS REMIGIO"/>
    <s v="JOSEPH MENDOZA"/>
    <m/>
    <m/>
    <m/>
    <m/>
  </r>
  <r>
    <n v="4075036"/>
    <s v="0700007475"/>
    <s v="MOKSHA VQ INVERSIONES Y CONSULTORIA"/>
    <d v="2024-05-15T00:00:00"/>
    <s v="20612166863"/>
    <s v="E"/>
    <s v="CENTRO"/>
    <s v="JUNIN"/>
    <s v="JOSE LUIS VALVERDE"/>
    <x v="1"/>
    <s v="DAC TELCO 1"/>
    <x v="1"/>
    <s v="SERGIO MIGUEL"/>
    <s v="JOSEPH MENDOZA"/>
    <m/>
    <m/>
    <m/>
    <m/>
  </r>
  <r>
    <n v="4075043"/>
    <s v="0700007481"/>
    <s v="ESPINO ANGULO LINCEY NICOLL"/>
    <d v="2024-05-15T00:00:00"/>
    <s v="10741202536"/>
    <s v="E"/>
    <s v="CENTRO"/>
    <s v="ICA"/>
    <s v="RAQUEL CAYETANO"/>
    <x v="7"/>
    <s v="DAC TELCO 1"/>
    <x v="1"/>
    <s v="WILSON LENGUA"/>
    <s v="OMAR SALAZAR"/>
    <m/>
    <m/>
    <m/>
    <m/>
  </r>
  <r>
    <m/>
    <m/>
    <m/>
    <m/>
    <m/>
    <m/>
    <m/>
    <m/>
    <m/>
    <x v="9"/>
    <m/>
    <x v="6"/>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abla dinámica2" cacheId="153" applyNumberFormats="0" applyBorderFormats="0" applyFontFormats="0" applyPatternFormats="0" applyAlignmentFormats="0" applyWidthHeightFormats="1" dataCaption="Valores" updatedVersion="5" minRefreshableVersion="3" useAutoFormatting="1" itemPrintTitles="1" createdVersion="5" indent="0" outline="1" outlineData="1" multipleFieldFilters="0">
  <location ref="A3:B9" firstHeaderRow="1" firstDataRow="1" firstDataCol="1" rowPageCount="1" colPageCount="1"/>
  <pivotFields count="18">
    <pivotField dataField="1" showAll="0"/>
    <pivotField showAll="0"/>
    <pivotField showAll="0"/>
    <pivotField showAll="0"/>
    <pivotField showAll="0"/>
    <pivotField showAll="0"/>
    <pivotField showAll="0"/>
    <pivotField showAll="0"/>
    <pivotField showAll="0"/>
    <pivotField axis="axisRow" showAll="0">
      <items count="15">
        <item m="1" x="12"/>
        <item x="1"/>
        <item x="2"/>
        <item x="7"/>
        <item h="1" x="3"/>
        <item h="1" x="4"/>
        <item h="1" x="8"/>
        <item h="1" x="5"/>
        <item x="6"/>
        <item h="1" x="9"/>
        <item x="0"/>
        <item h="1" m="1" x="11"/>
        <item h="1" m="1" x="10"/>
        <item h="1" m="1" x="13"/>
        <item t="default"/>
      </items>
    </pivotField>
    <pivotField showAll="0"/>
    <pivotField axis="axisPage" multipleItemSelectionAllowed="1" showAll="0">
      <items count="12">
        <item h="1" x="2"/>
        <item x="1"/>
        <item h="1" x="0"/>
        <item h="1" x="3"/>
        <item h="1" x="5"/>
        <item h="1" x="4"/>
        <item h="1" x="6"/>
        <item m="1" x="9"/>
        <item h="1" m="1" x="7"/>
        <item h="1" m="1" x="8"/>
        <item h="1" m="1" x="10"/>
        <item t="default"/>
      </items>
    </pivotField>
    <pivotField showAll="0" defaultSubtotal="0"/>
    <pivotField showAll="0" defaultSubtotal="0"/>
    <pivotField showAll="0" defaultSubtotal="0"/>
    <pivotField showAll="0" defaultSubtotal="0"/>
    <pivotField showAll="0" defaultSubtotal="0"/>
    <pivotField showAll="0" defaultSubtotal="0"/>
  </pivotFields>
  <rowFields count="1">
    <field x="9"/>
  </rowFields>
  <rowItems count="6">
    <i>
      <x v="1"/>
    </i>
    <i>
      <x v="2"/>
    </i>
    <i>
      <x v="3"/>
    </i>
    <i>
      <x v="8"/>
    </i>
    <i>
      <x v="10"/>
    </i>
    <i t="grand">
      <x/>
    </i>
  </rowItems>
  <colItems count="1">
    <i/>
  </colItems>
  <pageFields count="1">
    <pageField fld="11" hier="-1"/>
  </pageFields>
  <dataFields count="1">
    <dataField name="Cuenta de DEUDOR" fld="0" subtotal="count" baseField="9"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customProperty" Target="../customProperty1.bin"/><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customProperty" Target="../customProperty4.bin"/></Relationships>
</file>

<file path=xl/worksheets/_rels/sheet5.xml.rels><?xml version="1.0" encoding="UTF-8" standalone="yes"?>
<Relationships xmlns="http://schemas.openxmlformats.org/package/2006/relationships"><Relationship Id="rId1" Type="http://schemas.openxmlformats.org/officeDocument/2006/relationships/customProperty" Target="../customProperty5.bin"/></Relationships>
</file>

<file path=xl/worksheets/_rels/sheet6.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customProperty" Target="../customProperty7.bin"/></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1" Type="http://schemas.openxmlformats.org/officeDocument/2006/relationships/customProperty" Target="../customProperty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1"/>
  <dimension ref="A1:T3922"/>
  <sheetViews>
    <sheetView tabSelected="1" zoomScaleNormal="100" workbookViewId="0">
      <pane ySplit="1" topLeftCell="A3789" activePane="bottomLeft" state="frozen"/>
      <selection activeCell="I3576" sqref="I3576"/>
      <selection pane="bottomLeft" activeCell="A3804" sqref="A3804"/>
    </sheetView>
  </sheetViews>
  <sheetFormatPr baseColWidth="10" defaultColWidth="11.42578125" defaultRowHeight="11.25" x14ac:dyDescent="0.2"/>
  <cols>
    <col min="1" max="1" width="11.42578125" style="2" bestFit="1" customWidth="1"/>
    <col min="2" max="2" width="12.5703125" style="2" customWidth="1"/>
    <col min="3" max="3" width="35.42578125" style="74" customWidth="1"/>
    <col min="4" max="4" width="13.5703125" style="8" customWidth="1"/>
    <col min="5" max="5" width="11.42578125" style="2" bestFit="1" customWidth="1"/>
    <col min="6" max="6" width="9.5703125" style="2" customWidth="1"/>
    <col min="7" max="7" width="10.5703125" style="2" customWidth="1"/>
    <col min="8" max="8" width="11.42578125" style="2" customWidth="1"/>
    <col min="9" max="9" width="15.5703125" style="2" customWidth="1"/>
    <col min="10" max="10" width="15.42578125" style="2" customWidth="1"/>
    <col min="11" max="11" width="20.42578125" style="2" customWidth="1"/>
    <col min="12" max="12" width="20.5703125" style="2" customWidth="1"/>
    <col min="13" max="13" width="18.5703125" style="2" customWidth="1"/>
    <col min="14" max="14" width="16.5703125" style="2" customWidth="1"/>
    <col min="15" max="15" width="20.5703125" style="2" customWidth="1"/>
    <col min="16" max="16" width="12.5703125" style="8" bestFit="1" customWidth="1"/>
    <col min="17" max="17" width="18.5703125" style="8" customWidth="1"/>
    <col min="18" max="18" width="19.5703125" style="8" bestFit="1" customWidth="1"/>
    <col min="19" max="19" width="11.42578125" style="74"/>
    <col min="20" max="20" width="16.5703125" style="74" bestFit="1" customWidth="1"/>
    <col min="21" max="16384" width="11.42578125" style="74"/>
  </cols>
  <sheetData>
    <row r="1" spans="1:19" s="3" customFormat="1" ht="13.5" customHeight="1" x14ac:dyDescent="0.25">
      <c r="A1" s="41" t="s">
        <v>13</v>
      </c>
      <c r="B1" s="43" t="s">
        <v>14</v>
      </c>
      <c r="C1" s="41" t="s">
        <v>0</v>
      </c>
      <c r="D1" s="42" t="s">
        <v>16</v>
      </c>
      <c r="E1" s="43" t="s">
        <v>1</v>
      </c>
      <c r="F1" s="41" t="s">
        <v>2</v>
      </c>
      <c r="G1" s="41" t="s">
        <v>3</v>
      </c>
      <c r="H1" s="41" t="s">
        <v>4</v>
      </c>
      <c r="I1" s="41" t="s">
        <v>5</v>
      </c>
      <c r="J1" s="41" t="s">
        <v>6</v>
      </c>
      <c r="K1" s="41" t="s">
        <v>18</v>
      </c>
      <c r="L1" s="41" t="s">
        <v>15</v>
      </c>
      <c r="M1" s="41" t="s">
        <v>8</v>
      </c>
      <c r="N1" s="41" t="s">
        <v>9</v>
      </c>
      <c r="O1" s="41" t="s">
        <v>10</v>
      </c>
      <c r="P1" s="102" t="s">
        <v>3601</v>
      </c>
      <c r="Q1" s="44" t="s">
        <v>10717</v>
      </c>
      <c r="R1" s="42" t="s">
        <v>17</v>
      </c>
      <c r="S1" s="41" t="s">
        <v>7</v>
      </c>
    </row>
    <row r="2" spans="1:19" ht="11.25" customHeight="1" x14ac:dyDescent="0.2">
      <c r="A2" s="2">
        <v>4070459</v>
      </c>
      <c r="B2" s="98" t="s">
        <v>11197</v>
      </c>
      <c r="C2" s="74" t="s">
        <v>1783</v>
      </c>
      <c r="E2" s="85" t="s">
        <v>7046</v>
      </c>
      <c r="F2" s="75" t="s">
        <v>98</v>
      </c>
      <c r="G2" s="75" t="s">
        <v>47</v>
      </c>
      <c r="H2" s="75" t="s">
        <v>47</v>
      </c>
      <c r="I2" s="2" t="s">
        <v>1496</v>
      </c>
      <c r="J2" s="75" t="s">
        <v>6922</v>
      </c>
      <c r="K2" s="2" t="s">
        <v>3685</v>
      </c>
      <c r="L2" s="75" t="s">
        <v>3669</v>
      </c>
      <c r="N2" s="10"/>
      <c r="O2" s="10"/>
      <c r="S2" s="2" t="str">
        <f>VLOOKUP(K2,Data!A:B,2,0)</f>
        <v>DAC</v>
      </c>
    </row>
    <row r="3" spans="1:19" ht="11.25" customHeight="1" x14ac:dyDescent="0.2">
      <c r="A3" s="2">
        <v>4070467</v>
      </c>
      <c r="B3" s="98" t="s">
        <v>11198</v>
      </c>
      <c r="C3" s="74" t="s">
        <v>1786</v>
      </c>
      <c r="E3" s="85" t="s">
        <v>7048</v>
      </c>
      <c r="F3" s="75" t="s">
        <v>98</v>
      </c>
      <c r="G3" s="75" t="s">
        <v>47</v>
      </c>
      <c r="H3" s="75" t="s">
        <v>47</v>
      </c>
      <c r="I3" s="2" t="s">
        <v>1497</v>
      </c>
      <c r="J3" s="75" t="s">
        <v>1497</v>
      </c>
      <c r="K3" s="2" t="s">
        <v>3685</v>
      </c>
      <c r="L3" s="75" t="s">
        <v>3669</v>
      </c>
      <c r="N3" s="10"/>
      <c r="O3" s="10"/>
      <c r="S3" s="2" t="str">
        <f>VLOOKUP(K3,Data!A:B,2,0)</f>
        <v>DAC</v>
      </c>
    </row>
    <row r="4" spans="1:19" ht="11.25" customHeight="1" x14ac:dyDescent="0.2">
      <c r="A4" s="2">
        <v>4070600</v>
      </c>
      <c r="B4" s="98" t="s">
        <v>11199</v>
      </c>
      <c r="C4" s="74" t="s">
        <v>1392</v>
      </c>
      <c r="E4" s="85" t="s">
        <v>7049</v>
      </c>
      <c r="F4" s="75" t="s">
        <v>98</v>
      </c>
      <c r="G4" s="75" t="s">
        <v>47</v>
      </c>
      <c r="H4" s="75" t="s">
        <v>47</v>
      </c>
      <c r="I4" s="2" t="s">
        <v>1502</v>
      </c>
      <c r="J4" s="75" t="s">
        <v>1502</v>
      </c>
      <c r="K4" s="2" t="s">
        <v>6936</v>
      </c>
      <c r="L4" s="75" t="s">
        <v>3668</v>
      </c>
      <c r="M4" s="2" t="s">
        <v>6818</v>
      </c>
      <c r="N4" s="10" t="s">
        <v>6819</v>
      </c>
      <c r="O4" s="10" t="s">
        <v>6820</v>
      </c>
      <c r="S4" s="2" t="str">
        <f>VLOOKUP(K4,Data!A:B,2,0)</f>
        <v>RED</v>
      </c>
    </row>
    <row r="5" spans="1:19" ht="11.25" customHeight="1" x14ac:dyDescent="0.2">
      <c r="A5" s="2">
        <v>4070134</v>
      </c>
      <c r="B5" s="86"/>
      <c r="C5" s="74" t="s">
        <v>136</v>
      </c>
      <c r="E5" s="85" t="s">
        <v>7050</v>
      </c>
      <c r="F5" s="75" t="s">
        <v>98</v>
      </c>
      <c r="G5" s="75" t="s">
        <v>1315</v>
      </c>
      <c r="H5" s="75" t="s">
        <v>1529</v>
      </c>
      <c r="I5" s="2" t="s">
        <v>11</v>
      </c>
      <c r="J5" s="75" t="s">
        <v>11</v>
      </c>
      <c r="K5" s="2" t="s">
        <v>25</v>
      </c>
      <c r="L5" s="75" t="s">
        <v>19</v>
      </c>
      <c r="M5" s="2" t="s">
        <v>3561</v>
      </c>
      <c r="N5" s="10" t="s">
        <v>3561</v>
      </c>
      <c r="O5" s="10" t="s">
        <v>3561</v>
      </c>
      <c r="P5" s="8">
        <v>41112</v>
      </c>
      <c r="Q5" s="8">
        <v>41292</v>
      </c>
      <c r="R5" s="8">
        <v>41292</v>
      </c>
      <c r="S5" s="2" t="str">
        <f>VLOOKUP(K5,Data!A:B,2,0)</f>
        <v>CDR</v>
      </c>
    </row>
    <row r="6" spans="1:19" ht="11.25" customHeight="1" x14ac:dyDescent="0.2">
      <c r="A6" s="2">
        <v>4070151</v>
      </c>
      <c r="B6" s="98" t="s">
        <v>11200</v>
      </c>
      <c r="C6" s="74" t="s">
        <v>138</v>
      </c>
      <c r="E6" s="85" t="s">
        <v>7051</v>
      </c>
      <c r="F6" s="75" t="s">
        <v>98</v>
      </c>
      <c r="G6" s="75" t="s">
        <v>97</v>
      </c>
      <c r="H6" s="75" t="s">
        <v>1489</v>
      </c>
      <c r="I6" s="2" t="s">
        <v>1317</v>
      </c>
      <c r="J6" s="75" t="s">
        <v>1317</v>
      </c>
      <c r="K6" s="2" t="s">
        <v>25</v>
      </c>
      <c r="L6" s="75" t="s">
        <v>19</v>
      </c>
      <c r="M6" s="2" t="s">
        <v>3561</v>
      </c>
      <c r="N6" s="10" t="s">
        <v>3561</v>
      </c>
      <c r="O6" s="10" t="s">
        <v>3561</v>
      </c>
      <c r="P6" s="8">
        <v>41796</v>
      </c>
      <c r="Q6" s="8">
        <v>41976</v>
      </c>
      <c r="R6" s="8">
        <v>41976</v>
      </c>
      <c r="S6" s="2" t="str">
        <f>VLOOKUP(K6,Data!A:B,2,0)</f>
        <v>CDR</v>
      </c>
    </row>
    <row r="7" spans="1:19" ht="11.25" customHeight="1" x14ac:dyDescent="0.2">
      <c r="A7" s="2">
        <v>4070168</v>
      </c>
      <c r="B7" s="98" t="s">
        <v>11201</v>
      </c>
      <c r="C7" s="74" t="s">
        <v>174</v>
      </c>
      <c r="E7" s="85" t="s">
        <v>7052</v>
      </c>
      <c r="F7" s="75" t="s">
        <v>98</v>
      </c>
      <c r="G7" s="75" t="s">
        <v>20</v>
      </c>
      <c r="H7" s="75" t="s">
        <v>1484</v>
      </c>
      <c r="I7" s="2" t="s">
        <v>1499</v>
      </c>
      <c r="J7" s="75" t="s">
        <v>6922</v>
      </c>
      <c r="K7" s="2" t="s">
        <v>25</v>
      </c>
      <c r="L7" s="75" t="s">
        <v>3669</v>
      </c>
      <c r="M7" s="2" t="s">
        <v>3561</v>
      </c>
      <c r="N7" s="10" t="s">
        <v>3561</v>
      </c>
      <c r="O7" s="10" t="s">
        <v>3561</v>
      </c>
      <c r="S7" s="2" t="str">
        <f>VLOOKUP(K7,Data!A:B,2,0)</f>
        <v>CDR</v>
      </c>
    </row>
    <row r="8" spans="1:19" ht="11.25" customHeight="1" x14ac:dyDescent="0.2">
      <c r="A8" s="2">
        <v>4070192</v>
      </c>
      <c r="B8" s="98" t="s">
        <v>11202</v>
      </c>
      <c r="C8" s="74" t="s">
        <v>162</v>
      </c>
      <c r="E8" s="85" t="s">
        <v>7053</v>
      </c>
      <c r="F8" s="75" t="s">
        <v>98</v>
      </c>
      <c r="G8" s="75" t="s">
        <v>97</v>
      </c>
      <c r="H8" s="75" t="s">
        <v>1487</v>
      </c>
      <c r="I8" s="2" t="s">
        <v>1317</v>
      </c>
      <c r="J8" s="75" t="s">
        <v>1317</v>
      </c>
      <c r="K8" s="2" t="s">
        <v>25</v>
      </c>
      <c r="L8" s="75" t="s">
        <v>3669</v>
      </c>
      <c r="M8" s="2" t="s">
        <v>3561</v>
      </c>
      <c r="N8" s="10" t="s">
        <v>3561</v>
      </c>
      <c r="O8" s="10" t="s">
        <v>3561</v>
      </c>
      <c r="S8" s="2" t="str">
        <f>VLOOKUP(K8,Data!A:B,2,0)</f>
        <v>CDR</v>
      </c>
    </row>
    <row r="9" spans="1:19" ht="11.25" customHeight="1" x14ac:dyDescent="0.2">
      <c r="A9" s="2">
        <v>4070193</v>
      </c>
      <c r="B9" s="98" t="s">
        <v>11203</v>
      </c>
      <c r="C9" s="74" t="s">
        <v>165</v>
      </c>
      <c r="E9" s="85" t="s">
        <v>7054</v>
      </c>
      <c r="F9" s="75" t="s">
        <v>98</v>
      </c>
      <c r="G9" s="75" t="s">
        <v>97</v>
      </c>
      <c r="H9" s="75" t="s">
        <v>1483</v>
      </c>
      <c r="I9" s="2" t="s">
        <v>1317</v>
      </c>
      <c r="J9" s="75" t="s">
        <v>1317</v>
      </c>
      <c r="K9" s="2" t="s">
        <v>25</v>
      </c>
      <c r="L9" s="75" t="s">
        <v>19</v>
      </c>
      <c r="M9" s="2" t="s">
        <v>3561</v>
      </c>
      <c r="N9" s="10" t="s">
        <v>3561</v>
      </c>
      <c r="O9" s="10" t="s">
        <v>3561</v>
      </c>
      <c r="P9" s="8">
        <v>43103</v>
      </c>
      <c r="Q9" s="8">
        <v>43110</v>
      </c>
      <c r="R9" s="8">
        <v>43110</v>
      </c>
      <c r="S9" s="2" t="str">
        <f>VLOOKUP(K9,Data!A:B,2,0)</f>
        <v>CDR</v>
      </c>
    </row>
    <row r="10" spans="1:19" ht="11.25" customHeight="1" x14ac:dyDescent="0.2">
      <c r="A10" s="2">
        <v>4070498</v>
      </c>
      <c r="B10" s="86"/>
      <c r="C10" s="74" t="s">
        <v>145</v>
      </c>
      <c r="E10" s="85" t="s">
        <v>7055</v>
      </c>
      <c r="F10" s="75" t="s">
        <v>98</v>
      </c>
      <c r="G10" s="75" t="s">
        <v>1315</v>
      </c>
      <c r="H10" s="75" t="s">
        <v>1543</v>
      </c>
      <c r="I10" s="2" t="s">
        <v>3561</v>
      </c>
      <c r="J10" s="75" t="s">
        <v>11</v>
      </c>
      <c r="K10" s="2" t="s">
        <v>25</v>
      </c>
      <c r="L10" s="75" t="s">
        <v>3669</v>
      </c>
      <c r="M10" s="2" t="s">
        <v>3561</v>
      </c>
      <c r="N10" s="10" t="s">
        <v>3561</v>
      </c>
      <c r="O10" s="10" t="s">
        <v>3561</v>
      </c>
      <c r="S10" s="2" t="str">
        <f>VLOOKUP(K10,Data!A:B,2,0)</f>
        <v>CDR</v>
      </c>
    </row>
    <row r="11" spans="1:19" ht="11.25" customHeight="1" x14ac:dyDescent="0.2">
      <c r="A11" s="2">
        <v>4070530</v>
      </c>
      <c r="B11" s="98" t="s">
        <v>11204</v>
      </c>
      <c r="C11" s="74" t="s">
        <v>166</v>
      </c>
      <c r="E11" s="85" t="s">
        <v>7056</v>
      </c>
      <c r="F11" s="75" t="s">
        <v>98</v>
      </c>
      <c r="G11" s="75" t="s">
        <v>97</v>
      </c>
      <c r="H11" s="75" t="s">
        <v>1483</v>
      </c>
      <c r="I11" s="2" t="s">
        <v>1317</v>
      </c>
      <c r="J11" s="75" t="s">
        <v>1317</v>
      </c>
      <c r="K11" s="2" t="s">
        <v>25</v>
      </c>
      <c r="L11" s="75" t="s">
        <v>19</v>
      </c>
      <c r="M11" s="2" t="s">
        <v>3561</v>
      </c>
      <c r="N11" s="10" t="s">
        <v>3561</v>
      </c>
      <c r="O11" s="10" t="s">
        <v>3561</v>
      </c>
      <c r="P11" s="8">
        <v>42257</v>
      </c>
      <c r="Q11" s="8">
        <v>42437</v>
      </c>
      <c r="R11" s="8">
        <v>42437</v>
      </c>
      <c r="S11" s="2" t="str">
        <f>VLOOKUP(K11,Data!A:B,2,0)</f>
        <v>CDR</v>
      </c>
    </row>
    <row r="12" spans="1:19" ht="11.25" customHeight="1" x14ac:dyDescent="0.2">
      <c r="A12" s="2">
        <v>4070532</v>
      </c>
      <c r="B12" s="98" t="s">
        <v>11205</v>
      </c>
      <c r="C12" s="74" t="s">
        <v>13723</v>
      </c>
      <c r="E12" s="85" t="s">
        <v>7057</v>
      </c>
      <c r="F12" s="75" t="s">
        <v>98</v>
      </c>
      <c r="G12" s="75" t="s">
        <v>97</v>
      </c>
      <c r="H12" s="75" t="s">
        <v>1493</v>
      </c>
      <c r="I12" s="2" t="s">
        <v>1317</v>
      </c>
      <c r="J12" s="75" t="s">
        <v>1317</v>
      </c>
      <c r="K12" s="2" t="s">
        <v>25</v>
      </c>
      <c r="L12" s="75" t="s">
        <v>3668</v>
      </c>
      <c r="M12" s="2" t="s">
        <v>3561</v>
      </c>
      <c r="N12" s="10" t="s">
        <v>3561</v>
      </c>
      <c r="O12" s="10" t="s">
        <v>3561</v>
      </c>
      <c r="S12" s="2" t="str">
        <f>VLOOKUP(K12,Data!A:B,2,0)</f>
        <v>CDR</v>
      </c>
    </row>
    <row r="13" spans="1:19" ht="11.25" customHeight="1" x14ac:dyDescent="0.2">
      <c r="A13" s="2">
        <v>4070584</v>
      </c>
      <c r="B13" s="86"/>
      <c r="C13" s="74" t="s">
        <v>149</v>
      </c>
      <c r="E13" s="85" t="s">
        <v>7058</v>
      </c>
      <c r="F13" s="75" t="s">
        <v>98</v>
      </c>
      <c r="G13" s="75" t="s">
        <v>97</v>
      </c>
      <c r="H13" s="75" t="s">
        <v>1479</v>
      </c>
      <c r="I13" s="2" t="s">
        <v>1317</v>
      </c>
      <c r="J13" s="75" t="s">
        <v>1317</v>
      </c>
      <c r="K13" s="118" t="s">
        <v>25</v>
      </c>
      <c r="L13" s="75" t="s">
        <v>3669</v>
      </c>
      <c r="M13" s="2" t="s">
        <v>3561</v>
      </c>
      <c r="N13" s="10" t="s">
        <v>3561</v>
      </c>
      <c r="O13" s="10" t="s">
        <v>3561</v>
      </c>
      <c r="S13" s="2" t="str">
        <f>VLOOKUP(K13,Data!A:B,2,0)</f>
        <v>CDR</v>
      </c>
    </row>
    <row r="14" spans="1:19" ht="11.25" customHeight="1" x14ac:dyDescent="0.2">
      <c r="A14" s="2">
        <v>4070914</v>
      </c>
      <c r="B14" s="98" t="s">
        <v>11206</v>
      </c>
      <c r="C14" s="74" t="s">
        <v>163</v>
      </c>
      <c r="E14" s="85" t="s">
        <v>7059</v>
      </c>
      <c r="F14" s="75" t="s">
        <v>98</v>
      </c>
      <c r="G14" s="75" t="s">
        <v>97</v>
      </c>
      <c r="H14" s="75" t="s">
        <v>1494</v>
      </c>
      <c r="I14" s="2" t="s">
        <v>1317</v>
      </c>
      <c r="J14" s="75" t="s">
        <v>1317</v>
      </c>
      <c r="K14" s="2" t="s">
        <v>25</v>
      </c>
      <c r="L14" s="75" t="s">
        <v>19</v>
      </c>
      <c r="M14" s="2" t="s">
        <v>3561</v>
      </c>
      <c r="N14" s="10" t="s">
        <v>3561</v>
      </c>
      <c r="O14" s="10" t="s">
        <v>3561</v>
      </c>
      <c r="P14" s="8">
        <v>43811</v>
      </c>
      <c r="Q14" s="8">
        <v>44001</v>
      </c>
      <c r="R14" s="8">
        <v>44001</v>
      </c>
      <c r="S14" s="2" t="str">
        <f>VLOOKUP(K14,Data!A:B,2,0)</f>
        <v>CDR</v>
      </c>
    </row>
    <row r="15" spans="1:19" ht="11.25" customHeight="1" x14ac:dyDescent="0.2">
      <c r="A15" s="2">
        <v>4070952</v>
      </c>
      <c r="B15" s="98" t="s">
        <v>11207</v>
      </c>
      <c r="C15" s="74" t="s">
        <v>176</v>
      </c>
      <c r="E15" s="85" t="s">
        <v>7060</v>
      </c>
      <c r="F15" s="75" t="s">
        <v>98</v>
      </c>
      <c r="G15" s="75" t="s">
        <v>97</v>
      </c>
      <c r="H15" s="75" t="s">
        <v>1493</v>
      </c>
      <c r="I15" s="2" t="s">
        <v>1317</v>
      </c>
      <c r="J15" s="75" t="s">
        <v>1317</v>
      </c>
      <c r="K15" s="2" t="s">
        <v>25</v>
      </c>
      <c r="L15" s="75" t="s">
        <v>3669</v>
      </c>
      <c r="M15" s="2" t="s">
        <v>3561</v>
      </c>
      <c r="N15" s="10" t="s">
        <v>3561</v>
      </c>
      <c r="O15" s="10" t="s">
        <v>3561</v>
      </c>
      <c r="S15" s="2" t="str">
        <f>VLOOKUP(K15,Data!A:B,2,0)</f>
        <v>CDR</v>
      </c>
    </row>
    <row r="16" spans="1:19" ht="11.25" customHeight="1" x14ac:dyDescent="0.2">
      <c r="A16" s="2">
        <v>4070972</v>
      </c>
      <c r="B16" s="86"/>
      <c r="C16" s="74" t="s">
        <v>142</v>
      </c>
      <c r="E16" s="85" t="s">
        <v>7061</v>
      </c>
      <c r="F16" s="75" t="s">
        <v>98</v>
      </c>
      <c r="G16" s="75" t="s">
        <v>1315</v>
      </c>
      <c r="H16" s="75" t="s">
        <v>1707</v>
      </c>
      <c r="I16" s="2" t="s">
        <v>11</v>
      </c>
      <c r="J16" s="75" t="s">
        <v>11</v>
      </c>
      <c r="K16" s="2" t="s">
        <v>25</v>
      </c>
      <c r="L16" s="75" t="s">
        <v>3669</v>
      </c>
      <c r="M16" s="2" t="s">
        <v>3561</v>
      </c>
      <c r="N16" s="10" t="s">
        <v>3561</v>
      </c>
      <c r="O16" s="10" t="s">
        <v>3561</v>
      </c>
      <c r="S16" s="2" t="str">
        <f>VLOOKUP(K16,Data!A:B,2,0)</f>
        <v>CDR</v>
      </c>
    </row>
    <row r="17" spans="1:19" ht="11.25" customHeight="1" x14ac:dyDescent="0.2">
      <c r="A17" s="2">
        <v>4070986</v>
      </c>
      <c r="B17" s="86"/>
      <c r="C17" s="74" t="s">
        <v>147</v>
      </c>
      <c r="E17" s="85" t="s">
        <v>7062</v>
      </c>
      <c r="F17" s="75" t="s">
        <v>98</v>
      </c>
      <c r="G17" s="75" t="s">
        <v>97</v>
      </c>
      <c r="H17" s="75" t="s">
        <v>1479</v>
      </c>
      <c r="I17" s="2" t="s">
        <v>1317</v>
      </c>
      <c r="J17" s="75" t="s">
        <v>1317</v>
      </c>
      <c r="K17" s="2" t="s">
        <v>25</v>
      </c>
      <c r="L17" s="75" t="s">
        <v>3669</v>
      </c>
      <c r="M17" s="2" t="s">
        <v>3561</v>
      </c>
      <c r="N17" s="10" t="s">
        <v>3561</v>
      </c>
      <c r="O17" s="10" t="s">
        <v>3561</v>
      </c>
      <c r="S17" s="2" t="str">
        <f>VLOOKUP(K17,Data!A:B,2,0)</f>
        <v>CDR</v>
      </c>
    </row>
    <row r="18" spans="1:19" ht="11.25" customHeight="1" x14ac:dyDescent="0.2">
      <c r="A18" s="2">
        <v>4071007</v>
      </c>
      <c r="B18" s="98" t="s">
        <v>11208</v>
      </c>
      <c r="C18" s="74" t="s">
        <v>154</v>
      </c>
      <c r="E18" s="85" t="s">
        <v>7063</v>
      </c>
      <c r="F18" s="75" t="s">
        <v>98</v>
      </c>
      <c r="G18" s="75" t="s">
        <v>97</v>
      </c>
      <c r="H18" s="75" t="s">
        <v>1487</v>
      </c>
      <c r="I18" s="2" t="s">
        <v>1317</v>
      </c>
      <c r="J18" s="75" t="s">
        <v>1317</v>
      </c>
      <c r="K18" s="2" t="s">
        <v>25</v>
      </c>
      <c r="L18" s="75" t="s">
        <v>3669</v>
      </c>
      <c r="M18" s="2" t="s">
        <v>3509</v>
      </c>
      <c r="N18" s="10" t="s">
        <v>3512</v>
      </c>
      <c r="O18" s="10" t="s">
        <v>3559</v>
      </c>
      <c r="S18" s="2" t="str">
        <f>VLOOKUP(K18,Data!A:B,2,0)</f>
        <v>CDR</v>
      </c>
    </row>
    <row r="19" spans="1:19" ht="11.25" customHeight="1" x14ac:dyDescent="0.2">
      <c r="A19" s="2">
        <v>4071044</v>
      </c>
      <c r="B19" s="98" t="s">
        <v>11209</v>
      </c>
      <c r="C19" s="74" t="s">
        <v>152</v>
      </c>
      <c r="E19" s="85" t="s">
        <v>7064</v>
      </c>
      <c r="F19" s="75" t="s">
        <v>98</v>
      </c>
      <c r="G19" s="75" t="s">
        <v>97</v>
      </c>
      <c r="H19" s="75" t="s">
        <v>1487</v>
      </c>
      <c r="I19" s="2" t="s">
        <v>1317</v>
      </c>
      <c r="J19" s="75" t="s">
        <v>1317</v>
      </c>
      <c r="K19" s="2" t="s">
        <v>25</v>
      </c>
      <c r="L19" s="75" t="s">
        <v>3669</v>
      </c>
      <c r="M19" s="2" t="s">
        <v>3561</v>
      </c>
      <c r="N19" s="10" t="s">
        <v>3561</v>
      </c>
      <c r="O19" s="10" t="s">
        <v>3561</v>
      </c>
      <c r="S19" s="2" t="str">
        <f>VLOOKUP(K19,Data!A:B,2,0)</f>
        <v>CDR</v>
      </c>
    </row>
    <row r="20" spans="1:19" ht="11.25" customHeight="1" x14ac:dyDescent="0.2">
      <c r="A20" s="2">
        <v>4071067</v>
      </c>
      <c r="B20" s="98" t="s">
        <v>11210</v>
      </c>
      <c r="C20" s="74" t="s">
        <v>181</v>
      </c>
      <c r="E20" s="85" t="s">
        <v>7065</v>
      </c>
      <c r="F20" s="75" t="s">
        <v>98</v>
      </c>
      <c r="G20" s="75" t="s">
        <v>97</v>
      </c>
      <c r="H20" s="75" t="s">
        <v>1479</v>
      </c>
      <c r="I20" s="2" t="s">
        <v>1317</v>
      </c>
      <c r="J20" s="75" t="s">
        <v>1317</v>
      </c>
      <c r="K20" s="2" t="s">
        <v>25</v>
      </c>
      <c r="L20" s="75" t="s">
        <v>3669</v>
      </c>
      <c r="M20" s="2" t="s">
        <v>3561</v>
      </c>
      <c r="N20" s="10" t="s">
        <v>3561</v>
      </c>
      <c r="O20" s="10" t="s">
        <v>3561</v>
      </c>
      <c r="S20" s="2" t="str">
        <f>VLOOKUP(K20,Data!A:B,2,0)</f>
        <v>CDR</v>
      </c>
    </row>
    <row r="21" spans="1:19" ht="11.25" customHeight="1" x14ac:dyDescent="0.2">
      <c r="A21" s="2">
        <v>4071273</v>
      </c>
      <c r="B21" s="86"/>
      <c r="C21" s="74" t="s">
        <v>169</v>
      </c>
      <c r="E21" s="85" t="s">
        <v>7066</v>
      </c>
      <c r="F21" s="75" t="s">
        <v>98</v>
      </c>
      <c r="G21" s="75" t="s">
        <v>97</v>
      </c>
      <c r="H21" s="75" t="s">
        <v>1487</v>
      </c>
      <c r="I21" s="2" t="s">
        <v>1317</v>
      </c>
      <c r="J21" s="75" t="s">
        <v>1317</v>
      </c>
      <c r="K21" s="2" t="s">
        <v>25</v>
      </c>
      <c r="L21" s="75" t="s">
        <v>3669</v>
      </c>
      <c r="M21" s="2" t="s">
        <v>3561</v>
      </c>
      <c r="N21" s="10" t="s">
        <v>3561</v>
      </c>
      <c r="O21" s="10" t="s">
        <v>3561</v>
      </c>
      <c r="S21" s="2" t="str">
        <f>VLOOKUP(K21,Data!A:B,2,0)</f>
        <v>CDR</v>
      </c>
    </row>
    <row r="22" spans="1:19" ht="11.25" customHeight="1" x14ac:dyDescent="0.2">
      <c r="A22" s="2">
        <v>4071332</v>
      </c>
      <c r="B22" s="86"/>
      <c r="C22" s="74" t="s">
        <v>148</v>
      </c>
      <c r="E22" s="85" t="s">
        <v>7067</v>
      </c>
      <c r="F22" s="75" t="s">
        <v>98</v>
      </c>
      <c r="G22" s="75" t="s">
        <v>97</v>
      </c>
      <c r="H22" s="75" t="s">
        <v>1487</v>
      </c>
      <c r="I22" s="2" t="s">
        <v>1317</v>
      </c>
      <c r="J22" s="75" t="s">
        <v>1317</v>
      </c>
      <c r="K22" s="2" t="s">
        <v>25</v>
      </c>
      <c r="L22" s="75" t="s">
        <v>3669</v>
      </c>
      <c r="M22" s="2" t="s">
        <v>3561</v>
      </c>
      <c r="N22" s="10" t="s">
        <v>3561</v>
      </c>
      <c r="O22" s="10" t="s">
        <v>3561</v>
      </c>
      <c r="S22" s="2" t="str">
        <f>VLOOKUP(K22,Data!A:B,2,0)</f>
        <v>CDR</v>
      </c>
    </row>
    <row r="23" spans="1:19" ht="11.25" customHeight="1" x14ac:dyDescent="0.2">
      <c r="A23" s="2">
        <v>4071406</v>
      </c>
      <c r="B23" s="86"/>
      <c r="C23" s="74" t="s">
        <v>153</v>
      </c>
      <c r="E23" s="85" t="s">
        <v>7068</v>
      </c>
      <c r="F23" s="75" t="s">
        <v>98</v>
      </c>
      <c r="G23" s="75" t="s">
        <v>97</v>
      </c>
      <c r="H23" s="75" t="s">
        <v>1487</v>
      </c>
      <c r="I23" s="2" t="s">
        <v>1317</v>
      </c>
      <c r="J23" s="75" t="s">
        <v>1317</v>
      </c>
      <c r="K23" s="2" t="s">
        <v>25</v>
      </c>
      <c r="L23" s="75" t="s">
        <v>3669</v>
      </c>
      <c r="M23" s="2" t="s">
        <v>3561</v>
      </c>
      <c r="N23" s="10" t="s">
        <v>3561</v>
      </c>
      <c r="O23" s="10" t="s">
        <v>3561</v>
      </c>
      <c r="S23" s="2" t="str">
        <f>VLOOKUP(K23,Data!A:B,2,0)</f>
        <v>CDR</v>
      </c>
    </row>
    <row r="24" spans="1:19" ht="11.25" customHeight="1" x14ac:dyDescent="0.2">
      <c r="A24" s="2">
        <v>4071605</v>
      </c>
      <c r="B24" s="98" t="s">
        <v>11211</v>
      </c>
      <c r="C24" s="74" t="s">
        <v>171</v>
      </c>
      <c r="E24" s="85" t="s">
        <v>6959</v>
      </c>
      <c r="F24" s="75" t="s">
        <v>98</v>
      </c>
      <c r="G24" s="75" t="s">
        <v>97</v>
      </c>
      <c r="H24" s="75" t="s">
        <v>1487</v>
      </c>
      <c r="I24" s="2" t="s">
        <v>1317</v>
      </c>
      <c r="J24" s="75" t="s">
        <v>1317</v>
      </c>
      <c r="K24" s="2" t="s">
        <v>25</v>
      </c>
      <c r="L24" s="75" t="s">
        <v>3669</v>
      </c>
      <c r="M24" s="2" t="s">
        <v>3561</v>
      </c>
      <c r="N24" s="10" t="s">
        <v>3561</v>
      </c>
      <c r="O24" s="10" t="s">
        <v>3561</v>
      </c>
      <c r="S24" s="2" t="str">
        <f>VLOOKUP(K24,Data!A:B,2,0)</f>
        <v>CDR</v>
      </c>
    </row>
    <row r="25" spans="1:19" ht="11.25" customHeight="1" x14ac:dyDescent="0.2">
      <c r="A25" s="2">
        <v>4071688</v>
      </c>
      <c r="B25" s="98" t="s">
        <v>11212</v>
      </c>
      <c r="C25" s="74" t="s">
        <v>150</v>
      </c>
      <c r="E25" s="85" t="s">
        <v>6960</v>
      </c>
      <c r="F25" s="75" t="s">
        <v>98</v>
      </c>
      <c r="G25" s="75" t="s">
        <v>47</v>
      </c>
      <c r="H25" s="75" t="s">
        <v>47</v>
      </c>
      <c r="I25" s="2" t="s">
        <v>6922</v>
      </c>
      <c r="J25" s="75" t="s">
        <v>1495</v>
      </c>
      <c r="K25" s="2" t="s">
        <v>25</v>
      </c>
      <c r="L25" s="75" t="s">
        <v>3667</v>
      </c>
      <c r="M25" s="2" t="s">
        <v>3561</v>
      </c>
      <c r="N25" s="10" t="s">
        <v>3561</v>
      </c>
      <c r="O25" s="10" t="s">
        <v>3561</v>
      </c>
      <c r="P25" s="8">
        <v>45408</v>
      </c>
      <c r="Q25" s="8">
        <f>P25+180</f>
        <v>45588</v>
      </c>
      <c r="S25" s="2" t="str">
        <f>VLOOKUP(K25,Data!A:B,2,0)</f>
        <v>CDR</v>
      </c>
    </row>
    <row r="26" spans="1:19" ht="11.25" customHeight="1" x14ac:dyDescent="0.2">
      <c r="A26" s="2">
        <v>4071776</v>
      </c>
      <c r="B26" s="98" t="s">
        <v>11213</v>
      </c>
      <c r="C26" s="74" t="s">
        <v>180</v>
      </c>
      <c r="E26" s="85" t="s">
        <v>6961</v>
      </c>
      <c r="F26" s="75" t="s">
        <v>98</v>
      </c>
      <c r="G26" s="75" t="s">
        <v>20</v>
      </c>
      <c r="H26" s="75" t="s">
        <v>1484</v>
      </c>
      <c r="I26" s="2" t="s">
        <v>1496</v>
      </c>
      <c r="J26" s="75" t="s">
        <v>1496</v>
      </c>
      <c r="K26" s="2" t="s">
        <v>25</v>
      </c>
      <c r="L26" s="75" t="s">
        <v>7001</v>
      </c>
      <c r="M26" s="2" t="s">
        <v>3561</v>
      </c>
      <c r="N26" s="10" t="s">
        <v>3561</v>
      </c>
      <c r="O26" s="10" t="s">
        <v>3561</v>
      </c>
      <c r="P26" s="8">
        <v>44882</v>
      </c>
      <c r="S26" s="2" t="str">
        <f>VLOOKUP(K26,Data!A:B,2,0)</f>
        <v>CDR</v>
      </c>
    </row>
    <row r="27" spans="1:19" ht="11.25" customHeight="1" x14ac:dyDescent="0.2">
      <c r="A27" s="2">
        <v>4071906</v>
      </c>
      <c r="B27" s="86"/>
      <c r="C27" s="74" t="s">
        <v>133</v>
      </c>
      <c r="E27" s="85" t="s">
        <v>6962</v>
      </c>
      <c r="F27" s="75" t="s">
        <v>98</v>
      </c>
      <c r="G27" s="75" t="s">
        <v>47</v>
      </c>
      <c r="H27" s="75" t="s">
        <v>47</v>
      </c>
      <c r="I27" s="2" t="s">
        <v>1497</v>
      </c>
      <c r="J27" s="75" t="s">
        <v>1497</v>
      </c>
      <c r="K27" s="2" t="s">
        <v>25</v>
      </c>
      <c r="L27" s="75" t="s">
        <v>3669</v>
      </c>
      <c r="M27" s="2" t="s">
        <v>3561</v>
      </c>
      <c r="N27" s="10" t="s">
        <v>3561</v>
      </c>
      <c r="O27" s="10" t="s">
        <v>3561</v>
      </c>
      <c r="S27" s="2" t="str">
        <f>VLOOKUP(K27,Data!A:B,2,0)</f>
        <v>CDR</v>
      </c>
    </row>
    <row r="28" spans="1:19" ht="11.25" customHeight="1" x14ac:dyDescent="0.2">
      <c r="A28" s="2">
        <v>4072230</v>
      </c>
      <c r="B28" s="86"/>
      <c r="C28" s="74" t="s">
        <v>134</v>
      </c>
      <c r="E28" s="85" t="s">
        <v>6963</v>
      </c>
      <c r="F28" s="75" t="s">
        <v>98</v>
      </c>
      <c r="G28" s="75" t="s">
        <v>20</v>
      </c>
      <c r="H28" s="75" t="s">
        <v>1486</v>
      </c>
      <c r="I28" s="2" t="s">
        <v>1498</v>
      </c>
      <c r="J28" s="75" t="s">
        <v>1498</v>
      </c>
      <c r="K28" s="2" t="s">
        <v>25</v>
      </c>
      <c r="L28" s="75" t="s">
        <v>3669</v>
      </c>
      <c r="M28" s="2" t="s">
        <v>3561</v>
      </c>
      <c r="N28" s="10" t="s">
        <v>3561</v>
      </c>
      <c r="O28" s="10" t="s">
        <v>3561</v>
      </c>
      <c r="S28" s="2" t="str">
        <f>VLOOKUP(K28,Data!A:B,2,0)</f>
        <v>CDR</v>
      </c>
    </row>
    <row r="29" spans="1:19" ht="11.25" customHeight="1" x14ac:dyDescent="0.2">
      <c r="A29" s="2">
        <v>4072244</v>
      </c>
      <c r="B29" s="98" t="s">
        <v>11214</v>
      </c>
      <c r="C29" s="74" t="s">
        <v>146</v>
      </c>
      <c r="E29" s="85" t="s">
        <v>6964</v>
      </c>
      <c r="F29" s="75" t="s">
        <v>98</v>
      </c>
      <c r="G29" s="75" t="s">
        <v>1315</v>
      </c>
      <c r="H29" s="75" t="s">
        <v>1545</v>
      </c>
      <c r="I29" s="2" t="s">
        <v>11</v>
      </c>
      <c r="J29" s="75" t="s">
        <v>11</v>
      </c>
      <c r="K29" s="2" t="s">
        <v>25</v>
      </c>
      <c r="L29" s="75" t="s">
        <v>3669</v>
      </c>
      <c r="M29" s="2" t="s">
        <v>3561</v>
      </c>
      <c r="N29" s="10" t="s">
        <v>3561</v>
      </c>
      <c r="O29" s="10" t="s">
        <v>3561</v>
      </c>
      <c r="S29" s="2" t="str">
        <f>VLOOKUP(K29,Data!A:B,2,0)</f>
        <v>CDR</v>
      </c>
    </row>
    <row r="30" spans="1:19" ht="11.25" customHeight="1" x14ac:dyDescent="0.2">
      <c r="A30" s="2">
        <v>4072279</v>
      </c>
      <c r="B30" s="98" t="s">
        <v>11215</v>
      </c>
      <c r="C30" s="74" t="s">
        <v>167</v>
      </c>
      <c r="E30" s="85" t="s">
        <v>6965</v>
      </c>
      <c r="F30" s="75" t="s">
        <v>98</v>
      </c>
      <c r="G30" s="75" t="s">
        <v>97</v>
      </c>
      <c r="H30" s="75" t="s">
        <v>1483</v>
      </c>
      <c r="I30" s="2" t="s">
        <v>1317</v>
      </c>
      <c r="J30" s="75" t="s">
        <v>1317</v>
      </c>
      <c r="K30" s="2" t="s">
        <v>25</v>
      </c>
      <c r="L30" s="75" t="s">
        <v>19</v>
      </c>
      <c r="M30" s="2" t="s">
        <v>3561</v>
      </c>
      <c r="N30" s="10" t="s">
        <v>3561</v>
      </c>
      <c r="O30" s="10" t="s">
        <v>3561</v>
      </c>
      <c r="P30" s="8">
        <v>43258</v>
      </c>
      <c r="Q30" s="8">
        <v>43448</v>
      </c>
      <c r="R30" s="8">
        <v>43448</v>
      </c>
      <c r="S30" s="2" t="str">
        <f>VLOOKUP(K30,Data!A:B,2,0)</f>
        <v>CDR</v>
      </c>
    </row>
    <row r="31" spans="1:19" ht="11.25" customHeight="1" x14ac:dyDescent="0.2">
      <c r="A31" s="2">
        <v>4072313</v>
      </c>
      <c r="B31" s="98" t="s">
        <v>11216</v>
      </c>
      <c r="C31" s="74" t="s">
        <v>178</v>
      </c>
      <c r="E31" s="85" t="s">
        <v>6966</v>
      </c>
      <c r="F31" s="75" t="s">
        <v>98</v>
      </c>
      <c r="G31" s="75" t="s">
        <v>97</v>
      </c>
      <c r="H31" s="75" t="s">
        <v>1479</v>
      </c>
      <c r="I31" s="2" t="s">
        <v>1317</v>
      </c>
      <c r="J31" s="75" t="s">
        <v>1317</v>
      </c>
      <c r="K31" s="2" t="s">
        <v>25</v>
      </c>
      <c r="L31" s="75" t="s">
        <v>3669</v>
      </c>
      <c r="M31" s="2" t="s">
        <v>3561</v>
      </c>
      <c r="N31" s="10" t="s">
        <v>3561</v>
      </c>
      <c r="O31" s="10" t="s">
        <v>3561</v>
      </c>
      <c r="S31" s="2" t="str">
        <f>VLOOKUP(K31,Data!A:B,2,0)</f>
        <v>CDR</v>
      </c>
    </row>
    <row r="32" spans="1:19" ht="11.25" customHeight="1" x14ac:dyDescent="0.2">
      <c r="A32" s="2">
        <v>4072402</v>
      </c>
      <c r="B32" s="86"/>
      <c r="C32" s="74" t="s">
        <v>151</v>
      </c>
      <c r="E32" s="85" t="s">
        <v>6967</v>
      </c>
      <c r="F32" s="75" t="s">
        <v>98</v>
      </c>
      <c r="G32" s="75" t="s">
        <v>97</v>
      </c>
      <c r="H32" s="75" t="s">
        <v>1487</v>
      </c>
      <c r="I32" s="2" t="s">
        <v>1317</v>
      </c>
      <c r="J32" s="75" t="s">
        <v>1317</v>
      </c>
      <c r="K32" s="2" t="s">
        <v>25</v>
      </c>
      <c r="L32" s="75" t="s">
        <v>3669</v>
      </c>
      <c r="M32" s="2" t="s">
        <v>3561</v>
      </c>
      <c r="N32" s="10" t="s">
        <v>3561</v>
      </c>
      <c r="O32" s="10" t="s">
        <v>3561</v>
      </c>
      <c r="S32" s="2" t="str">
        <f>VLOOKUP(K32,Data!A:B,2,0)</f>
        <v>CDR</v>
      </c>
    </row>
    <row r="33" spans="1:19" ht="11.25" customHeight="1" x14ac:dyDescent="0.2">
      <c r="A33" s="2">
        <v>4072577</v>
      </c>
      <c r="B33" s="86"/>
      <c r="C33" s="74" t="s">
        <v>141</v>
      </c>
      <c r="E33" s="85" t="s">
        <v>6968</v>
      </c>
      <c r="F33" s="75" t="s">
        <v>98</v>
      </c>
      <c r="G33" s="75" t="s">
        <v>20</v>
      </c>
      <c r="H33" s="75" t="s">
        <v>1488</v>
      </c>
      <c r="I33" s="2" t="s">
        <v>1499</v>
      </c>
      <c r="J33" s="75" t="s">
        <v>1497</v>
      </c>
      <c r="K33" s="2" t="s">
        <v>25</v>
      </c>
      <c r="L33" s="75" t="s">
        <v>3668</v>
      </c>
      <c r="M33" s="2" t="s">
        <v>3561</v>
      </c>
      <c r="N33" s="10" t="s">
        <v>3561</v>
      </c>
      <c r="O33" s="10" t="s">
        <v>3561</v>
      </c>
      <c r="S33" s="2" t="str">
        <f>VLOOKUP(K33,Data!A:B,2,0)</f>
        <v>CDR</v>
      </c>
    </row>
    <row r="34" spans="1:19" ht="11.25" customHeight="1" x14ac:dyDescent="0.2">
      <c r="A34" s="2">
        <v>4072579</v>
      </c>
      <c r="B34" s="98" t="s">
        <v>11217</v>
      </c>
      <c r="C34" s="74" t="s">
        <v>137</v>
      </c>
      <c r="E34" s="85" t="s">
        <v>6969</v>
      </c>
      <c r="F34" s="75" t="s">
        <v>98</v>
      </c>
      <c r="G34" s="75" t="s">
        <v>97</v>
      </c>
      <c r="H34" s="75" t="s">
        <v>1487</v>
      </c>
      <c r="I34" s="2" t="s">
        <v>1317</v>
      </c>
      <c r="J34" s="75" t="s">
        <v>1317</v>
      </c>
      <c r="K34" s="2" t="s">
        <v>25</v>
      </c>
      <c r="L34" s="75" t="s">
        <v>3669</v>
      </c>
      <c r="M34" s="2" t="s">
        <v>3561</v>
      </c>
      <c r="N34" s="10" t="s">
        <v>3561</v>
      </c>
      <c r="O34" s="10" t="s">
        <v>3561</v>
      </c>
      <c r="S34" s="2" t="str">
        <f>VLOOKUP(K34,Data!A:B,2,0)</f>
        <v>CDR</v>
      </c>
    </row>
    <row r="35" spans="1:19" ht="11.25" customHeight="1" x14ac:dyDescent="0.2">
      <c r="A35" s="2">
        <v>4072619</v>
      </c>
      <c r="B35" s="98" t="s">
        <v>11218</v>
      </c>
      <c r="C35" s="74" t="s">
        <v>164</v>
      </c>
      <c r="E35" s="85" t="s">
        <v>6970</v>
      </c>
      <c r="F35" s="75" t="s">
        <v>98</v>
      </c>
      <c r="G35" s="75" t="s">
        <v>97</v>
      </c>
      <c r="H35" s="75" t="s">
        <v>1483</v>
      </c>
      <c r="I35" s="2" t="s">
        <v>1317</v>
      </c>
      <c r="J35" s="75" t="s">
        <v>1317</v>
      </c>
      <c r="K35" s="2" t="s">
        <v>25</v>
      </c>
      <c r="L35" s="75" t="s">
        <v>19</v>
      </c>
      <c r="M35" s="2" t="s">
        <v>3561</v>
      </c>
      <c r="N35" s="10" t="s">
        <v>3561</v>
      </c>
      <c r="O35" s="10" t="s">
        <v>3561</v>
      </c>
      <c r="P35" s="8">
        <v>43258</v>
      </c>
      <c r="Q35" s="8">
        <v>43448</v>
      </c>
      <c r="R35" s="8">
        <v>43448</v>
      </c>
      <c r="S35" s="2" t="str">
        <f>VLOOKUP(K35,Data!A:B,2,0)</f>
        <v>CDR</v>
      </c>
    </row>
    <row r="36" spans="1:19" ht="11.25" customHeight="1" x14ac:dyDescent="0.2">
      <c r="A36" s="2">
        <v>4072653</v>
      </c>
      <c r="B36" s="98" t="s">
        <v>11219</v>
      </c>
      <c r="C36" s="74" t="s">
        <v>175</v>
      </c>
      <c r="E36" s="85" t="s">
        <v>6971</v>
      </c>
      <c r="F36" s="75" t="s">
        <v>98</v>
      </c>
      <c r="G36" s="75" t="s">
        <v>97</v>
      </c>
      <c r="H36" s="75" t="s">
        <v>1489</v>
      </c>
      <c r="I36" s="2" t="s">
        <v>1317</v>
      </c>
      <c r="J36" s="75" t="s">
        <v>1317</v>
      </c>
      <c r="K36" s="2" t="s">
        <v>25</v>
      </c>
      <c r="L36" s="75" t="s">
        <v>3669</v>
      </c>
      <c r="M36" s="2" t="s">
        <v>3561</v>
      </c>
      <c r="N36" s="10" t="s">
        <v>3561</v>
      </c>
      <c r="O36" s="10" t="s">
        <v>3561</v>
      </c>
      <c r="S36" s="2" t="str">
        <f>VLOOKUP(K36,Data!A:B,2,0)</f>
        <v>CDR</v>
      </c>
    </row>
    <row r="37" spans="1:19" ht="11.25" customHeight="1" x14ac:dyDescent="0.2">
      <c r="A37" s="2">
        <v>4072808</v>
      </c>
      <c r="B37" s="98" t="s">
        <v>11220</v>
      </c>
      <c r="C37" s="74" t="s">
        <v>182</v>
      </c>
      <c r="E37" s="85" t="s">
        <v>6972</v>
      </c>
      <c r="F37" s="75" t="s">
        <v>98</v>
      </c>
      <c r="G37" s="75" t="s">
        <v>97</v>
      </c>
      <c r="H37" s="75" t="s">
        <v>1487</v>
      </c>
      <c r="I37" s="2" t="s">
        <v>1317</v>
      </c>
      <c r="J37" s="75" t="s">
        <v>1317</v>
      </c>
      <c r="K37" s="2" t="s">
        <v>25</v>
      </c>
      <c r="L37" s="75" t="s">
        <v>3669</v>
      </c>
      <c r="M37" s="2" t="s">
        <v>3561</v>
      </c>
      <c r="N37" s="10" t="s">
        <v>3561</v>
      </c>
      <c r="O37" s="10" t="s">
        <v>3561</v>
      </c>
      <c r="S37" s="2" t="str">
        <f>VLOOKUP(K37,Data!A:B,2,0)</f>
        <v>CDR</v>
      </c>
    </row>
    <row r="38" spans="1:19" ht="11.25" customHeight="1" x14ac:dyDescent="0.2">
      <c r="A38" s="2">
        <v>5022141</v>
      </c>
      <c r="B38" s="98" t="s">
        <v>11222</v>
      </c>
      <c r="C38" s="74" t="s">
        <v>3656</v>
      </c>
      <c r="D38" s="8">
        <v>43800</v>
      </c>
      <c r="E38" s="85" t="s">
        <v>6974</v>
      </c>
      <c r="F38" s="75" t="s">
        <v>98</v>
      </c>
      <c r="G38" s="75" t="s">
        <v>47</v>
      </c>
      <c r="H38" s="75" t="s">
        <v>47</v>
      </c>
      <c r="I38" s="2" t="s">
        <v>1496</v>
      </c>
      <c r="J38" s="75" t="s">
        <v>1497</v>
      </c>
      <c r="K38" s="2" t="s">
        <v>6644</v>
      </c>
      <c r="L38" s="75" t="s">
        <v>3668</v>
      </c>
      <c r="M38" s="2" t="s">
        <v>3561</v>
      </c>
      <c r="N38" s="10" t="s">
        <v>3561</v>
      </c>
      <c r="O38" s="10" t="s">
        <v>3561</v>
      </c>
      <c r="S38" s="2" t="str">
        <f>VLOOKUP(K38,Data!A:B,2,0)</f>
        <v>TELEVENTAS</v>
      </c>
    </row>
    <row r="39" spans="1:19" ht="11.25" customHeight="1" x14ac:dyDescent="0.2">
      <c r="A39" s="2">
        <v>4070315</v>
      </c>
      <c r="B39" s="98" t="s">
        <v>11223</v>
      </c>
      <c r="C39" s="74" t="s">
        <v>3518</v>
      </c>
      <c r="E39" s="85" t="s">
        <v>6975</v>
      </c>
      <c r="F39" s="75" t="s">
        <v>98</v>
      </c>
      <c r="G39" s="75" t="s">
        <v>47</v>
      </c>
      <c r="H39" s="75" t="s">
        <v>47</v>
      </c>
      <c r="I39" s="2" t="s">
        <v>1495</v>
      </c>
      <c r="J39" s="75" t="s">
        <v>1495</v>
      </c>
      <c r="K39" s="2" t="s">
        <v>23</v>
      </c>
      <c r="L39" s="75" t="s">
        <v>19</v>
      </c>
      <c r="M39" s="2" t="s">
        <v>3561</v>
      </c>
      <c r="N39" s="10" t="s">
        <v>3561</v>
      </c>
      <c r="O39" s="10" t="s">
        <v>3561</v>
      </c>
      <c r="P39" s="8" t="s">
        <v>3561</v>
      </c>
      <c r="Q39" s="8" t="s">
        <v>3561</v>
      </c>
      <c r="R39" s="8">
        <v>44378</v>
      </c>
      <c r="S39" s="2" t="str">
        <f>VLOOKUP(K39,Data!A:B,2,0)</f>
        <v>CROSSBORDER</v>
      </c>
    </row>
    <row r="40" spans="1:19" ht="11.25" customHeight="1" x14ac:dyDescent="0.2">
      <c r="A40" s="2">
        <v>4070492</v>
      </c>
      <c r="B40" s="86"/>
      <c r="C40" s="74" t="s">
        <v>3523</v>
      </c>
      <c r="E40" s="85" t="s">
        <v>7047</v>
      </c>
      <c r="F40" s="75" t="s">
        <v>98</v>
      </c>
      <c r="G40" s="75" t="s">
        <v>47</v>
      </c>
      <c r="H40" s="75" t="s">
        <v>47</v>
      </c>
      <c r="I40" s="2" t="s">
        <v>1497</v>
      </c>
      <c r="J40" s="75" t="s">
        <v>1497</v>
      </c>
      <c r="K40" s="2" t="s">
        <v>23</v>
      </c>
      <c r="L40" s="75" t="s">
        <v>3668</v>
      </c>
      <c r="M40" s="2" t="s">
        <v>3561</v>
      </c>
      <c r="N40" s="10" t="s">
        <v>3561</v>
      </c>
      <c r="O40" s="10" t="s">
        <v>3561</v>
      </c>
      <c r="S40" s="2" t="str">
        <f>VLOOKUP(K40,Data!A:B,2,0)</f>
        <v>CROSSBORDER</v>
      </c>
    </row>
    <row r="41" spans="1:19" ht="11.25" customHeight="1" x14ac:dyDescent="0.2">
      <c r="A41" s="2">
        <v>4070755</v>
      </c>
      <c r="B41" s="86"/>
      <c r="C41" s="74" t="s">
        <v>3515</v>
      </c>
      <c r="E41" s="85" t="s">
        <v>6976</v>
      </c>
      <c r="F41" s="75" t="s">
        <v>98</v>
      </c>
      <c r="G41" s="75" t="s">
        <v>47</v>
      </c>
      <c r="H41" s="75" t="s">
        <v>47</v>
      </c>
      <c r="I41" s="2" t="s">
        <v>1502</v>
      </c>
      <c r="J41" s="75" t="s">
        <v>1496</v>
      </c>
      <c r="K41" s="2" t="s">
        <v>23</v>
      </c>
      <c r="L41" s="75" t="s">
        <v>7001</v>
      </c>
      <c r="M41" s="2" t="s">
        <v>3561</v>
      </c>
      <c r="N41" s="10" t="s">
        <v>3561</v>
      </c>
      <c r="O41" s="10" t="s">
        <v>3561</v>
      </c>
      <c r="P41" s="8">
        <v>44882</v>
      </c>
      <c r="S41" s="2" t="str">
        <f>VLOOKUP(K41,Data!A:B,2,0)</f>
        <v>CROSSBORDER</v>
      </c>
    </row>
    <row r="42" spans="1:19" ht="11.25" customHeight="1" x14ac:dyDescent="0.2">
      <c r="A42" s="2">
        <v>4072518</v>
      </c>
      <c r="B42" s="86"/>
      <c r="C42" s="74" t="s">
        <v>3519</v>
      </c>
      <c r="E42" s="85" t="s">
        <v>6977</v>
      </c>
      <c r="F42" s="75" t="s">
        <v>98</v>
      </c>
      <c r="G42" s="75" t="s">
        <v>47</v>
      </c>
      <c r="H42" s="75" t="s">
        <v>47</v>
      </c>
      <c r="I42" s="2" t="s">
        <v>1496</v>
      </c>
      <c r="J42" s="75" t="s">
        <v>1496</v>
      </c>
      <c r="K42" s="2" t="s">
        <v>23</v>
      </c>
      <c r="L42" s="75" t="s">
        <v>3668</v>
      </c>
      <c r="M42" s="2" t="s">
        <v>6648</v>
      </c>
      <c r="N42" s="10" t="s">
        <v>3599</v>
      </c>
      <c r="O42" s="10" t="s">
        <v>6826</v>
      </c>
      <c r="S42" s="2" t="str">
        <f>VLOOKUP(K42,Data!A:B,2,0)</f>
        <v>CROSSBORDER</v>
      </c>
    </row>
    <row r="43" spans="1:19" ht="11.25" customHeight="1" x14ac:dyDescent="0.2">
      <c r="A43" s="2">
        <v>4072934</v>
      </c>
      <c r="B43" s="86"/>
      <c r="C43" s="74" t="s">
        <v>3524</v>
      </c>
      <c r="E43" s="85" t="s">
        <v>6978</v>
      </c>
      <c r="F43" s="75" t="s">
        <v>98</v>
      </c>
      <c r="G43" s="75" t="s">
        <v>47</v>
      </c>
      <c r="H43" s="75" t="s">
        <v>47</v>
      </c>
      <c r="I43" s="2" t="s">
        <v>6922</v>
      </c>
      <c r="J43" s="75" t="s">
        <v>6922</v>
      </c>
      <c r="K43" s="2" t="s">
        <v>23</v>
      </c>
      <c r="L43" s="75" t="s">
        <v>7001</v>
      </c>
      <c r="M43" s="2" t="s">
        <v>3561</v>
      </c>
      <c r="N43" s="10" t="s">
        <v>3561</v>
      </c>
      <c r="O43" s="10" t="s">
        <v>3561</v>
      </c>
      <c r="P43" s="8">
        <v>44882</v>
      </c>
      <c r="S43" s="2" t="str">
        <f>VLOOKUP(K43,Data!A:B,2,0)</f>
        <v>CROSSBORDER</v>
      </c>
    </row>
    <row r="44" spans="1:19" ht="11.25" customHeight="1" x14ac:dyDescent="0.2">
      <c r="A44" s="2">
        <v>4070214</v>
      </c>
      <c r="B44" s="98" t="s">
        <v>11224</v>
      </c>
      <c r="C44" s="74" t="s">
        <v>1639</v>
      </c>
      <c r="E44" s="85" t="s">
        <v>6979</v>
      </c>
      <c r="F44" s="75" t="s">
        <v>1475</v>
      </c>
      <c r="G44" s="75" t="s">
        <v>1315</v>
      </c>
      <c r="H44" s="75" t="s">
        <v>1539</v>
      </c>
      <c r="I44" s="2" t="s">
        <v>11</v>
      </c>
      <c r="J44" s="75" t="s">
        <v>11</v>
      </c>
      <c r="K44" s="2" t="s">
        <v>6935</v>
      </c>
      <c r="L44" s="75" t="s">
        <v>19</v>
      </c>
      <c r="M44" s="2" t="s">
        <v>1349</v>
      </c>
      <c r="N44" s="10" t="s">
        <v>1340</v>
      </c>
      <c r="O44" s="10" t="s">
        <v>1324</v>
      </c>
      <c r="P44" s="8">
        <v>44568</v>
      </c>
      <c r="Q44" s="8">
        <v>44750</v>
      </c>
      <c r="R44" s="8">
        <v>44750</v>
      </c>
      <c r="S44" s="2" t="str">
        <f>VLOOKUP(K44,Data!A:B,2,0)</f>
        <v>DAC</v>
      </c>
    </row>
    <row r="45" spans="1:19" ht="11.25" customHeight="1" x14ac:dyDescent="0.2">
      <c r="A45" s="2">
        <v>4070335</v>
      </c>
      <c r="B45" s="98" t="s">
        <v>11225</v>
      </c>
      <c r="C45" s="74" t="s">
        <v>1687</v>
      </c>
      <c r="E45" s="85" t="s">
        <v>6980</v>
      </c>
      <c r="F45" s="75" t="s">
        <v>1478</v>
      </c>
      <c r="G45" s="75" t="s">
        <v>47</v>
      </c>
      <c r="H45" s="75" t="s">
        <v>47</v>
      </c>
      <c r="I45" s="2" t="s">
        <v>1497</v>
      </c>
      <c r="J45" s="75" t="s">
        <v>1497</v>
      </c>
      <c r="K45" s="2" t="s">
        <v>6928</v>
      </c>
      <c r="L45" s="75" t="s">
        <v>3668</v>
      </c>
      <c r="M45" s="2" t="s">
        <v>10701</v>
      </c>
      <c r="N45" s="10" t="s">
        <v>3540</v>
      </c>
      <c r="O45" s="10" t="s">
        <v>3540</v>
      </c>
      <c r="S45" s="2" t="str">
        <f>VLOOKUP(K45,Data!A:B,2,0)</f>
        <v>DAC</v>
      </c>
    </row>
    <row r="46" spans="1:19" ht="11.25" customHeight="1" x14ac:dyDescent="0.2">
      <c r="A46" s="2">
        <v>4070448</v>
      </c>
      <c r="B46" s="98" t="s">
        <v>11226</v>
      </c>
      <c r="C46" s="74" t="s">
        <v>1777</v>
      </c>
      <c r="E46" s="85" t="s">
        <v>6981</v>
      </c>
      <c r="F46" s="75" t="s">
        <v>98</v>
      </c>
      <c r="G46" s="75" t="s">
        <v>47</v>
      </c>
      <c r="H46" s="75" t="s">
        <v>47</v>
      </c>
      <c r="I46" s="2" t="s">
        <v>1495</v>
      </c>
      <c r="J46" s="75" t="s">
        <v>1495</v>
      </c>
      <c r="K46" s="2" t="s">
        <v>6935</v>
      </c>
      <c r="L46" s="75" t="s">
        <v>19</v>
      </c>
      <c r="M46" s="2" t="s">
        <v>3561</v>
      </c>
      <c r="N46" s="10" t="s">
        <v>3561</v>
      </c>
      <c r="O46" s="10" t="s">
        <v>3561</v>
      </c>
      <c r="P46" s="8">
        <v>43313</v>
      </c>
      <c r="Q46" s="8">
        <v>43503</v>
      </c>
      <c r="R46" s="8">
        <v>43503</v>
      </c>
      <c r="S46" s="2" t="str">
        <f>VLOOKUP(K46,Data!A:B,2,0)</f>
        <v>DAC</v>
      </c>
    </row>
    <row r="47" spans="1:19" ht="11.25" customHeight="1" x14ac:dyDescent="0.2">
      <c r="A47" s="2">
        <v>4070625</v>
      </c>
      <c r="B47" s="98" t="s">
        <v>11227</v>
      </c>
      <c r="C47" s="74" t="s">
        <v>1835</v>
      </c>
      <c r="E47" s="85" t="s">
        <v>6982</v>
      </c>
      <c r="F47" s="75" t="s">
        <v>98</v>
      </c>
      <c r="G47" s="75" t="s">
        <v>20</v>
      </c>
      <c r="H47" s="75" t="s">
        <v>1484</v>
      </c>
      <c r="I47" s="2" t="s">
        <v>1495</v>
      </c>
      <c r="J47" s="75" t="s">
        <v>1495</v>
      </c>
      <c r="K47" s="2" t="s">
        <v>6935</v>
      </c>
      <c r="L47" s="75" t="s">
        <v>19</v>
      </c>
      <c r="M47" s="2" t="s">
        <v>3561</v>
      </c>
      <c r="N47" s="10" t="s">
        <v>3561</v>
      </c>
      <c r="O47" s="10" t="s">
        <v>3561</v>
      </c>
      <c r="P47" s="8">
        <v>41920</v>
      </c>
      <c r="Q47" s="8">
        <v>42100</v>
      </c>
      <c r="R47" s="8">
        <v>42100</v>
      </c>
      <c r="S47" s="2" t="str">
        <f>VLOOKUP(K47,Data!A:B,2,0)</f>
        <v>DAC</v>
      </c>
    </row>
    <row r="48" spans="1:19" ht="11.25" customHeight="1" x14ac:dyDescent="0.2">
      <c r="A48" s="2">
        <v>4070675</v>
      </c>
      <c r="B48" s="98" t="s">
        <v>11228</v>
      </c>
      <c r="C48" s="74" t="s">
        <v>1858</v>
      </c>
      <c r="E48" s="85" t="s">
        <v>6983</v>
      </c>
      <c r="F48" s="75" t="s">
        <v>1477</v>
      </c>
      <c r="G48" s="75" t="s">
        <v>20</v>
      </c>
      <c r="H48" s="75" t="s">
        <v>1486</v>
      </c>
      <c r="I48" s="2" t="s">
        <v>1495</v>
      </c>
      <c r="J48" s="75" t="s">
        <v>1495</v>
      </c>
      <c r="K48" s="2" t="s">
        <v>6935</v>
      </c>
      <c r="L48" s="75" t="s">
        <v>19</v>
      </c>
      <c r="M48" s="2" t="s">
        <v>3538</v>
      </c>
      <c r="N48" s="10" t="s">
        <v>3536</v>
      </c>
      <c r="O48" s="10" t="s">
        <v>3536</v>
      </c>
      <c r="P48" s="8">
        <v>44186</v>
      </c>
      <c r="Q48" s="8">
        <v>44377</v>
      </c>
      <c r="R48" s="8">
        <v>44377</v>
      </c>
      <c r="S48" s="2" t="str">
        <f>VLOOKUP(K48,Data!A:B,2,0)</f>
        <v>DAC</v>
      </c>
    </row>
    <row r="49" spans="1:19" ht="11.25" customHeight="1" x14ac:dyDescent="0.2">
      <c r="A49" s="2">
        <v>4070699</v>
      </c>
      <c r="B49" s="98" t="s">
        <v>11229</v>
      </c>
      <c r="C49" s="74" t="s">
        <v>1873</v>
      </c>
      <c r="E49" s="85" t="s">
        <v>6984</v>
      </c>
      <c r="F49" s="75" t="s">
        <v>1478</v>
      </c>
      <c r="G49" s="75" t="s">
        <v>47</v>
      </c>
      <c r="H49" s="75" t="s">
        <v>47</v>
      </c>
      <c r="I49" s="75" t="s">
        <v>1497</v>
      </c>
      <c r="J49" s="75" t="s">
        <v>1495</v>
      </c>
      <c r="K49" s="2" t="s">
        <v>6928</v>
      </c>
      <c r="L49" s="75" t="s">
        <v>19</v>
      </c>
      <c r="M49" s="2" t="s">
        <v>3570</v>
      </c>
      <c r="N49" s="10" t="s">
        <v>3540</v>
      </c>
      <c r="O49" s="10" t="s">
        <v>3540</v>
      </c>
      <c r="P49" s="8">
        <v>45145</v>
      </c>
      <c r="Q49" s="8">
        <v>45189</v>
      </c>
      <c r="R49" s="8">
        <v>45189</v>
      </c>
      <c r="S49" s="2" t="str">
        <f>VLOOKUP(K49,Data!A:B,2,0)</f>
        <v>DAC</v>
      </c>
    </row>
    <row r="50" spans="1:19" ht="11.25" customHeight="1" x14ac:dyDescent="0.2">
      <c r="A50" s="2">
        <v>4070709</v>
      </c>
      <c r="B50" s="98" t="s">
        <v>11230</v>
      </c>
      <c r="C50" s="74" t="s">
        <v>1881</v>
      </c>
      <c r="E50" s="85" t="s">
        <v>6985</v>
      </c>
      <c r="F50" s="75" t="s">
        <v>1476</v>
      </c>
      <c r="G50" s="75" t="s">
        <v>47</v>
      </c>
      <c r="H50" s="75" t="s">
        <v>47</v>
      </c>
      <c r="I50" s="2" t="s">
        <v>1496</v>
      </c>
      <c r="J50" s="75" t="s">
        <v>1496</v>
      </c>
      <c r="K50" s="2" t="s">
        <v>6928</v>
      </c>
      <c r="L50" s="75" t="s">
        <v>3668</v>
      </c>
      <c r="M50" s="2" t="s">
        <v>41</v>
      </c>
      <c r="N50" s="10" t="s">
        <v>3540</v>
      </c>
      <c r="O50" s="10" t="s">
        <v>3540</v>
      </c>
      <c r="S50" s="2" t="str">
        <f>VLOOKUP(K50,Data!A:B,2,0)</f>
        <v>DAC</v>
      </c>
    </row>
    <row r="51" spans="1:19" ht="11.25" customHeight="1" x14ac:dyDescent="0.2">
      <c r="A51" s="2">
        <v>4070725</v>
      </c>
      <c r="B51" s="98" t="s">
        <v>11231</v>
      </c>
      <c r="C51" s="74" t="s">
        <v>1892</v>
      </c>
      <c r="E51" s="85" t="s">
        <v>6986</v>
      </c>
      <c r="F51" s="75" t="s">
        <v>1477</v>
      </c>
      <c r="G51" s="75" t="s">
        <v>47</v>
      </c>
      <c r="H51" s="75" t="s">
        <v>47</v>
      </c>
      <c r="I51" s="2" t="s">
        <v>1502</v>
      </c>
      <c r="J51" s="75" t="s">
        <v>1495</v>
      </c>
      <c r="K51" s="2" t="s">
        <v>6928</v>
      </c>
      <c r="L51" s="107" t="s">
        <v>19</v>
      </c>
      <c r="M51" s="2" t="s">
        <v>45</v>
      </c>
      <c r="N51" s="10" t="s">
        <v>3540</v>
      </c>
      <c r="O51" s="10" t="s">
        <v>3540</v>
      </c>
      <c r="P51" s="100">
        <v>45288</v>
      </c>
      <c r="Q51" s="8">
        <v>45329</v>
      </c>
      <c r="R51" s="8">
        <v>45329</v>
      </c>
      <c r="S51" s="2" t="str">
        <f>VLOOKUP(K51,Data!A:B,2,0)</f>
        <v>DAC</v>
      </c>
    </row>
    <row r="52" spans="1:19" ht="11.25" customHeight="1" x14ac:dyDescent="0.2">
      <c r="A52" s="2">
        <v>4071078</v>
      </c>
      <c r="B52" s="98" t="s">
        <v>11232</v>
      </c>
      <c r="C52" s="74" t="s">
        <v>2073</v>
      </c>
      <c r="E52" s="85" t="s">
        <v>6987</v>
      </c>
      <c r="F52" s="75" t="s">
        <v>1476</v>
      </c>
      <c r="G52" s="75" t="s">
        <v>47</v>
      </c>
      <c r="H52" s="75" t="s">
        <v>47</v>
      </c>
      <c r="I52" s="2" t="s">
        <v>1497</v>
      </c>
      <c r="J52" s="75" t="s">
        <v>1497</v>
      </c>
      <c r="K52" s="2" t="s">
        <v>6928</v>
      </c>
      <c r="L52" s="75" t="s">
        <v>3668</v>
      </c>
      <c r="M52" s="2" t="s">
        <v>10721</v>
      </c>
      <c r="N52" s="10" t="s">
        <v>3540</v>
      </c>
      <c r="O52" s="10" t="s">
        <v>3540</v>
      </c>
      <c r="S52" s="2" t="str">
        <f>VLOOKUP(K52,Data!A:B,2,0)</f>
        <v>DAC</v>
      </c>
    </row>
    <row r="53" spans="1:19" ht="11.25" customHeight="1" x14ac:dyDescent="0.2">
      <c r="A53" s="2">
        <v>4071158</v>
      </c>
      <c r="B53" s="98" t="s">
        <v>11233</v>
      </c>
      <c r="C53" s="74" t="s">
        <v>2143</v>
      </c>
      <c r="E53" s="85" t="s">
        <v>7069</v>
      </c>
      <c r="F53" s="75" t="s">
        <v>1477</v>
      </c>
      <c r="G53" s="75" t="s">
        <v>47</v>
      </c>
      <c r="H53" s="75" t="s">
        <v>47</v>
      </c>
      <c r="I53" s="2" t="s">
        <v>1498</v>
      </c>
      <c r="J53" s="75" t="s">
        <v>1495</v>
      </c>
      <c r="K53" s="2" t="s">
        <v>6935</v>
      </c>
      <c r="L53" s="75" t="s">
        <v>19</v>
      </c>
      <c r="M53" s="2" t="s">
        <v>3500</v>
      </c>
      <c r="N53" s="10" t="s">
        <v>3536</v>
      </c>
      <c r="O53" s="10" t="s">
        <v>3536</v>
      </c>
      <c r="P53" s="8">
        <v>44603</v>
      </c>
      <c r="Q53" s="8">
        <v>44649</v>
      </c>
      <c r="R53" s="8">
        <v>44649</v>
      </c>
      <c r="S53" s="2" t="str">
        <f>VLOOKUP(K53,Data!A:B,2,0)</f>
        <v>DAC</v>
      </c>
    </row>
    <row r="54" spans="1:19" ht="11.25" customHeight="1" x14ac:dyDescent="0.2">
      <c r="A54" s="2">
        <v>4071462</v>
      </c>
      <c r="B54" s="86"/>
      <c r="C54" s="74" t="s">
        <v>2282</v>
      </c>
      <c r="E54" s="85" t="s">
        <v>7070</v>
      </c>
      <c r="F54" s="75" t="s">
        <v>98</v>
      </c>
      <c r="G54" s="75" t="s">
        <v>47</v>
      </c>
      <c r="H54" s="75" t="s">
        <v>47</v>
      </c>
      <c r="I54" s="2" t="s">
        <v>1495</v>
      </c>
      <c r="J54" s="75" t="s">
        <v>1495</v>
      </c>
      <c r="K54" s="2" t="s">
        <v>6935</v>
      </c>
      <c r="L54" s="75" t="s">
        <v>19</v>
      </c>
      <c r="M54" s="2" t="s">
        <v>3561</v>
      </c>
      <c r="N54" s="10" t="s">
        <v>3561</v>
      </c>
      <c r="O54" s="10" t="s">
        <v>3561</v>
      </c>
      <c r="P54" s="8" t="s">
        <v>3561</v>
      </c>
      <c r="Q54" s="8" t="s">
        <v>3561</v>
      </c>
      <c r="R54" s="8">
        <v>44378</v>
      </c>
      <c r="S54" s="2" t="str">
        <f>VLOOKUP(K54,Data!A:B,2,0)</f>
        <v>DAC</v>
      </c>
    </row>
    <row r="55" spans="1:19" ht="11.25" customHeight="1" x14ac:dyDescent="0.2">
      <c r="A55" s="2">
        <v>4071889</v>
      </c>
      <c r="B55" s="98" t="s">
        <v>11234</v>
      </c>
      <c r="C55" s="74" t="s">
        <v>2520</v>
      </c>
      <c r="E55" s="85" t="s">
        <v>7071</v>
      </c>
      <c r="F55" s="75" t="s">
        <v>1476</v>
      </c>
      <c r="G55" s="75" t="s">
        <v>97</v>
      </c>
      <c r="H55" s="75" t="s">
        <v>1494</v>
      </c>
      <c r="I55" s="2" t="s">
        <v>1317</v>
      </c>
      <c r="J55" s="75" t="s">
        <v>1317</v>
      </c>
      <c r="K55" s="2" t="s">
        <v>6935</v>
      </c>
      <c r="L55" s="75" t="s">
        <v>3668</v>
      </c>
      <c r="M55" s="2" t="s">
        <v>95</v>
      </c>
      <c r="N55" s="10" t="s">
        <v>75</v>
      </c>
      <c r="O55" s="10" t="s">
        <v>76</v>
      </c>
      <c r="S55" s="2" t="str">
        <f>VLOOKUP(K55,Data!A:B,2,0)</f>
        <v>DAC</v>
      </c>
    </row>
    <row r="56" spans="1:19" ht="11.25" customHeight="1" x14ac:dyDescent="0.2">
      <c r="A56" s="2">
        <v>4072391</v>
      </c>
      <c r="B56" s="98" t="s">
        <v>11235</v>
      </c>
      <c r="C56" s="74" t="s">
        <v>2758</v>
      </c>
      <c r="E56" s="85" t="s">
        <v>7072</v>
      </c>
      <c r="F56" s="75" t="s">
        <v>1477</v>
      </c>
      <c r="G56" s="75" t="s">
        <v>97</v>
      </c>
      <c r="H56" s="75" t="s">
        <v>1491</v>
      </c>
      <c r="I56" s="2" t="s">
        <v>1317</v>
      </c>
      <c r="J56" s="75" t="s">
        <v>1317</v>
      </c>
      <c r="K56" s="2" t="s">
        <v>6935</v>
      </c>
      <c r="L56" s="75" t="s">
        <v>19</v>
      </c>
      <c r="M56" s="2" t="s">
        <v>74</v>
      </c>
      <c r="N56" s="10" t="s">
        <v>75</v>
      </c>
      <c r="O56" s="10" t="s">
        <v>76</v>
      </c>
      <c r="P56" s="8">
        <v>44340</v>
      </c>
      <c r="Q56" s="8">
        <v>44515</v>
      </c>
      <c r="R56" s="8">
        <v>44515</v>
      </c>
      <c r="S56" s="2" t="str">
        <f>VLOOKUP(K56,Data!A:B,2,0)</f>
        <v>DAC</v>
      </c>
    </row>
    <row r="57" spans="1:19" ht="11.25" customHeight="1" x14ac:dyDescent="0.2">
      <c r="A57" s="2">
        <v>4072959</v>
      </c>
      <c r="B57" s="98" t="s">
        <v>11236</v>
      </c>
      <c r="C57" s="74" t="s">
        <v>3043</v>
      </c>
      <c r="E57" s="85" t="s">
        <v>7073</v>
      </c>
      <c r="F57" s="75" t="s">
        <v>1475</v>
      </c>
      <c r="G57" s="75" t="s">
        <v>1315</v>
      </c>
      <c r="H57" s="75" t="s">
        <v>1539</v>
      </c>
      <c r="I57" s="2" t="s">
        <v>11</v>
      </c>
      <c r="J57" s="75" t="s">
        <v>11</v>
      </c>
      <c r="K57" s="2" t="s">
        <v>6935</v>
      </c>
      <c r="L57" s="75" t="s">
        <v>19</v>
      </c>
      <c r="M57" s="2" t="s">
        <v>1349</v>
      </c>
      <c r="N57" s="10" t="s">
        <v>1340</v>
      </c>
      <c r="O57" s="10" t="s">
        <v>1324</v>
      </c>
      <c r="P57" s="8">
        <v>43938</v>
      </c>
      <c r="Q57" s="8">
        <v>43959</v>
      </c>
      <c r="R57" s="8">
        <v>43959</v>
      </c>
      <c r="S57" s="2" t="str">
        <f>VLOOKUP(K57,Data!A:B,2,0)</f>
        <v>DAC</v>
      </c>
    </row>
    <row r="58" spans="1:19" ht="11.25" customHeight="1" x14ac:dyDescent="0.2">
      <c r="A58" s="2">
        <v>4073055</v>
      </c>
      <c r="B58" s="98" t="s">
        <v>11237</v>
      </c>
      <c r="C58" s="74" t="s">
        <v>3137</v>
      </c>
      <c r="E58" s="85" t="s">
        <v>7074</v>
      </c>
      <c r="F58" s="75" t="s">
        <v>98</v>
      </c>
      <c r="G58" s="75" t="s">
        <v>97</v>
      </c>
      <c r="H58" s="75" t="s">
        <v>1487</v>
      </c>
      <c r="I58" s="2" t="s">
        <v>1317</v>
      </c>
      <c r="J58" s="75" t="s">
        <v>1317</v>
      </c>
      <c r="K58" s="2" t="s">
        <v>6935</v>
      </c>
      <c r="L58" s="75" t="s">
        <v>19</v>
      </c>
      <c r="M58" s="2" t="s">
        <v>4982</v>
      </c>
      <c r="N58" s="10" t="s">
        <v>83</v>
      </c>
      <c r="O58" s="10" t="s">
        <v>76</v>
      </c>
      <c r="P58" s="8">
        <v>44092</v>
      </c>
      <c r="Q58" s="8">
        <v>44282</v>
      </c>
      <c r="R58" s="8">
        <v>44282</v>
      </c>
      <c r="S58" s="2" t="str">
        <f>VLOOKUP(K58,Data!A:B,2,0)</f>
        <v>DAC</v>
      </c>
    </row>
    <row r="59" spans="1:19" ht="11.25" customHeight="1" x14ac:dyDescent="0.2">
      <c r="A59" s="2">
        <v>4070338</v>
      </c>
      <c r="B59" s="98" t="s">
        <v>11238</v>
      </c>
      <c r="C59" s="74" t="s">
        <v>1689</v>
      </c>
      <c r="E59" s="85" t="s">
        <v>7075</v>
      </c>
      <c r="F59" s="75" t="s">
        <v>1475</v>
      </c>
      <c r="G59" s="75" t="s">
        <v>97</v>
      </c>
      <c r="H59" s="75" t="s">
        <v>1489</v>
      </c>
      <c r="I59" s="2" t="s">
        <v>1317</v>
      </c>
      <c r="J59" s="75" t="s">
        <v>1317</v>
      </c>
      <c r="K59" s="2" t="s">
        <v>6767</v>
      </c>
      <c r="L59" s="75" t="s">
        <v>3668</v>
      </c>
      <c r="M59" s="2" t="s">
        <v>59</v>
      </c>
      <c r="N59" s="10" t="s">
        <v>60</v>
      </c>
      <c r="O59" s="10" t="s">
        <v>3542</v>
      </c>
      <c r="S59" s="2" t="str">
        <f>VLOOKUP(K59,Data!A:B,2,0)</f>
        <v>DAC</v>
      </c>
    </row>
    <row r="60" spans="1:19" ht="11.25" customHeight="1" x14ac:dyDescent="0.2">
      <c r="A60" s="2">
        <v>4070531</v>
      </c>
      <c r="B60" s="98" t="s">
        <v>11239</v>
      </c>
      <c r="C60" s="74" t="s">
        <v>1799</v>
      </c>
      <c r="E60" s="85" t="s">
        <v>7076</v>
      </c>
      <c r="F60" s="75" t="s">
        <v>98</v>
      </c>
      <c r="G60" s="75" t="s">
        <v>47</v>
      </c>
      <c r="H60" s="75" t="s">
        <v>47</v>
      </c>
      <c r="I60" s="2" t="s">
        <v>1502</v>
      </c>
      <c r="J60" s="75" t="s">
        <v>1495</v>
      </c>
      <c r="K60" s="2" t="s">
        <v>6767</v>
      </c>
      <c r="L60" s="75" t="s">
        <v>19</v>
      </c>
      <c r="M60" s="2" t="s">
        <v>4977</v>
      </c>
      <c r="N60" s="10" t="s">
        <v>3580</v>
      </c>
      <c r="O60" s="10" t="s">
        <v>4978</v>
      </c>
      <c r="P60" s="8">
        <v>44873</v>
      </c>
      <c r="Q60" s="8">
        <f>P60+180</f>
        <v>45053</v>
      </c>
      <c r="R60" s="8">
        <v>45054</v>
      </c>
      <c r="S60" s="2" t="str">
        <f>VLOOKUP(K60,Data!A:B,2,0)</f>
        <v>DAC</v>
      </c>
    </row>
    <row r="61" spans="1:19" ht="11.25" customHeight="1" x14ac:dyDescent="0.2">
      <c r="A61" s="2">
        <v>4070649</v>
      </c>
      <c r="B61" s="98" t="s">
        <v>11240</v>
      </c>
      <c r="C61" s="74" t="s">
        <v>1846</v>
      </c>
      <c r="E61" s="85" t="s">
        <v>7077</v>
      </c>
      <c r="F61" s="75" t="s">
        <v>1477</v>
      </c>
      <c r="G61" s="75" t="s">
        <v>47</v>
      </c>
      <c r="H61" s="75" t="s">
        <v>47</v>
      </c>
      <c r="I61" s="2" t="s">
        <v>1498</v>
      </c>
      <c r="J61" s="75" t="s">
        <v>1498</v>
      </c>
      <c r="K61" s="2" t="s">
        <v>6767</v>
      </c>
      <c r="L61" s="75" t="s">
        <v>3668</v>
      </c>
      <c r="M61" s="2" t="s">
        <v>4977</v>
      </c>
      <c r="N61" s="10" t="s">
        <v>3580</v>
      </c>
      <c r="O61" s="10" t="s">
        <v>4978</v>
      </c>
      <c r="S61" s="2" t="str">
        <f>VLOOKUP(K61,Data!A:B,2,0)</f>
        <v>DAC</v>
      </c>
    </row>
    <row r="62" spans="1:19" ht="11.25" customHeight="1" x14ac:dyDescent="0.2">
      <c r="A62" s="2">
        <v>4070824</v>
      </c>
      <c r="B62" s="98" t="s">
        <v>11241</v>
      </c>
      <c r="C62" s="74" t="s">
        <v>1974</v>
      </c>
      <c r="E62" s="85" t="s">
        <v>7078</v>
      </c>
      <c r="F62" s="75" t="s">
        <v>98</v>
      </c>
      <c r="G62" s="75" t="s">
        <v>47</v>
      </c>
      <c r="H62" s="75" t="s">
        <v>47</v>
      </c>
      <c r="I62" s="2" t="s">
        <v>1497</v>
      </c>
      <c r="J62" s="75" t="s">
        <v>1495</v>
      </c>
      <c r="K62" s="2" t="s">
        <v>3660</v>
      </c>
      <c r="L62" s="75" t="s">
        <v>19</v>
      </c>
      <c r="M62" s="2" t="s">
        <v>3574</v>
      </c>
      <c r="N62" s="10" t="s">
        <v>3596</v>
      </c>
      <c r="O62" s="10" t="s">
        <v>3568</v>
      </c>
      <c r="P62" s="8">
        <v>44688</v>
      </c>
      <c r="Q62" s="8">
        <f>P62+180</f>
        <v>44868</v>
      </c>
      <c r="R62" s="8">
        <v>44868</v>
      </c>
      <c r="S62" s="2" t="str">
        <f>VLOOKUP(K62,Data!A:B,2,0)</f>
        <v>DAC</v>
      </c>
    </row>
    <row r="63" spans="1:19" ht="11.25" customHeight="1" x14ac:dyDescent="0.2">
      <c r="A63" s="2">
        <v>4070890</v>
      </c>
      <c r="B63" s="98" t="s">
        <v>11242</v>
      </c>
      <c r="C63" s="74" t="s">
        <v>1993</v>
      </c>
      <c r="E63" s="85" t="s">
        <v>7079</v>
      </c>
      <c r="F63" s="75" t="s">
        <v>98</v>
      </c>
      <c r="G63" s="75" t="s">
        <v>97</v>
      </c>
      <c r="H63" s="75" t="s">
        <v>1487</v>
      </c>
      <c r="I63" s="2" t="s">
        <v>1317</v>
      </c>
      <c r="J63" s="75" t="s">
        <v>1317</v>
      </c>
      <c r="K63" s="2" t="s">
        <v>5017</v>
      </c>
      <c r="L63" s="75" t="s">
        <v>3668</v>
      </c>
      <c r="M63" s="2" t="s">
        <v>77</v>
      </c>
      <c r="N63" s="10" t="s">
        <v>60</v>
      </c>
      <c r="O63" s="10" t="s">
        <v>3542</v>
      </c>
      <c r="S63" s="2" t="str">
        <f>VLOOKUP(K63,Data!A:B,2,0)</f>
        <v>DAC</v>
      </c>
    </row>
    <row r="64" spans="1:19" ht="11.25" customHeight="1" x14ac:dyDescent="0.2">
      <c r="A64" s="2">
        <v>4071033</v>
      </c>
      <c r="B64" s="98" t="s">
        <v>11243</v>
      </c>
      <c r="C64" s="74" t="s">
        <v>2048</v>
      </c>
      <c r="E64" s="85" t="s">
        <v>7080</v>
      </c>
      <c r="F64" s="75" t="s">
        <v>1477</v>
      </c>
      <c r="G64" s="75" t="s">
        <v>47</v>
      </c>
      <c r="H64" s="75" t="s">
        <v>47</v>
      </c>
      <c r="I64" s="2" t="s">
        <v>6922</v>
      </c>
      <c r="J64" s="75" t="s">
        <v>6922</v>
      </c>
      <c r="K64" s="2" t="s">
        <v>6767</v>
      </c>
      <c r="L64" s="75" t="s">
        <v>3668</v>
      </c>
      <c r="M64" s="2" t="s">
        <v>4977</v>
      </c>
      <c r="N64" s="10" t="s">
        <v>3580</v>
      </c>
      <c r="O64" s="10" t="s">
        <v>4978</v>
      </c>
      <c r="S64" s="2" t="str">
        <f>VLOOKUP(K64,Data!A:B,2,0)</f>
        <v>DAC</v>
      </c>
    </row>
    <row r="65" spans="1:19" ht="11.25" customHeight="1" x14ac:dyDescent="0.2">
      <c r="A65" s="2">
        <v>4071352</v>
      </c>
      <c r="B65" s="98" t="s">
        <v>11244</v>
      </c>
      <c r="C65" s="74" t="s">
        <v>2223</v>
      </c>
      <c r="E65" s="85" t="s">
        <v>7081</v>
      </c>
      <c r="F65" s="75" t="s">
        <v>98</v>
      </c>
      <c r="G65" s="75" t="s">
        <v>47</v>
      </c>
      <c r="H65" s="75" t="s">
        <v>47</v>
      </c>
      <c r="I65" s="2" t="s">
        <v>1495</v>
      </c>
      <c r="J65" s="75" t="s">
        <v>1495</v>
      </c>
      <c r="K65" s="2" t="s">
        <v>6767</v>
      </c>
      <c r="L65" s="75" t="s">
        <v>19</v>
      </c>
      <c r="M65" s="2" t="s">
        <v>4977</v>
      </c>
      <c r="N65" s="10" t="s">
        <v>3580</v>
      </c>
      <c r="O65" s="10" t="s">
        <v>4978</v>
      </c>
      <c r="P65" s="8">
        <v>42774</v>
      </c>
      <c r="Q65" s="8">
        <v>42954</v>
      </c>
      <c r="R65" s="8">
        <v>42954</v>
      </c>
      <c r="S65" s="2" t="str">
        <f>VLOOKUP(K65,Data!A:B,2,0)</f>
        <v>DAC</v>
      </c>
    </row>
    <row r="66" spans="1:19" ht="11.25" customHeight="1" x14ac:dyDescent="0.2">
      <c r="A66" s="2">
        <v>4071545</v>
      </c>
      <c r="B66" s="98" t="s">
        <v>11245</v>
      </c>
      <c r="C66" s="74" t="s">
        <v>2346</v>
      </c>
      <c r="E66" s="85" t="s">
        <v>7082</v>
      </c>
      <c r="F66" s="75" t="s">
        <v>98</v>
      </c>
      <c r="G66" s="75" t="s">
        <v>47</v>
      </c>
      <c r="H66" s="75" t="s">
        <v>47</v>
      </c>
      <c r="I66" s="2" t="s">
        <v>1495</v>
      </c>
      <c r="J66" s="75" t="s">
        <v>1495</v>
      </c>
      <c r="K66" s="2" t="s">
        <v>6767</v>
      </c>
      <c r="L66" s="75" t="s">
        <v>19</v>
      </c>
      <c r="M66" s="2" t="s">
        <v>4977</v>
      </c>
      <c r="N66" s="10" t="s">
        <v>3580</v>
      </c>
      <c r="O66" s="10" t="s">
        <v>4978</v>
      </c>
      <c r="P66" s="8">
        <v>43190</v>
      </c>
      <c r="Q66" s="8">
        <v>43380</v>
      </c>
      <c r="R66" s="8">
        <v>43380</v>
      </c>
      <c r="S66" s="2" t="str">
        <f>VLOOKUP(K66,Data!A:B,2,0)</f>
        <v>DAC</v>
      </c>
    </row>
    <row r="67" spans="1:19" ht="11.25" customHeight="1" x14ac:dyDescent="0.2">
      <c r="A67" s="2">
        <v>4071712</v>
      </c>
      <c r="B67" s="98" t="s">
        <v>11246</v>
      </c>
      <c r="C67" s="74" t="s">
        <v>2402</v>
      </c>
      <c r="E67" s="85" t="s">
        <v>7083</v>
      </c>
      <c r="F67" s="75" t="s">
        <v>1476</v>
      </c>
      <c r="G67" s="75" t="s">
        <v>97</v>
      </c>
      <c r="H67" s="75" t="s">
        <v>1489</v>
      </c>
      <c r="I67" s="2" t="s">
        <v>1317</v>
      </c>
      <c r="J67" s="75" t="s">
        <v>1317</v>
      </c>
      <c r="K67" s="2" t="s">
        <v>6767</v>
      </c>
      <c r="L67" s="75" t="s">
        <v>3668</v>
      </c>
      <c r="M67" s="2" t="s">
        <v>61</v>
      </c>
      <c r="N67" s="10" t="s">
        <v>54</v>
      </c>
      <c r="O67" s="10" t="s">
        <v>55</v>
      </c>
      <c r="S67" s="2" t="str">
        <f>VLOOKUP(K67,Data!A:B,2,0)</f>
        <v>DAC</v>
      </c>
    </row>
    <row r="68" spans="1:19" ht="11.25" customHeight="1" x14ac:dyDescent="0.2">
      <c r="A68" s="2">
        <v>4071748</v>
      </c>
      <c r="B68" s="98" t="s">
        <v>11247</v>
      </c>
      <c r="C68" s="74" t="s">
        <v>1439</v>
      </c>
      <c r="E68" s="85" t="s">
        <v>7084</v>
      </c>
      <c r="F68" s="75" t="s">
        <v>98</v>
      </c>
      <c r="G68" s="75" t="s">
        <v>47</v>
      </c>
      <c r="H68" s="75" t="s">
        <v>47</v>
      </c>
      <c r="I68" s="2" t="s">
        <v>1495</v>
      </c>
      <c r="J68" s="75" t="s">
        <v>1495</v>
      </c>
      <c r="K68" s="2" t="s">
        <v>6767</v>
      </c>
      <c r="L68" s="75" t="s">
        <v>19</v>
      </c>
      <c r="M68" s="2" t="s">
        <v>4977</v>
      </c>
      <c r="N68" s="10" t="s">
        <v>3580</v>
      </c>
      <c r="O68" s="10" t="s">
        <v>4978</v>
      </c>
      <c r="P68" s="8" t="s">
        <v>3561</v>
      </c>
      <c r="Q68" s="8" t="s">
        <v>3561</v>
      </c>
      <c r="R68" s="8">
        <v>44378</v>
      </c>
      <c r="S68" s="2" t="str">
        <f>VLOOKUP(K68,Data!A:B,2,0)</f>
        <v>DAC</v>
      </c>
    </row>
    <row r="69" spans="1:19" ht="11.25" customHeight="1" x14ac:dyDescent="0.2">
      <c r="A69" s="2">
        <v>4072645</v>
      </c>
      <c r="B69" s="98" t="s">
        <v>11248</v>
      </c>
      <c r="C69" s="74" t="s">
        <v>2888</v>
      </c>
      <c r="E69" s="85" t="s">
        <v>7085</v>
      </c>
      <c r="F69" s="75" t="s">
        <v>98</v>
      </c>
      <c r="G69" s="75" t="s">
        <v>47</v>
      </c>
      <c r="H69" s="75" t="s">
        <v>47</v>
      </c>
      <c r="I69" s="2" t="s">
        <v>1499</v>
      </c>
      <c r="J69" s="75" t="s">
        <v>6922</v>
      </c>
      <c r="K69" s="2" t="s">
        <v>3660</v>
      </c>
      <c r="L69" s="75" t="s">
        <v>3668</v>
      </c>
      <c r="M69" s="2" t="s">
        <v>4977</v>
      </c>
      <c r="N69" s="10" t="s">
        <v>3580</v>
      </c>
      <c r="O69" s="10" t="s">
        <v>4978</v>
      </c>
      <c r="S69" s="2" t="str">
        <f>VLOOKUP(K69,Data!A:B,2,0)</f>
        <v>DAC</v>
      </c>
    </row>
    <row r="70" spans="1:19" ht="11.25" customHeight="1" x14ac:dyDescent="0.2">
      <c r="A70" s="2">
        <v>4072801</v>
      </c>
      <c r="B70" s="98" t="s">
        <v>11249</v>
      </c>
      <c r="C70" s="74" t="s">
        <v>2942</v>
      </c>
      <c r="E70" s="85" t="s">
        <v>7086</v>
      </c>
      <c r="F70" s="75" t="s">
        <v>98</v>
      </c>
      <c r="G70" s="75" t="s">
        <v>97</v>
      </c>
      <c r="H70" s="75" t="s">
        <v>1489</v>
      </c>
      <c r="I70" s="2" t="s">
        <v>1317</v>
      </c>
      <c r="J70" s="75" t="s">
        <v>1317</v>
      </c>
      <c r="K70" s="2" t="s">
        <v>6767</v>
      </c>
      <c r="L70" s="75" t="s">
        <v>3668</v>
      </c>
      <c r="M70" s="2" t="s">
        <v>3529</v>
      </c>
      <c r="N70" s="10" t="s">
        <v>54</v>
      </c>
      <c r="O70" s="10" t="s">
        <v>55</v>
      </c>
      <c r="S70" s="2" t="str">
        <f>VLOOKUP(K70,Data!A:B,2,0)</f>
        <v>DAC</v>
      </c>
    </row>
    <row r="71" spans="1:19" ht="11.25" customHeight="1" x14ac:dyDescent="0.2">
      <c r="A71" s="2">
        <v>5084973</v>
      </c>
      <c r="B71" s="98" t="s">
        <v>11250</v>
      </c>
      <c r="C71" s="74" t="s">
        <v>6927</v>
      </c>
      <c r="E71" s="85" t="s">
        <v>7087</v>
      </c>
      <c r="F71" s="75" t="s">
        <v>1477</v>
      </c>
      <c r="G71" s="75" t="s">
        <v>97</v>
      </c>
      <c r="H71" s="75" t="s">
        <v>1483</v>
      </c>
      <c r="I71" s="2" t="s">
        <v>1317</v>
      </c>
      <c r="J71" s="75" t="s">
        <v>1317</v>
      </c>
      <c r="K71" s="2" t="s">
        <v>6767</v>
      </c>
      <c r="L71" s="75" t="s">
        <v>3668</v>
      </c>
      <c r="M71" s="2" t="s">
        <v>95</v>
      </c>
      <c r="N71" s="10" t="s">
        <v>75</v>
      </c>
      <c r="O71" s="10" t="s">
        <v>76</v>
      </c>
      <c r="S71" s="2" t="str">
        <f>VLOOKUP(K71,Data!A:B,2,0)</f>
        <v>DAC</v>
      </c>
    </row>
    <row r="72" spans="1:19" ht="11.25" customHeight="1" x14ac:dyDescent="0.2">
      <c r="A72" s="2">
        <v>5011162</v>
      </c>
      <c r="B72" s="98" t="s">
        <v>11251</v>
      </c>
      <c r="C72" s="74" t="s">
        <v>5002</v>
      </c>
      <c r="D72" s="8">
        <v>44044</v>
      </c>
      <c r="E72" s="85" t="s">
        <v>7088</v>
      </c>
      <c r="F72" s="75" t="s">
        <v>98</v>
      </c>
      <c r="G72" s="75" t="s">
        <v>47</v>
      </c>
      <c r="H72" s="75" t="s">
        <v>47</v>
      </c>
      <c r="I72" s="2" t="s">
        <v>6922</v>
      </c>
      <c r="J72" s="75" t="s">
        <v>1495</v>
      </c>
      <c r="K72" s="2" t="s">
        <v>3660</v>
      </c>
      <c r="L72" s="75" t="s">
        <v>19</v>
      </c>
      <c r="M72" s="2" t="s">
        <v>5026</v>
      </c>
      <c r="N72" s="10" t="s">
        <v>4979</v>
      </c>
      <c r="O72" s="10" t="s">
        <v>3568</v>
      </c>
      <c r="P72" s="8">
        <v>44686</v>
      </c>
      <c r="Q72" s="8">
        <f>P72+180</f>
        <v>44866</v>
      </c>
      <c r="R72" s="8">
        <v>44867</v>
      </c>
      <c r="S72" s="2" t="str">
        <f>VLOOKUP(K72,Data!A:B,2,0)</f>
        <v>DAC</v>
      </c>
    </row>
    <row r="73" spans="1:19" ht="11.25" customHeight="1" x14ac:dyDescent="0.2">
      <c r="A73" s="2">
        <v>4070159</v>
      </c>
      <c r="B73" s="98" t="s">
        <v>11253</v>
      </c>
      <c r="C73" s="74" t="s">
        <v>1612</v>
      </c>
      <c r="E73" s="85" t="s">
        <v>7090</v>
      </c>
      <c r="F73" s="75" t="s">
        <v>98</v>
      </c>
      <c r="G73" s="75" t="s">
        <v>1315</v>
      </c>
      <c r="H73" s="75" t="s">
        <v>1518</v>
      </c>
      <c r="I73" s="2" t="s">
        <v>11</v>
      </c>
      <c r="J73" s="75" t="s">
        <v>11</v>
      </c>
      <c r="K73" s="2" t="s">
        <v>28</v>
      </c>
      <c r="L73" s="75" t="s">
        <v>19</v>
      </c>
      <c r="M73" s="2" t="s">
        <v>3561</v>
      </c>
      <c r="N73" s="10" t="s">
        <v>3561</v>
      </c>
      <c r="O73" s="10" t="s">
        <v>3561</v>
      </c>
      <c r="P73" s="8">
        <v>43274</v>
      </c>
      <c r="Q73" s="8">
        <v>43464</v>
      </c>
      <c r="R73" s="8">
        <v>43464</v>
      </c>
      <c r="S73" s="2" t="str">
        <f>VLOOKUP(K73,Data!A:B,2,0)</f>
        <v>DAC</v>
      </c>
    </row>
    <row r="74" spans="1:19" ht="11.25" customHeight="1" x14ac:dyDescent="0.2">
      <c r="A74" s="2">
        <v>4070177</v>
      </c>
      <c r="B74" s="98" t="s">
        <v>11254</v>
      </c>
      <c r="C74" s="74" t="s">
        <v>1622</v>
      </c>
      <c r="E74" s="85" t="s">
        <v>7091</v>
      </c>
      <c r="F74" s="75" t="s">
        <v>98</v>
      </c>
      <c r="G74" s="75" t="s">
        <v>20</v>
      </c>
      <c r="H74" s="75" t="s">
        <v>1490</v>
      </c>
      <c r="I74" s="2" t="s">
        <v>1496</v>
      </c>
      <c r="J74" s="75" t="s">
        <v>1496</v>
      </c>
      <c r="K74" s="2" t="s">
        <v>28</v>
      </c>
      <c r="L74" s="75" t="s">
        <v>3668</v>
      </c>
      <c r="M74" s="2" t="s">
        <v>1507</v>
      </c>
      <c r="N74" s="10" t="s">
        <v>1508</v>
      </c>
      <c r="O74" s="10" t="s">
        <v>3559</v>
      </c>
      <c r="S74" s="2" t="str">
        <f>VLOOKUP(K74,Data!A:B,2,0)</f>
        <v>DAC</v>
      </c>
    </row>
    <row r="75" spans="1:19" ht="11.25" customHeight="1" x14ac:dyDescent="0.2">
      <c r="A75" s="2">
        <v>4070208</v>
      </c>
      <c r="B75" s="98" t="s">
        <v>11255</v>
      </c>
      <c r="C75" s="74" t="s">
        <v>1635</v>
      </c>
      <c r="E75" s="85" t="s">
        <v>7092</v>
      </c>
      <c r="F75" s="75" t="s">
        <v>98</v>
      </c>
      <c r="G75" s="75" t="s">
        <v>20</v>
      </c>
      <c r="H75" s="75" t="s">
        <v>1482</v>
      </c>
      <c r="I75" s="2" t="s">
        <v>1495</v>
      </c>
      <c r="J75" s="75" t="s">
        <v>6922</v>
      </c>
      <c r="K75" s="2" t="s">
        <v>5017</v>
      </c>
      <c r="L75" s="75" t="s">
        <v>3668</v>
      </c>
      <c r="M75" s="2" t="s">
        <v>3509</v>
      </c>
      <c r="N75" s="10" t="s">
        <v>3512</v>
      </c>
      <c r="O75" s="10" t="s">
        <v>3559</v>
      </c>
      <c r="P75" s="8">
        <v>44810</v>
      </c>
      <c r="S75" s="2" t="str">
        <f>VLOOKUP(K75,Data!A:B,2,0)</f>
        <v>DAC</v>
      </c>
    </row>
    <row r="76" spans="1:19" ht="11.25" customHeight="1" x14ac:dyDescent="0.2">
      <c r="A76" s="2">
        <v>4070324</v>
      </c>
      <c r="B76" s="98" t="s">
        <v>11256</v>
      </c>
      <c r="C76" s="74" t="s">
        <v>1677</v>
      </c>
      <c r="E76" s="85" t="s">
        <v>7093</v>
      </c>
      <c r="F76" s="75" t="s">
        <v>98</v>
      </c>
      <c r="G76" s="75" t="s">
        <v>20</v>
      </c>
      <c r="H76" s="75" t="s">
        <v>1488</v>
      </c>
      <c r="I76" s="2" t="s">
        <v>1497</v>
      </c>
      <c r="J76" s="75" t="s">
        <v>1495</v>
      </c>
      <c r="K76" s="2" t="s">
        <v>28</v>
      </c>
      <c r="L76" s="75" t="s">
        <v>19</v>
      </c>
      <c r="M76" s="2" t="s">
        <v>1504</v>
      </c>
      <c r="N76" s="10" t="s">
        <v>1505</v>
      </c>
      <c r="O76" s="10" t="s">
        <v>3559</v>
      </c>
      <c r="P76" s="8">
        <v>45121</v>
      </c>
      <c r="Q76" s="8">
        <v>45301</v>
      </c>
      <c r="R76" s="8">
        <v>45301</v>
      </c>
      <c r="S76" s="2" t="str">
        <f>VLOOKUP(K76,Data!A:B,2,0)</f>
        <v>DAC</v>
      </c>
    </row>
    <row r="77" spans="1:19" ht="11.25" customHeight="1" x14ac:dyDescent="0.2">
      <c r="A77" s="2">
        <v>4070326</v>
      </c>
      <c r="B77" s="98" t="s">
        <v>11257</v>
      </c>
      <c r="C77" s="74" t="s">
        <v>1679</v>
      </c>
      <c r="E77" s="85" t="s">
        <v>7094</v>
      </c>
      <c r="F77" s="75" t="s">
        <v>98</v>
      </c>
      <c r="G77" s="75" t="s">
        <v>20</v>
      </c>
      <c r="H77" s="75" t="s">
        <v>1481</v>
      </c>
      <c r="I77" s="2" t="s">
        <v>1498</v>
      </c>
      <c r="J77" s="75" t="s">
        <v>1495</v>
      </c>
      <c r="K77" s="2" t="s">
        <v>28</v>
      </c>
      <c r="L77" s="75" t="s">
        <v>19</v>
      </c>
      <c r="M77" s="2" t="s">
        <v>3561</v>
      </c>
      <c r="N77" s="10" t="s">
        <v>3561</v>
      </c>
      <c r="O77" s="10" t="s">
        <v>3561</v>
      </c>
      <c r="P77" s="8">
        <v>44810</v>
      </c>
      <c r="Q77" s="8">
        <f>P77+180</f>
        <v>44990</v>
      </c>
      <c r="R77" s="8">
        <v>44990</v>
      </c>
      <c r="S77" s="2" t="str">
        <f>VLOOKUP(K77,Data!A:B,2,0)</f>
        <v>DAC</v>
      </c>
    </row>
    <row r="78" spans="1:19" ht="11.25" customHeight="1" x14ac:dyDescent="0.2">
      <c r="A78" s="2">
        <v>4070483</v>
      </c>
      <c r="B78" s="98" t="s">
        <v>11258</v>
      </c>
      <c r="C78" s="74" t="s">
        <v>3293</v>
      </c>
      <c r="E78" s="85" t="s">
        <v>7095</v>
      </c>
      <c r="F78" s="75" t="s">
        <v>98</v>
      </c>
      <c r="G78" s="75" t="s">
        <v>20</v>
      </c>
      <c r="H78" s="75" t="s">
        <v>1482</v>
      </c>
      <c r="I78" s="2" t="s">
        <v>1502</v>
      </c>
      <c r="J78" s="75" t="s">
        <v>1495</v>
      </c>
      <c r="K78" s="2" t="s">
        <v>28</v>
      </c>
      <c r="L78" s="75" t="s">
        <v>19</v>
      </c>
      <c r="M78" s="2" t="s">
        <v>3504</v>
      </c>
      <c r="N78" s="10" t="s">
        <v>3512</v>
      </c>
      <c r="O78" s="10" t="s">
        <v>3559</v>
      </c>
      <c r="P78" s="8">
        <v>44970</v>
      </c>
      <c r="Q78" s="8">
        <f>P78+180</f>
        <v>45150</v>
      </c>
      <c r="R78" s="8">
        <v>45150</v>
      </c>
      <c r="S78" s="2" t="str">
        <f>VLOOKUP(K78,Data!A:B,2,0)</f>
        <v>DAC</v>
      </c>
    </row>
    <row r="79" spans="1:19" ht="11.25" customHeight="1" x14ac:dyDescent="0.2">
      <c r="A79" s="2">
        <v>4070514</v>
      </c>
      <c r="B79" s="98" t="s">
        <v>11259</v>
      </c>
      <c r="C79" s="74" t="s">
        <v>1792</v>
      </c>
      <c r="E79" s="85" t="s">
        <v>7096</v>
      </c>
      <c r="F79" s="75" t="s">
        <v>98</v>
      </c>
      <c r="G79" s="75" t="s">
        <v>97</v>
      </c>
      <c r="H79" s="75" t="s">
        <v>1489</v>
      </c>
      <c r="I79" s="2" t="s">
        <v>1317</v>
      </c>
      <c r="J79" s="75" t="s">
        <v>1317</v>
      </c>
      <c r="K79" s="2" t="s">
        <v>28</v>
      </c>
      <c r="L79" s="75" t="s">
        <v>3668</v>
      </c>
      <c r="M79" s="2" t="s">
        <v>70</v>
      </c>
      <c r="N79" s="10" t="s">
        <v>64</v>
      </c>
      <c r="O79" s="10" t="s">
        <v>55</v>
      </c>
      <c r="S79" s="2" t="str">
        <f>VLOOKUP(K79,Data!A:B,2,0)</f>
        <v>DAC</v>
      </c>
    </row>
    <row r="80" spans="1:19" ht="11.25" customHeight="1" x14ac:dyDescent="0.2">
      <c r="A80" s="2">
        <v>4070910</v>
      </c>
      <c r="B80" s="98" t="s">
        <v>11260</v>
      </c>
      <c r="C80" s="74" t="s">
        <v>2000</v>
      </c>
      <c r="E80" s="85" t="s">
        <v>7097</v>
      </c>
      <c r="F80" s="75" t="s">
        <v>98</v>
      </c>
      <c r="G80" s="75" t="s">
        <v>1315</v>
      </c>
      <c r="H80" s="75" t="s">
        <v>1545</v>
      </c>
      <c r="I80" s="2" t="s">
        <v>11</v>
      </c>
      <c r="J80" s="75" t="s">
        <v>11</v>
      </c>
      <c r="K80" s="2" t="s">
        <v>28</v>
      </c>
      <c r="L80" s="75" t="s">
        <v>19</v>
      </c>
      <c r="M80" s="2" t="s">
        <v>3561</v>
      </c>
      <c r="N80" s="10" t="s">
        <v>3561</v>
      </c>
      <c r="O80" s="10" t="s">
        <v>3561</v>
      </c>
      <c r="P80" s="8" t="s">
        <v>3561</v>
      </c>
      <c r="Q80" s="8" t="s">
        <v>3561</v>
      </c>
      <c r="R80" s="8">
        <v>44378</v>
      </c>
      <c r="S80" s="2" t="str">
        <f>VLOOKUP(K80,Data!A:B,2,0)</f>
        <v>DAC</v>
      </c>
    </row>
    <row r="81" spans="1:19" ht="11.25" customHeight="1" x14ac:dyDescent="0.2">
      <c r="A81" s="2">
        <v>4070912</v>
      </c>
      <c r="B81" s="86"/>
      <c r="C81" s="74" t="s">
        <v>2001</v>
      </c>
      <c r="E81" s="85" t="s">
        <v>7098</v>
      </c>
      <c r="F81" s="75" t="s">
        <v>98</v>
      </c>
      <c r="G81" s="75" t="s">
        <v>1315</v>
      </c>
      <c r="H81" s="75" t="s">
        <v>1545</v>
      </c>
      <c r="I81" s="2" t="s">
        <v>11</v>
      </c>
      <c r="J81" s="75" t="s">
        <v>11</v>
      </c>
      <c r="K81" s="2" t="s">
        <v>28</v>
      </c>
      <c r="L81" s="75" t="s">
        <v>19</v>
      </c>
      <c r="M81" s="2" t="s">
        <v>3561</v>
      </c>
      <c r="N81" s="10" t="s">
        <v>3561</v>
      </c>
      <c r="O81" s="10" t="s">
        <v>3561</v>
      </c>
      <c r="P81" s="8">
        <v>43206</v>
      </c>
      <c r="Q81" s="8">
        <v>43396</v>
      </c>
      <c r="R81" s="8">
        <v>43396</v>
      </c>
      <c r="S81" s="2" t="str">
        <f>VLOOKUP(K81,Data!A:B,2,0)</f>
        <v>DAC</v>
      </c>
    </row>
    <row r="82" spans="1:19" ht="11.25" customHeight="1" x14ac:dyDescent="0.2">
      <c r="A82" s="2">
        <v>4070916</v>
      </c>
      <c r="B82" s="98" t="s">
        <v>11261</v>
      </c>
      <c r="C82" s="74" t="s">
        <v>2003</v>
      </c>
      <c r="E82" s="85" t="s">
        <v>7099</v>
      </c>
      <c r="F82" s="75" t="s">
        <v>98</v>
      </c>
      <c r="G82" s="75" t="s">
        <v>1315</v>
      </c>
      <c r="H82" s="75" t="s">
        <v>1529</v>
      </c>
      <c r="I82" s="2" t="s">
        <v>11</v>
      </c>
      <c r="J82" s="75" t="s">
        <v>11</v>
      </c>
      <c r="K82" s="2" t="s">
        <v>28</v>
      </c>
      <c r="L82" s="75" t="s">
        <v>19</v>
      </c>
      <c r="M82" s="2" t="s">
        <v>3561</v>
      </c>
      <c r="N82" s="10" t="s">
        <v>3561</v>
      </c>
      <c r="O82" s="10" t="s">
        <v>3561</v>
      </c>
      <c r="P82" s="8" t="s">
        <v>3561</v>
      </c>
      <c r="Q82" s="8" t="s">
        <v>3561</v>
      </c>
      <c r="R82" s="8">
        <v>44378</v>
      </c>
      <c r="S82" s="2" t="str">
        <f>VLOOKUP(K82,Data!A:B,2,0)</f>
        <v>DAC</v>
      </c>
    </row>
    <row r="83" spans="1:19" ht="11.25" customHeight="1" x14ac:dyDescent="0.2">
      <c r="A83" s="2">
        <v>4070944</v>
      </c>
      <c r="B83" s="98" t="s">
        <v>11262</v>
      </c>
      <c r="C83" s="74" t="s">
        <v>2017</v>
      </c>
      <c r="E83" s="85" t="s">
        <v>7100</v>
      </c>
      <c r="F83" s="75" t="s">
        <v>98</v>
      </c>
      <c r="G83" s="75" t="s">
        <v>47</v>
      </c>
      <c r="H83" s="75" t="s">
        <v>47</v>
      </c>
      <c r="I83" s="2" t="s">
        <v>1496</v>
      </c>
      <c r="J83" s="75" t="s">
        <v>1502</v>
      </c>
      <c r="K83" s="2" t="s">
        <v>28</v>
      </c>
      <c r="L83" s="75" t="s">
        <v>3669</v>
      </c>
      <c r="M83" s="2" t="s">
        <v>3561</v>
      </c>
      <c r="N83" s="10" t="s">
        <v>3561</v>
      </c>
      <c r="O83" s="10" t="s">
        <v>3561</v>
      </c>
      <c r="S83" s="2" t="str">
        <f>VLOOKUP(K83,Data!A:B,2,0)</f>
        <v>DAC</v>
      </c>
    </row>
    <row r="84" spans="1:19" ht="11.25" customHeight="1" x14ac:dyDescent="0.2">
      <c r="A84" s="2">
        <v>4070950</v>
      </c>
      <c r="B84" s="98" t="s">
        <v>11263</v>
      </c>
      <c r="C84" s="74" t="s">
        <v>2022</v>
      </c>
      <c r="E84" s="85" t="s">
        <v>7101</v>
      </c>
      <c r="F84" s="75" t="s">
        <v>98</v>
      </c>
      <c r="G84" s="75" t="s">
        <v>1315</v>
      </c>
      <c r="H84" s="75" t="s">
        <v>1545</v>
      </c>
      <c r="I84" s="2" t="s">
        <v>11</v>
      </c>
      <c r="J84" s="75" t="s">
        <v>11</v>
      </c>
      <c r="K84" s="2" t="s">
        <v>28</v>
      </c>
      <c r="L84" s="75" t="s">
        <v>19</v>
      </c>
      <c r="M84" s="2" t="s">
        <v>3561</v>
      </c>
      <c r="N84" s="10" t="s">
        <v>3561</v>
      </c>
      <c r="O84" s="10" t="s">
        <v>3561</v>
      </c>
      <c r="P84" s="8">
        <v>42885</v>
      </c>
      <c r="Q84" s="8">
        <v>43065</v>
      </c>
      <c r="R84" s="8">
        <v>43065</v>
      </c>
      <c r="S84" s="2" t="str">
        <f>VLOOKUP(K84,Data!A:B,2,0)</f>
        <v>DAC</v>
      </c>
    </row>
    <row r="85" spans="1:19" ht="11.25" customHeight="1" x14ac:dyDescent="0.2">
      <c r="A85" s="2">
        <v>4070992</v>
      </c>
      <c r="B85" s="98" t="s">
        <v>11264</v>
      </c>
      <c r="C85" s="74" t="s">
        <v>2034</v>
      </c>
      <c r="E85" s="85" t="s">
        <v>7102</v>
      </c>
      <c r="F85" s="75" t="s">
        <v>98</v>
      </c>
      <c r="G85" s="75" t="s">
        <v>1315</v>
      </c>
      <c r="H85" s="75" t="s">
        <v>1536</v>
      </c>
      <c r="I85" s="2" t="s">
        <v>11</v>
      </c>
      <c r="J85" s="75" t="s">
        <v>11</v>
      </c>
      <c r="K85" s="2" t="s">
        <v>28</v>
      </c>
      <c r="L85" s="75" t="s">
        <v>19</v>
      </c>
      <c r="M85" s="2" t="s">
        <v>3561</v>
      </c>
      <c r="N85" s="10" t="s">
        <v>3561</v>
      </c>
      <c r="O85" s="10" t="s">
        <v>3561</v>
      </c>
      <c r="P85" s="8">
        <v>43607</v>
      </c>
      <c r="Q85" s="8">
        <v>43797</v>
      </c>
      <c r="R85" s="8">
        <v>43797</v>
      </c>
      <c r="S85" s="2" t="str">
        <f>VLOOKUP(K85,Data!A:B,2,0)</f>
        <v>DAC</v>
      </c>
    </row>
    <row r="86" spans="1:19" ht="11.25" customHeight="1" x14ac:dyDescent="0.2">
      <c r="A86" s="2">
        <v>4071042</v>
      </c>
      <c r="B86" s="98" t="s">
        <v>11265</v>
      </c>
      <c r="C86" s="74" t="s">
        <v>2052</v>
      </c>
      <c r="E86" s="85" t="s">
        <v>7103</v>
      </c>
      <c r="F86" s="75" t="s">
        <v>98</v>
      </c>
      <c r="G86" s="75" t="s">
        <v>20</v>
      </c>
      <c r="H86" s="75" t="s">
        <v>1490</v>
      </c>
      <c r="I86" s="2" t="s">
        <v>1495</v>
      </c>
      <c r="J86" s="75" t="s">
        <v>1495</v>
      </c>
      <c r="K86" s="2" t="s">
        <v>28</v>
      </c>
      <c r="L86" s="75" t="s">
        <v>19</v>
      </c>
      <c r="M86" s="2" t="s">
        <v>3561</v>
      </c>
      <c r="N86" s="10" t="s">
        <v>3561</v>
      </c>
      <c r="O86" s="10" t="s">
        <v>3561</v>
      </c>
      <c r="P86" s="8">
        <v>42422</v>
      </c>
      <c r="Q86" s="8">
        <v>42602</v>
      </c>
      <c r="R86" s="8">
        <v>42602</v>
      </c>
      <c r="S86" s="2" t="str">
        <f>VLOOKUP(K86,Data!A:B,2,0)</f>
        <v>DAC</v>
      </c>
    </row>
    <row r="87" spans="1:19" ht="11.25" customHeight="1" x14ac:dyDescent="0.2">
      <c r="A87" s="2">
        <v>4071059</v>
      </c>
      <c r="B87" s="98" t="s">
        <v>11266</v>
      </c>
      <c r="C87" s="74" t="s">
        <v>2058</v>
      </c>
      <c r="E87" s="85" t="s">
        <v>7104</v>
      </c>
      <c r="F87" s="75" t="s">
        <v>98</v>
      </c>
      <c r="G87" s="75" t="s">
        <v>1315</v>
      </c>
      <c r="H87" s="75" t="s">
        <v>1518</v>
      </c>
      <c r="I87" s="2" t="s">
        <v>11</v>
      </c>
      <c r="J87" s="75" t="s">
        <v>11</v>
      </c>
      <c r="K87" s="2" t="s">
        <v>28</v>
      </c>
      <c r="L87" s="75" t="s">
        <v>19</v>
      </c>
      <c r="M87" s="2" t="s">
        <v>3561</v>
      </c>
      <c r="N87" s="10" t="s">
        <v>3561</v>
      </c>
      <c r="O87" s="10" t="s">
        <v>3561</v>
      </c>
      <c r="P87" s="8">
        <v>43200</v>
      </c>
      <c r="Q87" s="8">
        <v>43390</v>
      </c>
      <c r="R87" s="8">
        <v>43390</v>
      </c>
      <c r="S87" s="2" t="str">
        <f>VLOOKUP(K87,Data!A:B,2,0)</f>
        <v>DAC</v>
      </c>
    </row>
    <row r="88" spans="1:19" ht="11.25" customHeight="1" x14ac:dyDescent="0.2">
      <c r="A88" s="2">
        <v>4071159</v>
      </c>
      <c r="B88" s="98" t="s">
        <v>11267</v>
      </c>
      <c r="C88" s="74" t="s">
        <v>1422</v>
      </c>
      <c r="E88" s="85" t="s">
        <v>7105</v>
      </c>
      <c r="F88" s="75" t="s">
        <v>1475</v>
      </c>
      <c r="G88" s="75" t="s">
        <v>20</v>
      </c>
      <c r="H88" s="75" t="s">
        <v>1482</v>
      </c>
      <c r="I88" s="75" t="s">
        <v>1497</v>
      </c>
      <c r="J88" s="108" t="s">
        <v>1495</v>
      </c>
      <c r="K88" s="2" t="s">
        <v>28</v>
      </c>
      <c r="L88" s="75" t="s">
        <v>19</v>
      </c>
      <c r="M88" s="2" t="s">
        <v>3509</v>
      </c>
      <c r="N88" s="10" t="s">
        <v>3512</v>
      </c>
      <c r="O88" s="10" t="s">
        <v>3559</v>
      </c>
      <c r="P88" s="8">
        <v>45209</v>
      </c>
      <c r="Q88" s="8">
        <f>+P88+180</f>
        <v>45389</v>
      </c>
      <c r="R88" s="8">
        <v>45390</v>
      </c>
      <c r="S88" s="2" t="str">
        <f>VLOOKUP(K88,Data!A:B,2,0)</f>
        <v>DAC</v>
      </c>
    </row>
    <row r="89" spans="1:19" ht="11.25" customHeight="1" x14ac:dyDescent="0.2">
      <c r="A89" s="2">
        <v>4071217</v>
      </c>
      <c r="B89" s="86"/>
      <c r="C89" s="74" t="s">
        <v>2169</v>
      </c>
      <c r="E89" s="85" t="s">
        <v>7106</v>
      </c>
      <c r="F89" s="75" t="s">
        <v>98</v>
      </c>
      <c r="G89" s="75" t="s">
        <v>1315</v>
      </c>
      <c r="H89" s="75" t="s">
        <v>1545</v>
      </c>
      <c r="I89" s="2" t="s">
        <v>11</v>
      </c>
      <c r="J89" s="75" t="s">
        <v>11</v>
      </c>
      <c r="K89" s="2" t="s">
        <v>28</v>
      </c>
      <c r="L89" s="75" t="s">
        <v>19</v>
      </c>
      <c r="M89" s="2" t="s">
        <v>3561</v>
      </c>
      <c r="N89" s="10" t="s">
        <v>3561</v>
      </c>
      <c r="O89" s="10" t="s">
        <v>3561</v>
      </c>
      <c r="P89" s="8" t="s">
        <v>3561</v>
      </c>
      <c r="Q89" s="8" t="s">
        <v>3561</v>
      </c>
      <c r="R89" s="8">
        <v>44378</v>
      </c>
      <c r="S89" s="2" t="str">
        <f>VLOOKUP(K89,Data!A:B,2,0)</f>
        <v>DAC</v>
      </c>
    </row>
    <row r="90" spans="1:19" ht="11.25" customHeight="1" x14ac:dyDescent="0.2">
      <c r="A90" s="2">
        <v>4071262</v>
      </c>
      <c r="B90" s="98" t="s">
        <v>11268</v>
      </c>
      <c r="C90" s="74" t="s">
        <v>2184</v>
      </c>
      <c r="E90" s="85" t="s">
        <v>7107</v>
      </c>
      <c r="F90" s="75" t="s">
        <v>98</v>
      </c>
      <c r="G90" s="75" t="s">
        <v>20</v>
      </c>
      <c r="H90" s="75" t="s">
        <v>1485</v>
      </c>
      <c r="I90" s="2" t="s">
        <v>1499</v>
      </c>
      <c r="J90" s="75" t="s">
        <v>1495</v>
      </c>
      <c r="K90" s="2" t="s">
        <v>28</v>
      </c>
      <c r="L90" s="75" t="s">
        <v>19</v>
      </c>
      <c r="M90" s="2" t="s">
        <v>3597</v>
      </c>
      <c r="N90" s="10" t="s">
        <v>3546</v>
      </c>
      <c r="O90" s="10" t="s">
        <v>3559</v>
      </c>
      <c r="P90" s="8">
        <v>44970</v>
      </c>
      <c r="Q90" s="8">
        <f>P90+180</f>
        <v>45150</v>
      </c>
      <c r="R90" s="8">
        <v>45150</v>
      </c>
      <c r="S90" s="2" t="str">
        <f>VLOOKUP(K90,Data!A:B,2,0)</f>
        <v>DAC</v>
      </c>
    </row>
    <row r="91" spans="1:19" ht="11.25" customHeight="1" x14ac:dyDescent="0.2">
      <c r="A91" s="2">
        <v>4071301</v>
      </c>
      <c r="B91" s="98" t="s">
        <v>11269</v>
      </c>
      <c r="C91" s="74" t="s">
        <v>2200</v>
      </c>
      <c r="E91" s="85" t="s">
        <v>7108</v>
      </c>
      <c r="F91" s="75" t="s">
        <v>98</v>
      </c>
      <c r="G91" s="75" t="s">
        <v>20</v>
      </c>
      <c r="H91" s="75" t="s">
        <v>1482</v>
      </c>
      <c r="I91" s="2" t="s">
        <v>6922</v>
      </c>
      <c r="J91" s="75" t="s">
        <v>1495</v>
      </c>
      <c r="K91" s="2" t="s">
        <v>28</v>
      </c>
      <c r="L91" s="75" t="s">
        <v>19</v>
      </c>
      <c r="M91" s="2" t="s">
        <v>3494</v>
      </c>
      <c r="N91" s="10" t="s">
        <v>3512</v>
      </c>
      <c r="O91" s="10" t="s">
        <v>3559</v>
      </c>
      <c r="P91" s="8">
        <v>44998</v>
      </c>
      <c r="Q91" s="8">
        <v>45180</v>
      </c>
      <c r="R91" s="8">
        <v>45180</v>
      </c>
      <c r="S91" s="2" t="str">
        <f>VLOOKUP(K91,Data!A:B,2,0)</f>
        <v>DAC</v>
      </c>
    </row>
    <row r="92" spans="1:19" ht="11.25" customHeight="1" x14ac:dyDescent="0.2">
      <c r="A92" s="2">
        <v>4071302</v>
      </c>
      <c r="B92" s="98" t="s">
        <v>11270</v>
      </c>
      <c r="C92" s="74" t="s">
        <v>2201</v>
      </c>
      <c r="E92" s="85" t="s">
        <v>7109</v>
      </c>
      <c r="F92" s="75" t="s">
        <v>98</v>
      </c>
      <c r="G92" s="75" t="s">
        <v>20</v>
      </c>
      <c r="H92" s="75" t="s">
        <v>1481</v>
      </c>
      <c r="I92" s="2" t="s">
        <v>1495</v>
      </c>
      <c r="J92" s="75" t="s">
        <v>1495</v>
      </c>
      <c r="K92" s="2" t="s">
        <v>28</v>
      </c>
      <c r="L92" s="75" t="s">
        <v>19</v>
      </c>
      <c r="M92" s="2" t="s">
        <v>3561</v>
      </c>
      <c r="N92" s="10" t="s">
        <v>3561</v>
      </c>
      <c r="O92" s="10" t="s">
        <v>3561</v>
      </c>
      <c r="P92" s="8">
        <v>43677</v>
      </c>
      <c r="Q92" s="8">
        <v>43867</v>
      </c>
      <c r="R92" s="8">
        <v>43867</v>
      </c>
      <c r="S92" s="2" t="str">
        <f>VLOOKUP(K92,Data!A:B,2,0)</f>
        <v>DAC</v>
      </c>
    </row>
    <row r="93" spans="1:19" ht="11.25" customHeight="1" x14ac:dyDescent="0.2">
      <c r="A93" s="2">
        <v>4071303</v>
      </c>
      <c r="B93" s="98" t="s">
        <v>11271</v>
      </c>
      <c r="C93" s="74" t="s">
        <v>2202</v>
      </c>
      <c r="E93" s="85" t="s">
        <v>7110</v>
      </c>
      <c r="F93" s="75" t="s">
        <v>98</v>
      </c>
      <c r="G93" s="75" t="s">
        <v>20</v>
      </c>
      <c r="H93" s="75" t="s">
        <v>1481</v>
      </c>
      <c r="I93" s="2" t="s">
        <v>1499</v>
      </c>
      <c r="J93" s="75" t="s">
        <v>1495</v>
      </c>
      <c r="K93" s="2" t="s">
        <v>28</v>
      </c>
      <c r="L93" s="75" t="s">
        <v>19</v>
      </c>
      <c r="M93" s="2" t="s">
        <v>3561</v>
      </c>
      <c r="N93" s="10" t="s">
        <v>3561</v>
      </c>
      <c r="O93" s="10" t="s">
        <v>3561</v>
      </c>
      <c r="P93" s="8">
        <v>44810</v>
      </c>
      <c r="Q93" s="8">
        <f>P93+180</f>
        <v>44990</v>
      </c>
      <c r="R93" s="8">
        <v>44990</v>
      </c>
      <c r="S93" s="2" t="str">
        <f>VLOOKUP(K93,Data!A:B,2,0)</f>
        <v>DAC</v>
      </c>
    </row>
    <row r="94" spans="1:19" ht="11.25" customHeight="1" x14ac:dyDescent="0.2">
      <c r="A94" s="2">
        <v>4071322</v>
      </c>
      <c r="B94" s="98" t="s">
        <v>11272</v>
      </c>
      <c r="C94" s="74" t="s">
        <v>2212</v>
      </c>
      <c r="E94" s="85" t="s">
        <v>7111</v>
      </c>
      <c r="F94" s="75" t="s">
        <v>98</v>
      </c>
      <c r="G94" s="75" t="s">
        <v>1315</v>
      </c>
      <c r="H94" s="75" t="s">
        <v>1529</v>
      </c>
      <c r="I94" s="2" t="s">
        <v>11</v>
      </c>
      <c r="J94" s="75" t="s">
        <v>11</v>
      </c>
      <c r="K94" s="2" t="s">
        <v>28</v>
      </c>
      <c r="L94" s="75" t="s">
        <v>19</v>
      </c>
      <c r="M94" s="2" t="s">
        <v>3561</v>
      </c>
      <c r="N94" s="10" t="s">
        <v>3561</v>
      </c>
      <c r="O94" s="10" t="s">
        <v>3561</v>
      </c>
      <c r="P94" s="8">
        <v>43553</v>
      </c>
      <c r="Q94" s="8">
        <v>43743</v>
      </c>
      <c r="R94" s="8">
        <v>43743</v>
      </c>
      <c r="S94" s="2" t="str">
        <f>VLOOKUP(K94,Data!A:B,2,0)</f>
        <v>DAC</v>
      </c>
    </row>
    <row r="95" spans="1:19" ht="11.25" customHeight="1" x14ac:dyDescent="0.2">
      <c r="A95" s="2">
        <v>4071582</v>
      </c>
      <c r="B95" s="98" t="s">
        <v>11273</v>
      </c>
      <c r="C95" s="74" t="s">
        <v>2354</v>
      </c>
      <c r="E95" s="85" t="s">
        <v>7112</v>
      </c>
      <c r="F95" s="75" t="s">
        <v>98</v>
      </c>
      <c r="G95" s="75" t="s">
        <v>1315</v>
      </c>
      <c r="H95" s="75" t="s">
        <v>1518</v>
      </c>
      <c r="I95" s="2" t="s">
        <v>11</v>
      </c>
      <c r="J95" s="75" t="s">
        <v>11</v>
      </c>
      <c r="K95" s="2" t="s">
        <v>28</v>
      </c>
      <c r="L95" s="75" t="s">
        <v>19</v>
      </c>
      <c r="M95" s="2" t="s">
        <v>3561</v>
      </c>
      <c r="N95" s="10" t="s">
        <v>3561</v>
      </c>
      <c r="O95" s="10" t="s">
        <v>3561</v>
      </c>
      <c r="P95" s="8">
        <v>43200</v>
      </c>
      <c r="Q95" s="8">
        <v>43390</v>
      </c>
      <c r="R95" s="8">
        <v>43390</v>
      </c>
      <c r="S95" s="2" t="str">
        <f>VLOOKUP(K95,Data!A:B,2,0)</f>
        <v>DAC</v>
      </c>
    </row>
    <row r="96" spans="1:19" ht="11.25" customHeight="1" x14ac:dyDescent="0.2">
      <c r="A96" s="2">
        <v>4071611</v>
      </c>
      <c r="B96" s="86"/>
      <c r="C96" s="74" t="s">
        <v>2371</v>
      </c>
      <c r="E96" s="85" t="s">
        <v>7113</v>
      </c>
      <c r="F96" s="75" t="s">
        <v>98</v>
      </c>
      <c r="G96" s="75" t="s">
        <v>1315</v>
      </c>
      <c r="H96" s="75" t="s">
        <v>1545</v>
      </c>
      <c r="I96" s="2" t="s">
        <v>11</v>
      </c>
      <c r="J96" s="75" t="s">
        <v>11</v>
      </c>
      <c r="K96" s="2" t="s">
        <v>28</v>
      </c>
      <c r="L96" s="75" t="s">
        <v>19</v>
      </c>
      <c r="M96" s="2" t="s">
        <v>3561</v>
      </c>
      <c r="N96" s="10" t="s">
        <v>3561</v>
      </c>
      <c r="O96" s="10" t="s">
        <v>3561</v>
      </c>
      <c r="P96" s="8" t="s">
        <v>3561</v>
      </c>
      <c r="Q96" s="8" t="s">
        <v>3561</v>
      </c>
      <c r="R96" s="8">
        <v>44378</v>
      </c>
      <c r="S96" s="2" t="str">
        <f>VLOOKUP(K96,Data!A:B,2,0)</f>
        <v>DAC</v>
      </c>
    </row>
    <row r="97" spans="1:19" ht="11.25" customHeight="1" x14ac:dyDescent="0.2">
      <c r="A97" s="2">
        <v>4071645</v>
      </c>
      <c r="B97" s="98" t="s">
        <v>11274</v>
      </c>
      <c r="C97" s="74" t="s">
        <v>2382</v>
      </c>
      <c r="E97" s="85" t="s">
        <v>7114</v>
      </c>
      <c r="F97" s="75" t="s">
        <v>98</v>
      </c>
      <c r="G97" s="75" t="s">
        <v>97</v>
      </c>
      <c r="H97" s="75" t="s">
        <v>1487</v>
      </c>
      <c r="I97" s="2" t="s">
        <v>1317</v>
      </c>
      <c r="J97" s="75" t="s">
        <v>1317</v>
      </c>
      <c r="K97" s="2" t="s">
        <v>28</v>
      </c>
      <c r="L97" s="75" t="s">
        <v>19</v>
      </c>
      <c r="M97" s="2" t="s">
        <v>3561</v>
      </c>
      <c r="N97" s="10" t="s">
        <v>3561</v>
      </c>
      <c r="O97" s="10" t="s">
        <v>3561</v>
      </c>
      <c r="P97" s="8">
        <v>43256</v>
      </c>
      <c r="Q97" s="8">
        <v>43446</v>
      </c>
      <c r="R97" s="8">
        <v>43446</v>
      </c>
      <c r="S97" s="2" t="str">
        <f>VLOOKUP(K97,Data!A:B,2,0)</f>
        <v>DAC</v>
      </c>
    </row>
    <row r="98" spans="1:19" ht="11.25" customHeight="1" x14ac:dyDescent="0.2">
      <c r="A98" s="2">
        <v>4071895</v>
      </c>
      <c r="B98" s="98" t="s">
        <v>11275</v>
      </c>
      <c r="C98" s="74" t="s">
        <v>3105</v>
      </c>
      <c r="E98" s="85" t="s">
        <v>7115</v>
      </c>
      <c r="F98" s="75" t="s">
        <v>98</v>
      </c>
      <c r="G98" s="75" t="s">
        <v>20</v>
      </c>
      <c r="H98" s="75" t="s">
        <v>1488</v>
      </c>
      <c r="I98" s="2" t="s">
        <v>6922</v>
      </c>
      <c r="J98" s="75" t="s">
        <v>6922</v>
      </c>
      <c r="K98" s="2" t="s">
        <v>28</v>
      </c>
      <c r="L98" s="75" t="s">
        <v>3669</v>
      </c>
      <c r="M98" s="2" t="s">
        <v>1504</v>
      </c>
      <c r="N98" s="10" t="s">
        <v>1505</v>
      </c>
      <c r="O98" s="10" t="s">
        <v>3559</v>
      </c>
      <c r="S98" s="2" t="str">
        <f>VLOOKUP(K98,Data!A:B,2,0)</f>
        <v>DAC</v>
      </c>
    </row>
    <row r="99" spans="1:19" ht="11.25" customHeight="1" x14ac:dyDescent="0.2">
      <c r="A99" s="2">
        <v>4071946</v>
      </c>
      <c r="B99" s="98" t="s">
        <v>11276</v>
      </c>
      <c r="C99" s="74" t="s">
        <v>2544</v>
      </c>
      <c r="E99" s="85" t="s">
        <v>7116</v>
      </c>
      <c r="F99" s="75" t="s">
        <v>98</v>
      </c>
      <c r="G99" s="75" t="s">
        <v>20</v>
      </c>
      <c r="H99" s="75" t="s">
        <v>1485</v>
      </c>
      <c r="I99" s="2" t="s">
        <v>1495</v>
      </c>
      <c r="J99" s="75" t="s">
        <v>1495</v>
      </c>
      <c r="K99" s="2" t="s">
        <v>28</v>
      </c>
      <c r="L99" s="75" t="s">
        <v>19</v>
      </c>
      <c r="M99" s="2" t="s">
        <v>3561</v>
      </c>
      <c r="N99" s="10" t="s">
        <v>3561</v>
      </c>
      <c r="O99" s="10" t="s">
        <v>3561</v>
      </c>
      <c r="P99" s="8">
        <v>44151</v>
      </c>
      <c r="Q99" s="8">
        <v>44341</v>
      </c>
      <c r="R99" s="8">
        <v>44341</v>
      </c>
      <c r="S99" s="2" t="str">
        <f>VLOOKUP(K99,Data!A:B,2,0)</f>
        <v>DAC</v>
      </c>
    </row>
    <row r="100" spans="1:19" ht="11.25" customHeight="1" x14ac:dyDescent="0.2">
      <c r="A100" s="2">
        <v>4071963</v>
      </c>
      <c r="B100" s="98" t="s">
        <v>11277</v>
      </c>
      <c r="C100" s="74" t="s">
        <v>2552</v>
      </c>
      <c r="E100" s="85" t="s">
        <v>7117</v>
      </c>
      <c r="F100" s="75" t="s">
        <v>98</v>
      </c>
      <c r="G100" s="75" t="s">
        <v>1315</v>
      </c>
      <c r="H100" s="75" t="s">
        <v>1529</v>
      </c>
      <c r="I100" s="2" t="s">
        <v>11</v>
      </c>
      <c r="J100" s="75" t="s">
        <v>11</v>
      </c>
      <c r="K100" s="2" t="s">
        <v>28</v>
      </c>
      <c r="L100" s="75" t="s">
        <v>19</v>
      </c>
      <c r="M100" s="2" t="s">
        <v>3561</v>
      </c>
      <c r="N100" s="10" t="s">
        <v>3561</v>
      </c>
      <c r="O100" s="10" t="s">
        <v>3561</v>
      </c>
      <c r="P100" s="8">
        <v>42419</v>
      </c>
      <c r="Q100" s="8">
        <v>42599</v>
      </c>
      <c r="R100" s="8">
        <v>42599</v>
      </c>
      <c r="S100" s="2" t="str">
        <f>VLOOKUP(K100,Data!A:B,2,0)</f>
        <v>DAC</v>
      </c>
    </row>
    <row r="101" spans="1:19" ht="11.25" customHeight="1" x14ac:dyDescent="0.2">
      <c r="A101" s="2">
        <v>4071973</v>
      </c>
      <c r="B101" s="98" t="s">
        <v>11278</v>
      </c>
      <c r="C101" s="74" t="s">
        <v>2555</v>
      </c>
      <c r="E101" s="85" t="s">
        <v>7118</v>
      </c>
      <c r="F101" s="75" t="s">
        <v>98</v>
      </c>
      <c r="G101" s="75" t="s">
        <v>1315</v>
      </c>
      <c r="H101" s="75" t="s">
        <v>1518</v>
      </c>
      <c r="I101" s="2" t="s">
        <v>11</v>
      </c>
      <c r="J101" s="75" t="s">
        <v>11</v>
      </c>
      <c r="K101" s="2" t="s">
        <v>28</v>
      </c>
      <c r="L101" s="75" t="s">
        <v>19</v>
      </c>
      <c r="M101" s="2" t="s">
        <v>3561</v>
      </c>
      <c r="N101" s="10" t="s">
        <v>3561</v>
      </c>
      <c r="O101" s="10" t="s">
        <v>3561</v>
      </c>
      <c r="P101" s="8">
        <v>43202</v>
      </c>
      <c r="Q101" s="8">
        <v>43392</v>
      </c>
      <c r="R101" s="8">
        <v>43392</v>
      </c>
      <c r="S101" s="2" t="str">
        <f>VLOOKUP(K101,Data!A:B,2,0)</f>
        <v>DAC</v>
      </c>
    </row>
    <row r="102" spans="1:19" ht="11.25" customHeight="1" x14ac:dyDescent="0.2">
      <c r="A102" s="2">
        <v>4072026</v>
      </c>
      <c r="B102" s="98" t="s">
        <v>11279</v>
      </c>
      <c r="C102" s="74" t="s">
        <v>2571</v>
      </c>
      <c r="E102" s="85" t="s">
        <v>7119</v>
      </c>
      <c r="F102" s="75" t="s">
        <v>98</v>
      </c>
      <c r="G102" s="75" t="s">
        <v>1315</v>
      </c>
      <c r="H102" s="75" t="s">
        <v>1545</v>
      </c>
      <c r="I102" s="2" t="s">
        <v>11</v>
      </c>
      <c r="J102" s="75" t="s">
        <v>11</v>
      </c>
      <c r="K102" s="2" t="s">
        <v>28</v>
      </c>
      <c r="L102" s="75" t="s">
        <v>19</v>
      </c>
      <c r="M102" s="2" t="s">
        <v>3561</v>
      </c>
      <c r="N102" s="10" t="s">
        <v>3561</v>
      </c>
      <c r="O102" s="10" t="s">
        <v>3561</v>
      </c>
      <c r="P102" s="8" t="s">
        <v>3561</v>
      </c>
      <c r="Q102" s="8" t="s">
        <v>3561</v>
      </c>
      <c r="R102" s="8">
        <v>44378</v>
      </c>
      <c r="S102" s="2" t="str">
        <f>VLOOKUP(K102,Data!A:B,2,0)</f>
        <v>DAC</v>
      </c>
    </row>
    <row r="103" spans="1:19" ht="11.25" customHeight="1" x14ac:dyDescent="0.2">
      <c r="A103" s="2">
        <v>4072083</v>
      </c>
      <c r="B103" s="98" t="s">
        <v>11280</v>
      </c>
      <c r="C103" s="74" t="s">
        <v>2596</v>
      </c>
      <c r="E103" s="85" t="s">
        <v>7120</v>
      </c>
      <c r="F103" s="75" t="s">
        <v>98</v>
      </c>
      <c r="G103" s="75" t="s">
        <v>20</v>
      </c>
      <c r="H103" s="75" t="s">
        <v>1488</v>
      </c>
      <c r="I103" s="75" t="s">
        <v>1502</v>
      </c>
      <c r="J103" s="75" t="s">
        <v>1495</v>
      </c>
      <c r="K103" s="2" t="s">
        <v>28</v>
      </c>
      <c r="L103" s="75" t="s">
        <v>19</v>
      </c>
      <c r="M103" s="2" t="s">
        <v>1504</v>
      </c>
      <c r="N103" s="10" t="s">
        <v>1505</v>
      </c>
      <c r="O103" s="10" t="s">
        <v>3559</v>
      </c>
      <c r="P103" s="8">
        <v>44977</v>
      </c>
      <c r="Q103" s="8">
        <v>45156</v>
      </c>
      <c r="R103" s="8">
        <v>45156</v>
      </c>
      <c r="S103" s="2" t="str">
        <f>VLOOKUP(K103,Data!A:B,2,0)</f>
        <v>DAC</v>
      </c>
    </row>
    <row r="104" spans="1:19" ht="11.25" customHeight="1" x14ac:dyDescent="0.2">
      <c r="A104" s="2">
        <v>4072262</v>
      </c>
      <c r="B104" s="98" t="s">
        <v>11281</v>
      </c>
      <c r="C104" s="74" t="s">
        <v>2709</v>
      </c>
      <c r="E104" s="85" t="s">
        <v>7121</v>
      </c>
      <c r="F104" s="75" t="s">
        <v>98</v>
      </c>
      <c r="G104" s="75" t="s">
        <v>20</v>
      </c>
      <c r="H104" s="75" t="s">
        <v>1492</v>
      </c>
      <c r="I104" s="2" t="s">
        <v>1495</v>
      </c>
      <c r="J104" s="75" t="s">
        <v>1495</v>
      </c>
      <c r="K104" s="2" t="s">
        <v>28</v>
      </c>
      <c r="L104" s="75" t="s">
        <v>19</v>
      </c>
      <c r="M104" s="2" t="s">
        <v>3561</v>
      </c>
      <c r="N104" s="10" t="s">
        <v>3561</v>
      </c>
      <c r="O104" s="10" t="s">
        <v>3561</v>
      </c>
      <c r="P104" s="8">
        <v>44215</v>
      </c>
      <c r="Q104" s="8">
        <v>44405</v>
      </c>
      <c r="R104" s="8">
        <v>44405</v>
      </c>
      <c r="S104" s="2" t="str">
        <f>VLOOKUP(K104,Data!A:B,2,0)</f>
        <v>DAC</v>
      </c>
    </row>
    <row r="105" spans="1:19" ht="11.25" customHeight="1" x14ac:dyDescent="0.2">
      <c r="A105" s="2">
        <v>4072287</v>
      </c>
      <c r="B105" s="98" t="s">
        <v>11282</v>
      </c>
      <c r="C105" s="74" t="s">
        <v>2717</v>
      </c>
      <c r="E105" s="85" t="s">
        <v>7122</v>
      </c>
      <c r="F105" s="75" t="s">
        <v>98</v>
      </c>
      <c r="G105" s="75" t="s">
        <v>1315</v>
      </c>
      <c r="H105" s="75" t="s">
        <v>1518</v>
      </c>
      <c r="I105" s="2" t="s">
        <v>11</v>
      </c>
      <c r="J105" s="75" t="s">
        <v>11</v>
      </c>
      <c r="K105" s="2" t="s">
        <v>28</v>
      </c>
      <c r="L105" s="75" t="s">
        <v>19</v>
      </c>
      <c r="M105" s="2" t="s">
        <v>3561</v>
      </c>
      <c r="N105" s="10" t="s">
        <v>3561</v>
      </c>
      <c r="O105" s="10" t="s">
        <v>3561</v>
      </c>
      <c r="P105" s="8" t="s">
        <v>3561</v>
      </c>
      <c r="Q105" s="8" t="s">
        <v>3561</v>
      </c>
      <c r="R105" s="8">
        <v>44378</v>
      </c>
      <c r="S105" s="2" t="str">
        <f>VLOOKUP(K105,Data!A:B,2,0)</f>
        <v>DAC</v>
      </c>
    </row>
    <row r="106" spans="1:19" ht="11.25" customHeight="1" x14ac:dyDescent="0.2">
      <c r="A106" s="2">
        <v>4072309</v>
      </c>
      <c r="B106" s="98" t="s">
        <v>11283</v>
      </c>
      <c r="C106" s="74" t="s">
        <v>2725</v>
      </c>
      <c r="E106" s="85" t="s">
        <v>7123</v>
      </c>
      <c r="F106" s="75" t="s">
        <v>98</v>
      </c>
      <c r="G106" s="75" t="s">
        <v>20</v>
      </c>
      <c r="H106" s="75" t="s">
        <v>1488</v>
      </c>
      <c r="I106" s="2" t="s">
        <v>1497</v>
      </c>
      <c r="J106" s="75" t="s">
        <v>1497</v>
      </c>
      <c r="K106" s="2" t="s">
        <v>28</v>
      </c>
      <c r="L106" s="75" t="s">
        <v>3669</v>
      </c>
      <c r="M106" s="2" t="s">
        <v>1512</v>
      </c>
      <c r="N106" s="10" t="s">
        <v>1505</v>
      </c>
      <c r="O106" s="10" t="s">
        <v>3559</v>
      </c>
      <c r="S106" s="2" t="str">
        <f>VLOOKUP(K106,Data!A:B,2,0)</f>
        <v>DAC</v>
      </c>
    </row>
    <row r="107" spans="1:19" ht="11.25" customHeight="1" x14ac:dyDescent="0.2">
      <c r="A107" s="2">
        <v>4072310</v>
      </c>
      <c r="B107" s="98" t="s">
        <v>11284</v>
      </c>
      <c r="C107" s="74" t="s">
        <v>2726</v>
      </c>
      <c r="E107" s="85" t="s">
        <v>7124</v>
      </c>
      <c r="F107" s="75" t="s">
        <v>98</v>
      </c>
      <c r="G107" s="75" t="s">
        <v>1315</v>
      </c>
      <c r="H107" s="75" t="s">
        <v>1707</v>
      </c>
      <c r="I107" s="2" t="s">
        <v>11</v>
      </c>
      <c r="J107" s="75" t="s">
        <v>11</v>
      </c>
      <c r="K107" s="2" t="s">
        <v>28</v>
      </c>
      <c r="L107" s="75" t="s">
        <v>3669</v>
      </c>
      <c r="M107" s="2" t="s">
        <v>1340</v>
      </c>
      <c r="N107" s="10" t="s">
        <v>1340</v>
      </c>
      <c r="O107" s="10" t="s">
        <v>1324</v>
      </c>
      <c r="S107" s="2" t="str">
        <f>VLOOKUP(K107,Data!A:B,2,0)</f>
        <v>DAC</v>
      </c>
    </row>
    <row r="108" spans="1:19" ht="11.25" customHeight="1" x14ac:dyDescent="0.2">
      <c r="A108" s="2">
        <v>4072617</v>
      </c>
      <c r="B108" s="98" t="s">
        <v>11285</v>
      </c>
      <c r="C108" s="74" t="s">
        <v>2879</v>
      </c>
      <c r="E108" s="85" t="s">
        <v>7125</v>
      </c>
      <c r="F108" s="75" t="s">
        <v>98</v>
      </c>
      <c r="G108" s="75" t="s">
        <v>1315</v>
      </c>
      <c r="H108" s="75" t="s">
        <v>1529</v>
      </c>
      <c r="I108" s="2" t="s">
        <v>11</v>
      </c>
      <c r="J108" s="75" t="s">
        <v>11</v>
      </c>
      <c r="K108" s="2" t="s">
        <v>28</v>
      </c>
      <c r="L108" s="75" t="s">
        <v>19</v>
      </c>
      <c r="M108" s="2" t="s">
        <v>3561</v>
      </c>
      <c r="N108" s="10" t="s">
        <v>3561</v>
      </c>
      <c r="O108" s="10" t="s">
        <v>3561</v>
      </c>
      <c r="P108" s="8">
        <v>42600</v>
      </c>
      <c r="Q108" s="8">
        <v>42780</v>
      </c>
      <c r="R108" s="8">
        <v>42780</v>
      </c>
      <c r="S108" s="2" t="str">
        <f>VLOOKUP(K108,Data!A:B,2,0)</f>
        <v>DAC</v>
      </c>
    </row>
    <row r="109" spans="1:19" ht="11.25" customHeight="1" x14ac:dyDescent="0.2">
      <c r="A109" s="2">
        <v>4072641</v>
      </c>
      <c r="B109" s="98" t="s">
        <v>11286</v>
      </c>
      <c r="C109" s="74" t="s">
        <v>2886</v>
      </c>
      <c r="E109" s="85" t="s">
        <v>7126</v>
      </c>
      <c r="F109" s="75" t="s">
        <v>98</v>
      </c>
      <c r="G109" s="75" t="s">
        <v>1315</v>
      </c>
      <c r="H109" s="75" t="s">
        <v>1707</v>
      </c>
      <c r="I109" s="2" t="s">
        <v>11</v>
      </c>
      <c r="J109" s="75" t="s">
        <v>11</v>
      </c>
      <c r="K109" s="2" t="s">
        <v>28</v>
      </c>
      <c r="L109" s="75" t="s">
        <v>3668</v>
      </c>
      <c r="M109" s="2" t="s">
        <v>3561</v>
      </c>
      <c r="N109" s="10" t="s">
        <v>3561</v>
      </c>
      <c r="O109" s="10" t="s">
        <v>3561</v>
      </c>
      <c r="P109" s="8" t="s">
        <v>3561</v>
      </c>
      <c r="S109" s="2" t="str">
        <f>VLOOKUP(K109,Data!A:B,2,0)</f>
        <v>DAC</v>
      </c>
    </row>
    <row r="110" spans="1:19" ht="11.25" customHeight="1" x14ac:dyDescent="0.2">
      <c r="A110" s="2">
        <v>4072642</v>
      </c>
      <c r="B110" s="98" t="s">
        <v>11287</v>
      </c>
      <c r="C110" s="74" t="s">
        <v>2887</v>
      </c>
      <c r="E110" s="85" t="s">
        <v>7127</v>
      </c>
      <c r="F110" s="75" t="s">
        <v>98</v>
      </c>
      <c r="G110" s="75" t="s">
        <v>1315</v>
      </c>
      <c r="H110" s="75" t="s">
        <v>1539</v>
      </c>
      <c r="I110" s="2" t="s">
        <v>11</v>
      </c>
      <c r="J110" s="75" t="s">
        <v>11</v>
      </c>
      <c r="K110" s="2" t="s">
        <v>28</v>
      </c>
      <c r="L110" s="75" t="s">
        <v>19</v>
      </c>
      <c r="M110" s="2" t="s">
        <v>3561</v>
      </c>
      <c r="N110" s="10" t="s">
        <v>3561</v>
      </c>
      <c r="O110" s="10" t="s">
        <v>3561</v>
      </c>
      <c r="P110" s="8">
        <v>42818</v>
      </c>
      <c r="Q110" s="8">
        <v>42998</v>
      </c>
      <c r="R110" s="8">
        <v>42998</v>
      </c>
      <c r="S110" s="2" t="str">
        <f>VLOOKUP(K110,Data!A:B,2,0)</f>
        <v>DAC</v>
      </c>
    </row>
    <row r="111" spans="1:19" ht="11.25" customHeight="1" x14ac:dyDescent="0.2">
      <c r="A111" s="2">
        <v>4072754</v>
      </c>
      <c r="B111" s="98" t="s">
        <v>11288</v>
      </c>
      <c r="C111" s="74" t="s">
        <v>2922</v>
      </c>
      <c r="E111" s="85" t="s">
        <v>7128</v>
      </c>
      <c r="F111" s="75" t="s">
        <v>98</v>
      </c>
      <c r="G111" s="75" t="s">
        <v>1315</v>
      </c>
      <c r="H111" s="75" t="s">
        <v>1518</v>
      </c>
      <c r="I111" s="2" t="s">
        <v>11</v>
      </c>
      <c r="J111" s="75" t="s">
        <v>11</v>
      </c>
      <c r="K111" s="2" t="s">
        <v>28</v>
      </c>
      <c r="L111" s="75" t="s">
        <v>19</v>
      </c>
      <c r="M111" s="2" t="s">
        <v>3561</v>
      </c>
      <c r="N111" s="10" t="s">
        <v>3561</v>
      </c>
      <c r="O111" s="10" t="s">
        <v>3561</v>
      </c>
      <c r="P111" s="8">
        <v>43203</v>
      </c>
      <c r="Q111" s="8">
        <v>43393</v>
      </c>
      <c r="R111" s="8">
        <v>43393</v>
      </c>
      <c r="S111" s="2" t="str">
        <f>VLOOKUP(K111,Data!A:B,2,0)</f>
        <v>DAC</v>
      </c>
    </row>
    <row r="112" spans="1:19" ht="11.25" customHeight="1" x14ac:dyDescent="0.2">
      <c r="A112" s="2">
        <v>4072789</v>
      </c>
      <c r="B112" s="98" t="s">
        <v>11289</v>
      </c>
      <c r="C112" s="74" t="s">
        <v>2931</v>
      </c>
      <c r="E112" s="85" t="s">
        <v>7129</v>
      </c>
      <c r="F112" s="75" t="s">
        <v>98</v>
      </c>
      <c r="G112" s="75" t="s">
        <v>1315</v>
      </c>
      <c r="H112" s="75" t="s">
        <v>1529</v>
      </c>
      <c r="I112" s="2" t="s">
        <v>11</v>
      </c>
      <c r="J112" s="75" t="s">
        <v>11</v>
      </c>
      <c r="K112" s="2" t="s">
        <v>28</v>
      </c>
      <c r="L112" s="75" t="s">
        <v>19</v>
      </c>
      <c r="M112" s="2" t="s">
        <v>3561</v>
      </c>
      <c r="N112" s="10" t="s">
        <v>3561</v>
      </c>
      <c r="O112" s="10" t="s">
        <v>3561</v>
      </c>
      <c r="P112" s="8">
        <v>42531</v>
      </c>
      <c r="Q112" s="8">
        <v>42711</v>
      </c>
      <c r="R112" s="8">
        <v>42711</v>
      </c>
      <c r="S112" s="2" t="str">
        <f>VLOOKUP(K112,Data!A:B,2,0)</f>
        <v>DAC</v>
      </c>
    </row>
    <row r="113" spans="1:19" ht="11.25" customHeight="1" x14ac:dyDescent="0.2">
      <c r="A113" s="2">
        <v>4072793</v>
      </c>
      <c r="B113" s="98" t="s">
        <v>11290</v>
      </c>
      <c r="C113" s="74" t="s">
        <v>2935</v>
      </c>
      <c r="E113" s="85" t="s">
        <v>7130</v>
      </c>
      <c r="F113" s="75" t="s">
        <v>98</v>
      </c>
      <c r="G113" s="75" t="s">
        <v>1315</v>
      </c>
      <c r="H113" s="75" t="s">
        <v>1529</v>
      </c>
      <c r="I113" s="2" t="s">
        <v>11</v>
      </c>
      <c r="J113" s="75" t="s">
        <v>11</v>
      </c>
      <c r="K113" s="2" t="s">
        <v>28</v>
      </c>
      <c r="L113" s="75" t="s">
        <v>19</v>
      </c>
      <c r="M113" s="2" t="s">
        <v>3561</v>
      </c>
      <c r="N113" s="10" t="s">
        <v>3561</v>
      </c>
      <c r="O113" s="10" t="s">
        <v>3561</v>
      </c>
      <c r="P113" s="8">
        <v>42531</v>
      </c>
      <c r="Q113" s="8">
        <v>42711</v>
      </c>
      <c r="R113" s="8">
        <v>42711</v>
      </c>
      <c r="S113" s="2" t="str">
        <f>VLOOKUP(K113,Data!A:B,2,0)</f>
        <v>DAC</v>
      </c>
    </row>
    <row r="114" spans="1:19" ht="11.25" customHeight="1" x14ac:dyDescent="0.2">
      <c r="A114" s="2">
        <v>4072797</v>
      </c>
      <c r="B114" s="98" t="s">
        <v>11291</v>
      </c>
      <c r="C114" s="74" t="s">
        <v>2938</v>
      </c>
      <c r="E114" s="85" t="s">
        <v>7131</v>
      </c>
      <c r="F114" s="75" t="s">
        <v>98</v>
      </c>
      <c r="G114" s="75" t="s">
        <v>20</v>
      </c>
      <c r="H114" s="75" t="s">
        <v>1481</v>
      </c>
      <c r="I114" s="2" t="s">
        <v>1498</v>
      </c>
      <c r="J114" s="75" t="s">
        <v>1495</v>
      </c>
      <c r="K114" s="2" t="s">
        <v>28</v>
      </c>
      <c r="L114" s="75" t="s">
        <v>19</v>
      </c>
      <c r="M114" s="2" t="s">
        <v>3509</v>
      </c>
      <c r="N114" s="10" t="s">
        <v>3512</v>
      </c>
      <c r="O114" s="10" t="s">
        <v>3559</v>
      </c>
      <c r="P114" s="8">
        <v>44970</v>
      </c>
      <c r="Q114" s="8">
        <f>P114+180</f>
        <v>45150</v>
      </c>
      <c r="R114" s="8">
        <v>45150</v>
      </c>
      <c r="S114" s="2" t="str">
        <f>VLOOKUP(K114,Data!A:B,2,0)</f>
        <v>DAC</v>
      </c>
    </row>
    <row r="115" spans="1:19" ht="11.25" customHeight="1" x14ac:dyDescent="0.2">
      <c r="A115" s="2">
        <v>4072805</v>
      </c>
      <c r="B115" s="98" t="s">
        <v>11292</v>
      </c>
      <c r="C115" s="74" t="s">
        <v>2946</v>
      </c>
      <c r="E115" s="85" t="s">
        <v>7132</v>
      </c>
      <c r="F115" s="75" t="s">
        <v>98</v>
      </c>
      <c r="G115" s="75" t="s">
        <v>1315</v>
      </c>
      <c r="H115" s="75" t="s">
        <v>1529</v>
      </c>
      <c r="I115" s="2" t="s">
        <v>11</v>
      </c>
      <c r="J115" s="75" t="s">
        <v>11</v>
      </c>
      <c r="K115" s="2" t="s">
        <v>28</v>
      </c>
      <c r="L115" s="75" t="s">
        <v>19</v>
      </c>
      <c r="M115" s="2" t="s">
        <v>3561</v>
      </c>
      <c r="N115" s="10" t="s">
        <v>3561</v>
      </c>
      <c r="O115" s="10" t="s">
        <v>3561</v>
      </c>
      <c r="P115" s="8">
        <v>43591</v>
      </c>
      <c r="Q115" s="8">
        <v>43781</v>
      </c>
      <c r="R115" s="8">
        <v>43781</v>
      </c>
      <c r="S115" s="2" t="str">
        <f>VLOOKUP(K115,Data!A:B,2,0)</f>
        <v>DAC</v>
      </c>
    </row>
    <row r="116" spans="1:19" ht="11.25" customHeight="1" x14ac:dyDescent="0.2">
      <c r="A116" s="2">
        <v>4072810</v>
      </c>
      <c r="B116" s="98" t="s">
        <v>11293</v>
      </c>
      <c r="C116" s="74" t="s">
        <v>2950</v>
      </c>
      <c r="E116" s="85" t="s">
        <v>7133</v>
      </c>
      <c r="F116" s="75" t="s">
        <v>98</v>
      </c>
      <c r="G116" s="75" t="s">
        <v>1315</v>
      </c>
      <c r="H116" s="75" t="s">
        <v>1518</v>
      </c>
      <c r="I116" s="2" t="s">
        <v>11</v>
      </c>
      <c r="J116" s="75" t="s">
        <v>11</v>
      </c>
      <c r="K116" s="2" t="s">
        <v>28</v>
      </c>
      <c r="L116" s="75" t="s">
        <v>19</v>
      </c>
      <c r="M116" s="2" t="s">
        <v>3561</v>
      </c>
      <c r="N116" s="10" t="s">
        <v>3561</v>
      </c>
      <c r="O116" s="10" t="s">
        <v>3561</v>
      </c>
      <c r="P116" s="8" t="s">
        <v>3561</v>
      </c>
      <c r="Q116" s="8" t="s">
        <v>3561</v>
      </c>
      <c r="R116" s="8">
        <v>44378</v>
      </c>
      <c r="S116" s="2" t="str">
        <f>VLOOKUP(K116,Data!A:B,2,0)</f>
        <v>DAC</v>
      </c>
    </row>
    <row r="117" spans="1:19" ht="11.25" customHeight="1" x14ac:dyDescent="0.2">
      <c r="A117" s="2">
        <v>4072825</v>
      </c>
      <c r="B117" s="98" t="s">
        <v>11294</v>
      </c>
      <c r="C117" s="74" t="s">
        <v>2957</v>
      </c>
      <c r="E117" s="85" t="s">
        <v>7134</v>
      </c>
      <c r="F117" s="75" t="s">
        <v>98</v>
      </c>
      <c r="G117" s="75" t="s">
        <v>1315</v>
      </c>
      <c r="H117" s="75" t="s">
        <v>1545</v>
      </c>
      <c r="I117" s="2" t="s">
        <v>11</v>
      </c>
      <c r="J117" s="75" t="s">
        <v>11</v>
      </c>
      <c r="K117" s="2" t="s">
        <v>28</v>
      </c>
      <c r="L117" s="75" t="s">
        <v>19</v>
      </c>
      <c r="M117" s="2" t="s">
        <v>3561</v>
      </c>
      <c r="N117" s="10" t="s">
        <v>3561</v>
      </c>
      <c r="O117" s="10" t="s">
        <v>3561</v>
      </c>
      <c r="P117" s="8">
        <v>42900</v>
      </c>
      <c r="Q117" s="8">
        <v>43080</v>
      </c>
      <c r="R117" s="8">
        <v>43080</v>
      </c>
      <c r="S117" s="2" t="str">
        <f>VLOOKUP(K117,Data!A:B,2,0)</f>
        <v>DAC</v>
      </c>
    </row>
    <row r="118" spans="1:19" ht="11.25" customHeight="1" x14ac:dyDescent="0.2">
      <c r="A118" s="2">
        <v>4072844</v>
      </c>
      <c r="B118" s="98" t="s">
        <v>11295</v>
      </c>
      <c r="C118" s="74" t="s">
        <v>2968</v>
      </c>
      <c r="E118" s="85" t="s">
        <v>7135</v>
      </c>
      <c r="F118" s="75" t="s">
        <v>98</v>
      </c>
      <c r="G118" s="75" t="s">
        <v>47</v>
      </c>
      <c r="H118" s="75" t="s">
        <v>47</v>
      </c>
      <c r="I118" s="2" t="s">
        <v>1498</v>
      </c>
      <c r="J118" s="75" t="s">
        <v>1498</v>
      </c>
      <c r="K118" s="2" t="s">
        <v>28</v>
      </c>
      <c r="L118" s="75" t="s">
        <v>3669</v>
      </c>
      <c r="M118" s="2" t="s">
        <v>3561</v>
      </c>
      <c r="N118" s="10" t="s">
        <v>3561</v>
      </c>
      <c r="O118" s="10" t="s">
        <v>3561</v>
      </c>
      <c r="S118" s="2" t="str">
        <f>VLOOKUP(K118,Data!A:B,2,0)</f>
        <v>DAC</v>
      </c>
    </row>
    <row r="119" spans="1:19" ht="11.25" customHeight="1" x14ac:dyDescent="0.2">
      <c r="A119" s="2">
        <v>4072852</v>
      </c>
      <c r="B119" s="98" t="s">
        <v>11296</v>
      </c>
      <c r="C119" s="74" t="s">
        <v>2975</v>
      </c>
      <c r="E119" s="85" t="s">
        <v>7136</v>
      </c>
      <c r="F119" s="75" t="s">
        <v>98</v>
      </c>
      <c r="G119" s="75" t="s">
        <v>20</v>
      </c>
      <c r="H119" s="75" t="s">
        <v>1488</v>
      </c>
      <c r="I119" s="2" t="s">
        <v>1502</v>
      </c>
      <c r="J119" s="75" t="s">
        <v>1502</v>
      </c>
      <c r="K119" s="2" t="s">
        <v>28</v>
      </c>
      <c r="L119" s="75" t="s">
        <v>3668</v>
      </c>
      <c r="M119" s="2" t="s">
        <v>1512</v>
      </c>
      <c r="N119" s="10" t="s">
        <v>1505</v>
      </c>
      <c r="O119" s="10" t="s">
        <v>3559</v>
      </c>
      <c r="S119" s="2" t="str">
        <f>VLOOKUP(K119,Data!A:B,2,0)</f>
        <v>DAC</v>
      </c>
    </row>
    <row r="120" spans="1:19" ht="11.25" customHeight="1" x14ac:dyDescent="0.2">
      <c r="A120" s="2">
        <v>4072871</v>
      </c>
      <c r="B120" s="98" t="s">
        <v>11297</v>
      </c>
      <c r="C120" s="74" t="s">
        <v>2989</v>
      </c>
      <c r="E120" s="85" t="s">
        <v>7137</v>
      </c>
      <c r="F120" s="75" t="s">
        <v>98</v>
      </c>
      <c r="G120" s="75" t="s">
        <v>20</v>
      </c>
      <c r="H120" s="75" t="s">
        <v>1488</v>
      </c>
      <c r="I120" s="75" t="s">
        <v>1496</v>
      </c>
      <c r="J120" s="75" t="s">
        <v>1495</v>
      </c>
      <c r="K120" s="2" t="s">
        <v>28</v>
      </c>
      <c r="L120" s="75" t="s">
        <v>19</v>
      </c>
      <c r="M120" s="2" t="s">
        <v>1504</v>
      </c>
      <c r="N120" s="10" t="s">
        <v>1505</v>
      </c>
      <c r="O120" s="10" t="s">
        <v>3559</v>
      </c>
      <c r="P120" s="8">
        <v>45121</v>
      </c>
      <c r="Q120" s="8">
        <f>P120+180</f>
        <v>45301</v>
      </c>
      <c r="R120" s="8">
        <v>45301</v>
      </c>
      <c r="S120" s="2" t="str">
        <f>VLOOKUP(K120,Data!A:B,2,0)</f>
        <v>DAC</v>
      </c>
    </row>
    <row r="121" spans="1:19" ht="11.25" customHeight="1" x14ac:dyDescent="0.2">
      <c r="A121" s="2">
        <v>4072873</v>
      </c>
      <c r="B121" s="98" t="s">
        <v>11298</v>
      </c>
      <c r="C121" s="74" t="s">
        <v>2990</v>
      </c>
      <c r="E121" s="85" t="s">
        <v>7138</v>
      </c>
      <c r="F121" s="75" t="s">
        <v>98</v>
      </c>
      <c r="G121" s="75" t="s">
        <v>20</v>
      </c>
      <c r="H121" s="75" t="s">
        <v>1488</v>
      </c>
      <c r="I121" s="2" t="s">
        <v>1502</v>
      </c>
      <c r="J121" s="75" t="s">
        <v>1495</v>
      </c>
      <c r="K121" s="2" t="s">
        <v>28</v>
      </c>
      <c r="L121" s="75" t="s">
        <v>19</v>
      </c>
      <c r="M121" s="2" t="s">
        <v>1504</v>
      </c>
      <c r="N121" s="10" t="s">
        <v>1505</v>
      </c>
      <c r="O121" s="10" t="s">
        <v>3559</v>
      </c>
      <c r="P121" s="8">
        <v>45121</v>
      </c>
      <c r="Q121" s="8">
        <f>P121+180</f>
        <v>45301</v>
      </c>
      <c r="R121" s="8">
        <v>45301</v>
      </c>
      <c r="S121" s="2" t="str">
        <f>VLOOKUP(K121,Data!A:B,2,0)</f>
        <v>DAC</v>
      </c>
    </row>
    <row r="122" spans="1:19" ht="11.25" customHeight="1" x14ac:dyDescent="0.2">
      <c r="A122" s="2">
        <v>4072875</v>
      </c>
      <c r="B122" s="98" t="s">
        <v>11299</v>
      </c>
      <c r="C122" s="74" t="s">
        <v>2991</v>
      </c>
      <c r="E122" s="85" t="s">
        <v>7139</v>
      </c>
      <c r="F122" s="75" t="s">
        <v>98</v>
      </c>
      <c r="G122" s="75" t="s">
        <v>20</v>
      </c>
      <c r="H122" s="75" t="s">
        <v>1488</v>
      </c>
      <c r="I122" s="2" t="s">
        <v>6922</v>
      </c>
      <c r="J122" s="75" t="s">
        <v>1495</v>
      </c>
      <c r="K122" s="2" t="s">
        <v>28</v>
      </c>
      <c r="L122" s="75" t="s">
        <v>19</v>
      </c>
      <c r="M122" s="2" t="s">
        <v>1512</v>
      </c>
      <c r="N122" s="10" t="s">
        <v>1505</v>
      </c>
      <c r="O122" s="10" t="s">
        <v>3559</v>
      </c>
      <c r="P122" s="8">
        <v>44970</v>
      </c>
      <c r="Q122" s="8">
        <f>P122+180</f>
        <v>45150</v>
      </c>
      <c r="R122" s="8">
        <v>45150</v>
      </c>
      <c r="S122" s="2" t="str">
        <f>VLOOKUP(K122,Data!A:B,2,0)</f>
        <v>DAC</v>
      </c>
    </row>
    <row r="123" spans="1:19" ht="11.25" customHeight="1" x14ac:dyDescent="0.2">
      <c r="A123" s="2">
        <v>4072898</v>
      </c>
      <c r="B123" s="98" t="s">
        <v>11300</v>
      </c>
      <c r="C123" s="74" t="s">
        <v>3007</v>
      </c>
      <c r="E123" s="85" t="s">
        <v>7140</v>
      </c>
      <c r="F123" s="75" t="s">
        <v>1477</v>
      </c>
      <c r="G123" s="75" t="s">
        <v>20</v>
      </c>
      <c r="H123" s="75" t="s">
        <v>1482</v>
      </c>
      <c r="I123" s="2" t="s">
        <v>1499</v>
      </c>
      <c r="J123" s="75" t="s">
        <v>1495</v>
      </c>
      <c r="K123" s="2" t="s">
        <v>28</v>
      </c>
      <c r="L123" s="75" t="s">
        <v>19</v>
      </c>
      <c r="M123" s="2" t="s">
        <v>3494</v>
      </c>
      <c r="N123" s="10" t="s">
        <v>3512</v>
      </c>
      <c r="O123" s="10" t="s">
        <v>3559</v>
      </c>
      <c r="P123" s="8">
        <v>44970</v>
      </c>
      <c r="Q123" s="8">
        <f>P123+180</f>
        <v>45150</v>
      </c>
      <c r="R123" s="8">
        <v>45150</v>
      </c>
      <c r="S123" s="2" t="str">
        <f>VLOOKUP(K123,Data!A:B,2,0)</f>
        <v>DAC</v>
      </c>
    </row>
    <row r="124" spans="1:19" ht="11.25" customHeight="1" x14ac:dyDescent="0.2">
      <c r="A124" s="2">
        <v>4072900</v>
      </c>
      <c r="B124" s="98" t="s">
        <v>11301</v>
      </c>
      <c r="C124" s="74" t="s">
        <v>3009</v>
      </c>
      <c r="E124" s="85" t="s">
        <v>7141</v>
      </c>
      <c r="F124" s="75" t="s">
        <v>98</v>
      </c>
      <c r="G124" s="75" t="s">
        <v>20</v>
      </c>
      <c r="H124" s="75" t="s">
        <v>1488</v>
      </c>
      <c r="I124" s="2" t="s">
        <v>1495</v>
      </c>
      <c r="J124" s="75" t="s">
        <v>1495</v>
      </c>
      <c r="K124" s="2" t="s">
        <v>28</v>
      </c>
      <c r="L124" s="75" t="s">
        <v>19</v>
      </c>
      <c r="M124" s="2" t="s">
        <v>3561</v>
      </c>
      <c r="N124" s="10" t="s">
        <v>3561</v>
      </c>
      <c r="O124" s="10" t="s">
        <v>3561</v>
      </c>
      <c r="P124" s="8">
        <v>43105</v>
      </c>
      <c r="Q124" s="8">
        <v>43295</v>
      </c>
      <c r="R124" s="8">
        <v>43295</v>
      </c>
      <c r="S124" s="2" t="str">
        <f>VLOOKUP(K124,Data!A:B,2,0)</f>
        <v>DAC</v>
      </c>
    </row>
    <row r="125" spans="1:19" ht="11.25" customHeight="1" x14ac:dyDescent="0.2">
      <c r="A125" s="2">
        <v>4072949</v>
      </c>
      <c r="B125" s="98" t="s">
        <v>11302</v>
      </c>
      <c r="C125" s="74" t="s">
        <v>3034</v>
      </c>
      <c r="E125" s="85" t="s">
        <v>7142</v>
      </c>
      <c r="F125" s="75" t="s">
        <v>98</v>
      </c>
      <c r="G125" s="75" t="s">
        <v>20</v>
      </c>
      <c r="H125" s="75" t="s">
        <v>1488</v>
      </c>
      <c r="I125" s="2" t="s">
        <v>1495</v>
      </c>
      <c r="J125" s="75" t="s">
        <v>1495</v>
      </c>
      <c r="K125" s="2" t="s">
        <v>28</v>
      </c>
      <c r="L125" s="75" t="s">
        <v>19</v>
      </c>
      <c r="M125" s="2" t="s">
        <v>3561</v>
      </c>
      <c r="N125" s="10" t="s">
        <v>3561</v>
      </c>
      <c r="O125" s="10" t="s">
        <v>3561</v>
      </c>
      <c r="P125" s="8">
        <v>43693</v>
      </c>
      <c r="Q125" s="8">
        <v>43883</v>
      </c>
      <c r="R125" s="8">
        <v>43883</v>
      </c>
      <c r="S125" s="2" t="str">
        <f>VLOOKUP(K125,Data!A:B,2,0)</f>
        <v>DAC</v>
      </c>
    </row>
    <row r="126" spans="1:19" ht="11.25" customHeight="1" x14ac:dyDescent="0.2">
      <c r="A126" s="2">
        <v>4072962</v>
      </c>
      <c r="B126" s="98" t="s">
        <v>11303</v>
      </c>
      <c r="C126" s="74" t="s">
        <v>3046</v>
      </c>
      <c r="E126" s="85" t="s">
        <v>7143</v>
      </c>
      <c r="F126" s="75" t="s">
        <v>98</v>
      </c>
      <c r="G126" s="75" t="s">
        <v>20</v>
      </c>
      <c r="H126" s="75" t="s">
        <v>1492</v>
      </c>
      <c r="I126" s="2" t="s">
        <v>1496</v>
      </c>
      <c r="J126" s="75" t="s">
        <v>1495</v>
      </c>
      <c r="K126" s="2" t="s">
        <v>28</v>
      </c>
      <c r="L126" s="75" t="s">
        <v>19</v>
      </c>
      <c r="M126" s="2" t="s">
        <v>3561</v>
      </c>
      <c r="N126" s="10" t="s">
        <v>3561</v>
      </c>
      <c r="O126" s="10" t="s">
        <v>3561</v>
      </c>
      <c r="P126" s="8">
        <v>44250</v>
      </c>
      <c r="Q126" s="8">
        <v>44439</v>
      </c>
      <c r="R126" s="8">
        <v>44439</v>
      </c>
      <c r="S126" s="2" t="str">
        <f>VLOOKUP(K126,Data!A:B,2,0)</f>
        <v>DAC</v>
      </c>
    </row>
    <row r="127" spans="1:19" ht="11.25" customHeight="1" x14ac:dyDescent="0.2">
      <c r="A127" s="2">
        <v>4072969</v>
      </c>
      <c r="B127" s="98" t="s">
        <v>11304</v>
      </c>
      <c r="C127" s="74" t="s">
        <v>3051</v>
      </c>
      <c r="E127" s="85" t="s">
        <v>7144</v>
      </c>
      <c r="F127" s="75" t="s">
        <v>98</v>
      </c>
      <c r="G127" s="75" t="s">
        <v>20</v>
      </c>
      <c r="H127" s="75" t="s">
        <v>1492</v>
      </c>
      <c r="I127" s="2" t="s">
        <v>1495</v>
      </c>
      <c r="J127" s="75" t="s">
        <v>1495</v>
      </c>
      <c r="K127" s="2" t="s">
        <v>28</v>
      </c>
      <c r="L127" s="75" t="s">
        <v>19</v>
      </c>
      <c r="M127" s="2" t="s">
        <v>3561</v>
      </c>
      <c r="N127" s="10" t="s">
        <v>3561</v>
      </c>
      <c r="O127" s="10" t="s">
        <v>3561</v>
      </c>
      <c r="P127" s="8">
        <v>44217</v>
      </c>
      <c r="Q127" s="8">
        <v>44407</v>
      </c>
      <c r="R127" s="8">
        <v>44407</v>
      </c>
      <c r="S127" s="2" t="str">
        <f>VLOOKUP(K127,Data!A:B,2,0)</f>
        <v>DAC</v>
      </c>
    </row>
    <row r="128" spans="1:19" ht="11.25" customHeight="1" x14ac:dyDescent="0.2">
      <c r="A128" s="2">
        <v>4073002</v>
      </c>
      <c r="B128" s="98" t="s">
        <v>11305</v>
      </c>
      <c r="C128" s="74" t="s">
        <v>3091</v>
      </c>
      <c r="E128" s="85" t="s">
        <v>7145</v>
      </c>
      <c r="F128" s="75" t="s">
        <v>98</v>
      </c>
      <c r="G128" s="75" t="s">
        <v>20</v>
      </c>
      <c r="H128" s="75" t="s">
        <v>1482</v>
      </c>
      <c r="I128" s="2" t="s">
        <v>1499</v>
      </c>
      <c r="J128" s="75" t="s">
        <v>1498</v>
      </c>
      <c r="K128" s="2" t="s">
        <v>28</v>
      </c>
      <c r="L128" s="75" t="s">
        <v>7001</v>
      </c>
      <c r="M128" s="2" t="s">
        <v>3503</v>
      </c>
      <c r="N128" s="10" t="s">
        <v>3512</v>
      </c>
      <c r="O128" s="10" t="s">
        <v>3559</v>
      </c>
      <c r="S128" s="2" t="str">
        <f>VLOOKUP(K128,Data!A:B,2,0)</f>
        <v>DAC</v>
      </c>
    </row>
    <row r="129" spans="1:19" ht="11.25" customHeight="1" x14ac:dyDescent="0.2">
      <c r="A129" s="2">
        <v>4073020</v>
      </c>
      <c r="B129" s="98" t="s">
        <v>11306</v>
      </c>
      <c r="C129" s="74" t="s">
        <v>3096</v>
      </c>
      <c r="E129" s="85" t="s">
        <v>7146</v>
      </c>
      <c r="F129" s="75" t="s">
        <v>98</v>
      </c>
      <c r="G129" s="75" t="s">
        <v>20</v>
      </c>
      <c r="H129" s="75" t="s">
        <v>1492</v>
      </c>
      <c r="I129" s="2" t="s">
        <v>1502</v>
      </c>
      <c r="J129" s="75" t="s">
        <v>1495</v>
      </c>
      <c r="K129" s="2" t="s">
        <v>28</v>
      </c>
      <c r="L129" s="75" t="s">
        <v>19</v>
      </c>
      <c r="M129" s="2" t="s">
        <v>3490</v>
      </c>
      <c r="N129" s="10" t="s">
        <v>1509</v>
      </c>
      <c r="O129" s="10" t="s">
        <v>3559</v>
      </c>
      <c r="P129" s="8">
        <v>44970</v>
      </c>
      <c r="Q129" s="8">
        <f>P129+180</f>
        <v>45150</v>
      </c>
      <c r="R129" s="8">
        <v>45150</v>
      </c>
      <c r="S129" s="2" t="str">
        <f>VLOOKUP(K129,Data!A:B,2,0)</f>
        <v>DAC</v>
      </c>
    </row>
    <row r="130" spans="1:19" ht="11.25" customHeight="1" x14ac:dyDescent="0.2">
      <c r="A130" s="2">
        <v>4073032</v>
      </c>
      <c r="B130" s="98" t="s">
        <v>11307</v>
      </c>
      <c r="C130" s="74" t="s">
        <v>3120</v>
      </c>
      <c r="E130" s="85" t="s">
        <v>7147</v>
      </c>
      <c r="F130" s="75" t="s">
        <v>98</v>
      </c>
      <c r="G130" s="75" t="s">
        <v>47</v>
      </c>
      <c r="H130" s="75" t="s">
        <v>47</v>
      </c>
      <c r="I130" s="2" t="s">
        <v>1497</v>
      </c>
      <c r="J130" s="75" t="s">
        <v>6922</v>
      </c>
      <c r="K130" s="2" t="s">
        <v>28</v>
      </c>
      <c r="L130" s="75" t="s">
        <v>3669</v>
      </c>
      <c r="M130" s="2" t="s">
        <v>3561</v>
      </c>
      <c r="N130" s="10" t="s">
        <v>3561</v>
      </c>
      <c r="O130" s="10" t="s">
        <v>3561</v>
      </c>
      <c r="S130" s="2" t="str">
        <f>VLOOKUP(K130,Data!A:B,2,0)</f>
        <v>DAC</v>
      </c>
    </row>
    <row r="131" spans="1:19" ht="11.25" customHeight="1" x14ac:dyDescent="0.2">
      <c r="A131" s="2">
        <v>4073049</v>
      </c>
      <c r="B131" s="98" t="s">
        <v>11308</v>
      </c>
      <c r="C131" s="74" t="s">
        <v>3133</v>
      </c>
      <c r="E131" s="85" t="s">
        <v>7148</v>
      </c>
      <c r="F131" s="75" t="s">
        <v>98</v>
      </c>
      <c r="G131" s="75" t="s">
        <v>1315</v>
      </c>
      <c r="H131" s="75" t="s">
        <v>1536</v>
      </c>
      <c r="I131" s="2" t="s">
        <v>11</v>
      </c>
      <c r="J131" s="75" t="s">
        <v>11</v>
      </c>
      <c r="K131" s="2" t="s">
        <v>28</v>
      </c>
      <c r="L131" s="75" t="s">
        <v>19</v>
      </c>
      <c r="M131" s="2" t="s">
        <v>3561</v>
      </c>
      <c r="N131" s="10" t="s">
        <v>3561</v>
      </c>
      <c r="O131" s="10" t="s">
        <v>3561</v>
      </c>
      <c r="P131" s="8">
        <v>43111</v>
      </c>
      <c r="Q131" s="8">
        <v>43301</v>
      </c>
      <c r="R131" s="8">
        <v>43301</v>
      </c>
      <c r="S131" s="2" t="str">
        <f>VLOOKUP(K131,Data!A:B,2,0)</f>
        <v>DAC</v>
      </c>
    </row>
    <row r="132" spans="1:19" ht="11.25" customHeight="1" x14ac:dyDescent="0.2">
      <c r="A132" s="2">
        <v>4073051</v>
      </c>
      <c r="B132" s="98" t="s">
        <v>11309</v>
      </c>
      <c r="C132" s="74" t="s">
        <v>3130</v>
      </c>
      <c r="E132" s="85" t="s">
        <v>7149</v>
      </c>
      <c r="F132" s="75" t="s">
        <v>98</v>
      </c>
      <c r="G132" s="75" t="s">
        <v>1315</v>
      </c>
      <c r="H132" s="75" t="s">
        <v>1536</v>
      </c>
      <c r="I132" s="2" t="s">
        <v>11</v>
      </c>
      <c r="J132" s="75" t="s">
        <v>11</v>
      </c>
      <c r="K132" s="2" t="s">
        <v>28</v>
      </c>
      <c r="L132" s="75" t="s">
        <v>19</v>
      </c>
      <c r="M132" s="2" t="s">
        <v>3561</v>
      </c>
      <c r="N132" s="10" t="s">
        <v>3561</v>
      </c>
      <c r="O132" s="10" t="s">
        <v>3561</v>
      </c>
      <c r="P132" s="8">
        <v>43111</v>
      </c>
      <c r="Q132" s="8">
        <v>43301</v>
      </c>
      <c r="R132" s="8">
        <v>43301</v>
      </c>
      <c r="S132" s="2" t="str">
        <f>VLOOKUP(K132,Data!A:B,2,0)</f>
        <v>DAC</v>
      </c>
    </row>
    <row r="133" spans="1:19" ht="11.25" customHeight="1" x14ac:dyDescent="0.2">
      <c r="A133" s="2">
        <v>4073060</v>
      </c>
      <c r="B133" s="98" t="s">
        <v>11310</v>
      </c>
      <c r="C133" s="74" t="s">
        <v>3014</v>
      </c>
      <c r="E133" s="85" t="s">
        <v>7150</v>
      </c>
      <c r="F133" s="75" t="s">
        <v>98</v>
      </c>
      <c r="G133" s="75" t="s">
        <v>1315</v>
      </c>
      <c r="H133" s="75" t="s">
        <v>1536</v>
      </c>
      <c r="I133" s="2" t="s">
        <v>11</v>
      </c>
      <c r="J133" s="75" t="s">
        <v>11</v>
      </c>
      <c r="K133" s="2" t="s">
        <v>28</v>
      </c>
      <c r="L133" s="75" t="s">
        <v>19</v>
      </c>
      <c r="M133" s="2" t="s">
        <v>3561</v>
      </c>
      <c r="N133" s="10" t="s">
        <v>3561</v>
      </c>
      <c r="O133" s="10" t="s">
        <v>3561</v>
      </c>
      <c r="P133" s="8">
        <v>43391</v>
      </c>
      <c r="Q133" s="8">
        <v>43581</v>
      </c>
      <c r="R133" s="8">
        <v>43581</v>
      </c>
      <c r="S133" s="2" t="str">
        <f>VLOOKUP(K133,Data!A:B,2,0)</f>
        <v>DAC</v>
      </c>
    </row>
    <row r="134" spans="1:19" ht="11.25" customHeight="1" x14ac:dyDescent="0.2">
      <c r="A134" s="2">
        <v>4073061</v>
      </c>
      <c r="B134" s="98" t="s">
        <v>11311</v>
      </c>
      <c r="C134" s="74" t="s">
        <v>3136</v>
      </c>
      <c r="E134" s="85" t="s">
        <v>7151</v>
      </c>
      <c r="F134" s="75" t="s">
        <v>98</v>
      </c>
      <c r="G134" s="75" t="s">
        <v>1315</v>
      </c>
      <c r="H134" s="75" t="s">
        <v>1536</v>
      </c>
      <c r="I134" s="2" t="s">
        <v>11</v>
      </c>
      <c r="J134" s="75" t="s">
        <v>11</v>
      </c>
      <c r="K134" s="2" t="s">
        <v>28</v>
      </c>
      <c r="L134" s="75" t="s">
        <v>19</v>
      </c>
      <c r="M134" s="2" t="s">
        <v>3561</v>
      </c>
      <c r="N134" s="10" t="s">
        <v>3561</v>
      </c>
      <c r="O134" s="10" t="s">
        <v>3561</v>
      </c>
      <c r="P134" s="8">
        <v>43117</v>
      </c>
      <c r="Q134" s="8">
        <v>43307</v>
      </c>
      <c r="R134" s="8">
        <v>43307</v>
      </c>
      <c r="S134" s="2" t="str">
        <f>VLOOKUP(K134,Data!A:B,2,0)</f>
        <v>DAC</v>
      </c>
    </row>
    <row r="135" spans="1:19" ht="11.25" customHeight="1" x14ac:dyDescent="0.2">
      <c r="A135" s="2">
        <v>4073068</v>
      </c>
      <c r="B135" s="98" t="s">
        <v>11312</v>
      </c>
      <c r="C135" s="74" t="s">
        <v>3140</v>
      </c>
      <c r="E135" s="85" t="s">
        <v>7152</v>
      </c>
      <c r="F135" s="75" t="s">
        <v>98</v>
      </c>
      <c r="G135" s="75" t="s">
        <v>1315</v>
      </c>
      <c r="H135" s="75" t="s">
        <v>1536</v>
      </c>
      <c r="I135" s="2" t="s">
        <v>11</v>
      </c>
      <c r="J135" s="75" t="s">
        <v>11</v>
      </c>
      <c r="K135" s="2" t="s">
        <v>28</v>
      </c>
      <c r="L135" s="75" t="s">
        <v>19</v>
      </c>
      <c r="M135" s="2" t="s">
        <v>3561</v>
      </c>
      <c r="N135" s="10" t="s">
        <v>3561</v>
      </c>
      <c r="O135" s="10" t="s">
        <v>3561</v>
      </c>
      <c r="P135" s="8">
        <v>43391</v>
      </c>
      <c r="Q135" s="8">
        <v>43581</v>
      </c>
      <c r="R135" s="8">
        <v>43581</v>
      </c>
      <c r="S135" s="2" t="str">
        <f>VLOOKUP(K135,Data!A:B,2,0)</f>
        <v>DAC</v>
      </c>
    </row>
    <row r="136" spans="1:19" ht="11.25" customHeight="1" x14ac:dyDescent="0.2">
      <c r="A136" s="2">
        <v>4073083</v>
      </c>
      <c r="B136" s="98" t="s">
        <v>11313</v>
      </c>
      <c r="C136" s="74" t="s">
        <v>3159</v>
      </c>
      <c r="E136" s="85" t="s">
        <v>7153</v>
      </c>
      <c r="F136" s="75" t="s">
        <v>98</v>
      </c>
      <c r="G136" s="75" t="s">
        <v>20</v>
      </c>
      <c r="H136" s="75" t="s">
        <v>1492</v>
      </c>
      <c r="I136" s="2" t="s">
        <v>1500</v>
      </c>
      <c r="J136" s="75" t="s">
        <v>1495</v>
      </c>
      <c r="K136" s="2" t="s">
        <v>28</v>
      </c>
      <c r="L136" s="75" t="s">
        <v>19</v>
      </c>
      <c r="M136" s="2" t="s">
        <v>3561</v>
      </c>
      <c r="N136" s="10" t="s">
        <v>3561</v>
      </c>
      <c r="O136" s="10" t="s">
        <v>3561</v>
      </c>
      <c r="P136" s="8">
        <v>44212</v>
      </c>
      <c r="Q136" s="8">
        <v>44402</v>
      </c>
      <c r="R136" s="8">
        <v>44402</v>
      </c>
      <c r="S136" s="2" t="str">
        <f>VLOOKUP(K136,Data!A:B,2,0)</f>
        <v>DAC</v>
      </c>
    </row>
    <row r="137" spans="1:19" ht="11.25" customHeight="1" x14ac:dyDescent="0.2">
      <c r="A137" s="2">
        <v>4073115</v>
      </c>
      <c r="B137" s="98" t="s">
        <v>11314</v>
      </c>
      <c r="C137" s="74" t="s">
        <v>3184</v>
      </c>
      <c r="E137" s="85" t="s">
        <v>7154</v>
      </c>
      <c r="F137" s="75" t="s">
        <v>98</v>
      </c>
      <c r="G137" s="75" t="s">
        <v>20</v>
      </c>
      <c r="H137" s="75" t="s">
        <v>1488</v>
      </c>
      <c r="I137" s="2" t="s">
        <v>1495</v>
      </c>
      <c r="J137" s="75" t="s">
        <v>1495</v>
      </c>
      <c r="K137" s="2" t="s">
        <v>28</v>
      </c>
      <c r="L137" s="75" t="s">
        <v>19</v>
      </c>
      <c r="M137" s="2" t="s">
        <v>3561</v>
      </c>
      <c r="N137" s="10" t="s">
        <v>3561</v>
      </c>
      <c r="O137" s="10" t="s">
        <v>3561</v>
      </c>
      <c r="P137" s="8">
        <v>43135</v>
      </c>
      <c r="Q137" s="8">
        <v>43325</v>
      </c>
      <c r="R137" s="8">
        <v>43325</v>
      </c>
      <c r="S137" s="2" t="str">
        <f>VLOOKUP(K137,Data!A:B,2,0)</f>
        <v>DAC</v>
      </c>
    </row>
    <row r="138" spans="1:19" ht="11.25" customHeight="1" x14ac:dyDescent="0.2">
      <c r="A138" s="2">
        <v>4073167</v>
      </c>
      <c r="B138" s="98" t="s">
        <v>11315</v>
      </c>
      <c r="C138" s="74" t="s">
        <v>3222</v>
      </c>
      <c r="E138" s="85" t="s">
        <v>7155</v>
      </c>
      <c r="F138" s="75" t="s">
        <v>98</v>
      </c>
      <c r="G138" s="75" t="s">
        <v>20</v>
      </c>
      <c r="H138" s="75" t="s">
        <v>1488</v>
      </c>
      <c r="I138" s="2" t="s">
        <v>1498</v>
      </c>
      <c r="J138" s="75" t="s">
        <v>1498</v>
      </c>
      <c r="K138" s="2" t="s">
        <v>28</v>
      </c>
      <c r="L138" s="75" t="s">
        <v>3668</v>
      </c>
      <c r="M138" s="2" t="s">
        <v>1512</v>
      </c>
      <c r="N138" s="10" t="s">
        <v>1505</v>
      </c>
      <c r="O138" s="10" t="s">
        <v>3559</v>
      </c>
      <c r="S138" s="2" t="str">
        <f>VLOOKUP(K138,Data!A:B,2,0)</f>
        <v>DAC</v>
      </c>
    </row>
    <row r="139" spans="1:19" ht="11.25" customHeight="1" x14ac:dyDescent="0.2">
      <c r="A139" s="2">
        <v>4073215</v>
      </c>
      <c r="B139" s="98" t="s">
        <v>11316</v>
      </c>
      <c r="C139" s="74" t="s">
        <v>3266</v>
      </c>
      <c r="E139" s="85" t="s">
        <v>7156</v>
      </c>
      <c r="F139" s="75" t="s">
        <v>98</v>
      </c>
      <c r="G139" s="75" t="s">
        <v>20</v>
      </c>
      <c r="H139" s="75" t="s">
        <v>1482</v>
      </c>
      <c r="I139" s="2" t="s">
        <v>1495</v>
      </c>
      <c r="J139" s="75" t="s">
        <v>1495</v>
      </c>
      <c r="K139" s="2" t="s">
        <v>28</v>
      </c>
      <c r="L139" s="75" t="s">
        <v>19</v>
      </c>
      <c r="M139" s="2" t="s">
        <v>3503</v>
      </c>
      <c r="N139" s="10" t="s">
        <v>3512</v>
      </c>
      <c r="O139" s="10" t="s">
        <v>3559</v>
      </c>
      <c r="P139" s="8">
        <v>44151</v>
      </c>
      <c r="Q139" s="8">
        <v>44341</v>
      </c>
      <c r="R139" s="8">
        <v>44341</v>
      </c>
      <c r="S139" s="2" t="str">
        <f>VLOOKUP(K139,Data!A:B,2,0)</f>
        <v>DAC</v>
      </c>
    </row>
    <row r="140" spans="1:19" ht="11.25" customHeight="1" x14ac:dyDescent="0.2">
      <c r="A140" s="2">
        <v>4073604</v>
      </c>
      <c r="B140" s="86"/>
      <c r="C140" s="74" t="s">
        <v>3412</v>
      </c>
      <c r="D140" s="8">
        <v>43525</v>
      </c>
      <c r="E140" s="85" t="s">
        <v>7157</v>
      </c>
      <c r="F140" s="75" t="s">
        <v>98</v>
      </c>
      <c r="G140" s="75" t="s">
        <v>97</v>
      </c>
      <c r="H140" s="75" t="s">
        <v>1493</v>
      </c>
      <c r="I140" s="2" t="s">
        <v>1317</v>
      </c>
      <c r="J140" s="75" t="s">
        <v>1317</v>
      </c>
      <c r="K140" s="2" t="s">
        <v>28</v>
      </c>
      <c r="L140" s="75" t="s">
        <v>3668</v>
      </c>
      <c r="M140" s="2" t="s">
        <v>70</v>
      </c>
      <c r="N140" s="10" t="s">
        <v>64</v>
      </c>
      <c r="O140" s="10" t="s">
        <v>55</v>
      </c>
      <c r="S140" s="2" t="str">
        <f>VLOOKUP(K140,Data!A:B,2,0)</f>
        <v>DAC</v>
      </c>
    </row>
    <row r="141" spans="1:19" ht="11.25" customHeight="1" x14ac:dyDescent="0.2">
      <c r="A141" s="2">
        <v>4073657</v>
      </c>
      <c r="B141" s="98" t="s">
        <v>11317</v>
      </c>
      <c r="C141" s="74" t="s">
        <v>3453</v>
      </c>
      <c r="D141" s="8">
        <v>43647</v>
      </c>
      <c r="E141" s="85" t="s">
        <v>7158</v>
      </c>
      <c r="F141" s="75" t="s">
        <v>98</v>
      </c>
      <c r="G141" s="75" t="s">
        <v>20</v>
      </c>
      <c r="H141" s="75" t="s">
        <v>1482</v>
      </c>
      <c r="I141" s="2" t="s">
        <v>1499</v>
      </c>
      <c r="J141" s="75" t="s">
        <v>1495</v>
      </c>
      <c r="K141" s="2" t="s">
        <v>28</v>
      </c>
      <c r="L141" s="75" t="s">
        <v>19</v>
      </c>
      <c r="M141" s="2" t="s">
        <v>3509</v>
      </c>
      <c r="N141" s="10" t="s">
        <v>3512</v>
      </c>
      <c r="O141" s="10" t="s">
        <v>3559</v>
      </c>
      <c r="P141" s="8">
        <v>44970</v>
      </c>
      <c r="Q141" s="8">
        <f>P141+180</f>
        <v>45150</v>
      </c>
      <c r="R141" s="8">
        <v>45150</v>
      </c>
      <c r="S141" s="2" t="str">
        <f>VLOOKUP(K141,Data!A:B,2,0)</f>
        <v>DAC</v>
      </c>
    </row>
    <row r="142" spans="1:19" ht="11.25" customHeight="1" x14ac:dyDescent="0.2">
      <c r="A142" s="2">
        <v>4070825</v>
      </c>
      <c r="B142" s="98" t="s">
        <v>11318</v>
      </c>
      <c r="C142" s="74" t="s">
        <v>1975</v>
      </c>
      <c r="E142" s="85" t="s">
        <v>7159</v>
      </c>
      <c r="F142" s="75" t="s">
        <v>98</v>
      </c>
      <c r="G142" s="75" t="s">
        <v>20</v>
      </c>
      <c r="H142" s="75" t="s">
        <v>1488</v>
      </c>
      <c r="I142" s="2" t="s">
        <v>1497</v>
      </c>
      <c r="J142" s="75" t="s">
        <v>1495</v>
      </c>
      <c r="K142" s="2" t="s">
        <v>6921</v>
      </c>
      <c r="L142" s="75" t="s">
        <v>19</v>
      </c>
      <c r="M142" s="2" t="s">
        <v>3561</v>
      </c>
      <c r="N142" s="10" t="s">
        <v>3561</v>
      </c>
      <c r="O142" s="10" t="s">
        <v>3561</v>
      </c>
      <c r="P142" s="8">
        <v>44349</v>
      </c>
      <c r="Q142" s="8">
        <v>44529</v>
      </c>
      <c r="R142" s="8">
        <v>44529</v>
      </c>
      <c r="S142" s="2" t="str">
        <f>VLOOKUP(K142,Data!A:B,2,0)</f>
        <v>DAC</v>
      </c>
    </row>
    <row r="143" spans="1:19" ht="11.25" customHeight="1" x14ac:dyDescent="0.2">
      <c r="A143" s="2">
        <v>4070905</v>
      </c>
      <c r="B143" s="98" t="s">
        <v>11319</v>
      </c>
      <c r="C143" s="74" t="s">
        <v>168</v>
      </c>
      <c r="E143" s="85" t="s">
        <v>7160</v>
      </c>
      <c r="F143" s="75" t="s">
        <v>98</v>
      </c>
      <c r="G143" s="75" t="s">
        <v>97</v>
      </c>
      <c r="H143" s="75" t="s">
        <v>1491</v>
      </c>
      <c r="I143" s="2" t="s">
        <v>1317</v>
      </c>
      <c r="J143" s="75" t="s">
        <v>1317</v>
      </c>
      <c r="K143" s="2" t="s">
        <v>6921</v>
      </c>
      <c r="L143" s="75" t="s">
        <v>3669</v>
      </c>
      <c r="M143" s="2" t="s">
        <v>3561</v>
      </c>
      <c r="N143" s="10" t="s">
        <v>3561</v>
      </c>
      <c r="O143" s="10" t="s">
        <v>3561</v>
      </c>
      <c r="S143" s="2" t="str">
        <f>VLOOKUP(K143,Data!A:B,2,0)</f>
        <v>DAC</v>
      </c>
    </row>
    <row r="144" spans="1:19" ht="11.25" customHeight="1" x14ac:dyDescent="0.2">
      <c r="A144" s="2">
        <v>4072534</v>
      </c>
      <c r="B144" s="98" t="s">
        <v>11320</v>
      </c>
      <c r="C144" s="74" t="s">
        <v>2852</v>
      </c>
      <c r="E144" s="85" t="s">
        <v>7161</v>
      </c>
      <c r="F144" s="75" t="s">
        <v>98</v>
      </c>
      <c r="G144" s="75" t="s">
        <v>47</v>
      </c>
      <c r="H144" s="75" t="s">
        <v>47</v>
      </c>
      <c r="I144" s="2" t="s">
        <v>1498</v>
      </c>
      <c r="J144" s="75" t="s">
        <v>1498</v>
      </c>
      <c r="K144" s="2" t="s">
        <v>6921</v>
      </c>
      <c r="L144" s="75" t="s">
        <v>3669</v>
      </c>
      <c r="M144" s="2" t="s">
        <v>3561</v>
      </c>
      <c r="N144" s="10" t="s">
        <v>3561</v>
      </c>
      <c r="O144" s="10" t="s">
        <v>3561</v>
      </c>
      <c r="S144" s="2" t="str">
        <f>VLOOKUP(K144,Data!A:B,2,0)</f>
        <v>DAC</v>
      </c>
    </row>
    <row r="145" spans="1:19" ht="11.25" customHeight="1" x14ac:dyDescent="0.2">
      <c r="A145" s="2">
        <v>4070000</v>
      </c>
      <c r="B145" s="98" t="s">
        <v>11321</v>
      </c>
      <c r="C145" s="74" t="s">
        <v>1513</v>
      </c>
      <c r="E145" s="85" t="s">
        <v>7162</v>
      </c>
      <c r="F145" s="75" t="s">
        <v>1475</v>
      </c>
      <c r="G145" s="75" t="s">
        <v>47</v>
      </c>
      <c r="H145" s="75" t="s">
        <v>47</v>
      </c>
      <c r="I145" s="2" t="s">
        <v>6922</v>
      </c>
      <c r="J145" s="75" t="s">
        <v>1495</v>
      </c>
      <c r="K145" s="2" t="s">
        <v>5017</v>
      </c>
      <c r="L145" s="75" t="s">
        <v>19</v>
      </c>
      <c r="M145" s="2" t="s">
        <v>3570</v>
      </c>
      <c r="N145" s="10" t="s">
        <v>3540</v>
      </c>
      <c r="O145" s="10" t="s">
        <v>3540</v>
      </c>
      <c r="P145" s="8">
        <v>44936</v>
      </c>
      <c r="Q145" s="8">
        <v>45116</v>
      </c>
      <c r="R145" s="8">
        <v>45116</v>
      </c>
      <c r="S145" s="2" t="str">
        <f>VLOOKUP(K145,Data!A:B,2,0)</f>
        <v>DAC</v>
      </c>
    </row>
    <row r="146" spans="1:19" ht="11.25" customHeight="1" x14ac:dyDescent="0.2">
      <c r="A146" s="2">
        <v>4070001</v>
      </c>
      <c r="B146" s="86"/>
      <c r="C146" s="74" t="s">
        <v>1362</v>
      </c>
      <c r="E146" s="85" t="s">
        <v>7163</v>
      </c>
      <c r="F146" s="75" t="s">
        <v>98</v>
      </c>
      <c r="G146" s="75" t="s">
        <v>97</v>
      </c>
      <c r="H146" s="75" t="s">
        <v>1479</v>
      </c>
      <c r="I146" s="2" t="s">
        <v>1317</v>
      </c>
      <c r="J146" s="75" t="s">
        <v>1317</v>
      </c>
      <c r="K146" s="2" t="s">
        <v>5017</v>
      </c>
      <c r="L146" s="75" t="s">
        <v>19</v>
      </c>
      <c r="M146" s="2" t="s">
        <v>3561</v>
      </c>
      <c r="N146" s="10" t="s">
        <v>3561</v>
      </c>
      <c r="O146" s="10" t="s">
        <v>3561</v>
      </c>
      <c r="P146" s="8" t="s">
        <v>3561</v>
      </c>
      <c r="Q146" s="8" t="s">
        <v>3561</v>
      </c>
      <c r="R146" s="8">
        <v>44378</v>
      </c>
      <c r="S146" s="2" t="str">
        <f>VLOOKUP(K146,Data!A:B,2,0)</f>
        <v>DAC</v>
      </c>
    </row>
    <row r="147" spans="1:19" ht="11.25" customHeight="1" x14ac:dyDescent="0.2">
      <c r="A147" s="2">
        <v>4070002</v>
      </c>
      <c r="B147" s="98" t="s">
        <v>11322</v>
      </c>
      <c r="C147" s="74" t="s">
        <v>1363</v>
      </c>
      <c r="E147" s="85" t="s">
        <v>7164</v>
      </c>
      <c r="F147" s="75" t="s">
        <v>98</v>
      </c>
      <c r="G147" s="75" t="s">
        <v>47</v>
      </c>
      <c r="H147" s="75" t="s">
        <v>47</v>
      </c>
      <c r="I147" s="2" t="s">
        <v>1495</v>
      </c>
      <c r="J147" s="75" t="s">
        <v>1495</v>
      </c>
      <c r="K147" s="2" t="s">
        <v>5017</v>
      </c>
      <c r="L147" s="75" t="s">
        <v>19</v>
      </c>
      <c r="M147" s="2" t="s">
        <v>3561</v>
      </c>
      <c r="N147" s="10" t="s">
        <v>3561</v>
      </c>
      <c r="O147" s="10" t="s">
        <v>3561</v>
      </c>
      <c r="P147" s="8" t="s">
        <v>3561</v>
      </c>
      <c r="Q147" s="8" t="s">
        <v>3561</v>
      </c>
      <c r="R147" s="8">
        <v>44378</v>
      </c>
      <c r="S147" s="2" t="str">
        <f>VLOOKUP(K147,Data!A:B,2,0)</f>
        <v>DAC</v>
      </c>
    </row>
    <row r="148" spans="1:19" ht="11.25" customHeight="1" x14ac:dyDescent="0.2">
      <c r="A148" s="2">
        <v>4070003</v>
      </c>
      <c r="B148" s="98" t="s">
        <v>11323</v>
      </c>
      <c r="C148" s="74" t="s">
        <v>1514</v>
      </c>
      <c r="E148" s="85" t="s">
        <v>7165</v>
      </c>
      <c r="F148" s="75" t="s">
        <v>98</v>
      </c>
      <c r="G148" s="75" t="s">
        <v>47</v>
      </c>
      <c r="H148" s="75" t="s">
        <v>47</v>
      </c>
      <c r="I148" s="2" t="s">
        <v>1495</v>
      </c>
      <c r="J148" s="75" t="s">
        <v>1495</v>
      </c>
      <c r="K148" s="2" t="s">
        <v>5017</v>
      </c>
      <c r="L148" s="75" t="s">
        <v>19</v>
      </c>
      <c r="M148" s="2" t="s">
        <v>3561</v>
      </c>
      <c r="N148" s="10" t="s">
        <v>3561</v>
      </c>
      <c r="O148" s="10" t="s">
        <v>3561</v>
      </c>
      <c r="P148" s="8" t="s">
        <v>3561</v>
      </c>
      <c r="Q148" s="8" t="s">
        <v>3561</v>
      </c>
      <c r="R148" s="8">
        <v>44378</v>
      </c>
      <c r="S148" s="2" t="str">
        <f>VLOOKUP(K148,Data!A:B,2,0)</f>
        <v>DAC</v>
      </c>
    </row>
    <row r="149" spans="1:19" ht="11.25" customHeight="1" x14ac:dyDescent="0.2">
      <c r="A149" s="2">
        <v>4070004</v>
      </c>
      <c r="B149" s="98" t="s">
        <v>11324</v>
      </c>
      <c r="C149" s="74" t="s">
        <v>1364</v>
      </c>
      <c r="E149" s="85" t="s">
        <v>7166</v>
      </c>
      <c r="F149" s="75" t="s">
        <v>1475</v>
      </c>
      <c r="G149" s="75" t="s">
        <v>20</v>
      </c>
      <c r="H149" s="75" t="s">
        <v>1480</v>
      </c>
      <c r="I149" s="75" t="s">
        <v>1502</v>
      </c>
      <c r="J149" s="75" t="s">
        <v>1495</v>
      </c>
      <c r="K149" s="2" t="s">
        <v>5017</v>
      </c>
      <c r="L149" s="75" t="s">
        <v>3667</v>
      </c>
      <c r="M149" s="2" t="s">
        <v>3485</v>
      </c>
      <c r="N149" s="10" t="s">
        <v>3544</v>
      </c>
      <c r="O149" s="10" t="s">
        <v>3559</v>
      </c>
      <c r="P149" s="8">
        <v>45403</v>
      </c>
      <c r="Q149" s="8">
        <f>P149+180</f>
        <v>45583</v>
      </c>
      <c r="S149" s="2" t="str">
        <f>VLOOKUP(K149,Data!A:B,2,0)</f>
        <v>DAC</v>
      </c>
    </row>
    <row r="150" spans="1:19" ht="11.25" customHeight="1" x14ac:dyDescent="0.2">
      <c r="A150" s="2">
        <v>4070006</v>
      </c>
      <c r="B150" s="98" t="s">
        <v>11325</v>
      </c>
      <c r="C150" s="74" t="s">
        <v>1365</v>
      </c>
      <c r="E150" s="85" t="s">
        <v>7167</v>
      </c>
      <c r="F150" s="75" t="s">
        <v>98</v>
      </c>
      <c r="G150" s="75" t="s">
        <v>20</v>
      </c>
      <c r="H150" s="75" t="s">
        <v>1481</v>
      </c>
      <c r="I150" s="2" t="s">
        <v>1495</v>
      </c>
      <c r="J150" s="75" t="s">
        <v>1495</v>
      </c>
      <c r="K150" s="2" t="s">
        <v>5017</v>
      </c>
      <c r="L150" s="75" t="s">
        <v>19</v>
      </c>
      <c r="M150" s="2" t="s">
        <v>3561</v>
      </c>
      <c r="N150" s="10" t="s">
        <v>3561</v>
      </c>
      <c r="O150" s="10" t="s">
        <v>3561</v>
      </c>
      <c r="P150" s="8">
        <v>43189</v>
      </c>
      <c r="Q150" s="8">
        <v>43379</v>
      </c>
      <c r="R150" s="8">
        <v>43379</v>
      </c>
      <c r="S150" s="2" t="str">
        <f>VLOOKUP(K150,Data!A:B,2,0)</f>
        <v>DAC</v>
      </c>
    </row>
    <row r="151" spans="1:19" ht="11.25" customHeight="1" x14ac:dyDescent="0.2">
      <c r="A151" s="2">
        <v>4070007</v>
      </c>
      <c r="B151" s="86"/>
      <c r="C151" s="74" t="s">
        <v>1515</v>
      </c>
      <c r="E151" s="85" t="s">
        <v>7168</v>
      </c>
      <c r="F151" s="75" t="s">
        <v>98</v>
      </c>
      <c r="G151" s="75" t="s">
        <v>47</v>
      </c>
      <c r="H151" s="75" t="s">
        <v>47</v>
      </c>
      <c r="I151" s="2" t="s">
        <v>1495</v>
      </c>
      <c r="J151" s="75" t="s">
        <v>1495</v>
      </c>
      <c r="K151" s="2" t="s">
        <v>5017</v>
      </c>
      <c r="L151" s="75" t="s">
        <v>19</v>
      </c>
      <c r="M151" s="2" t="s">
        <v>3561</v>
      </c>
      <c r="N151" s="10" t="s">
        <v>3561</v>
      </c>
      <c r="O151" s="10" t="s">
        <v>3561</v>
      </c>
      <c r="P151" s="8" t="s">
        <v>3561</v>
      </c>
      <c r="Q151" s="8" t="s">
        <v>3561</v>
      </c>
      <c r="R151" s="8">
        <v>44378</v>
      </c>
      <c r="S151" s="2" t="str">
        <f>VLOOKUP(K151,Data!A:B,2,0)</f>
        <v>DAC</v>
      </c>
    </row>
    <row r="152" spans="1:19" ht="11.25" customHeight="1" x14ac:dyDescent="0.2">
      <c r="A152" s="2">
        <v>4070008</v>
      </c>
      <c r="B152" s="98" t="s">
        <v>11326</v>
      </c>
      <c r="C152" s="74" t="s">
        <v>1366</v>
      </c>
      <c r="E152" s="85" t="s">
        <v>7169</v>
      </c>
      <c r="F152" s="75" t="s">
        <v>1475</v>
      </c>
      <c r="G152" s="75" t="s">
        <v>47</v>
      </c>
      <c r="H152" s="75" t="s">
        <v>47</v>
      </c>
      <c r="I152" s="2" t="s">
        <v>1495</v>
      </c>
      <c r="J152" s="75" t="s">
        <v>1495</v>
      </c>
      <c r="K152" s="2" t="s">
        <v>5017</v>
      </c>
      <c r="L152" s="75" t="s">
        <v>19</v>
      </c>
      <c r="M152" s="2" t="s">
        <v>46</v>
      </c>
      <c r="N152" s="10" t="s">
        <v>3540</v>
      </c>
      <c r="O152" s="10" t="s">
        <v>3540</v>
      </c>
      <c r="P152" s="8">
        <v>44088</v>
      </c>
      <c r="Q152" s="8">
        <v>44179</v>
      </c>
      <c r="R152" s="8">
        <v>44179</v>
      </c>
      <c r="S152" s="2" t="str">
        <f>VLOOKUP(K152,Data!A:B,2,0)</f>
        <v>DAC</v>
      </c>
    </row>
    <row r="153" spans="1:19" ht="11.25" customHeight="1" x14ac:dyDescent="0.2">
      <c r="A153" s="2">
        <v>4070009</v>
      </c>
      <c r="B153" s="86"/>
      <c r="C153" s="74" t="s">
        <v>1516</v>
      </c>
      <c r="E153" s="85" t="s">
        <v>7170</v>
      </c>
      <c r="F153" s="75" t="s">
        <v>98</v>
      </c>
      <c r="G153" s="75" t="s">
        <v>20</v>
      </c>
      <c r="H153" s="75" t="s">
        <v>1486</v>
      </c>
      <c r="I153" s="2" t="s">
        <v>1495</v>
      </c>
      <c r="J153" s="75" t="s">
        <v>1495</v>
      </c>
      <c r="K153" s="2" t="s">
        <v>5017</v>
      </c>
      <c r="L153" s="75" t="s">
        <v>19</v>
      </c>
      <c r="M153" s="2" t="s">
        <v>3561</v>
      </c>
      <c r="N153" s="10" t="s">
        <v>3561</v>
      </c>
      <c r="O153" s="10" t="s">
        <v>3561</v>
      </c>
      <c r="P153" s="8" t="s">
        <v>3561</v>
      </c>
      <c r="Q153" s="8" t="s">
        <v>3561</v>
      </c>
      <c r="R153" s="8">
        <v>40513</v>
      </c>
      <c r="S153" s="2" t="str">
        <f>VLOOKUP(K153,Data!A:B,2,0)</f>
        <v>DAC</v>
      </c>
    </row>
    <row r="154" spans="1:19" ht="11.25" customHeight="1" x14ac:dyDescent="0.2">
      <c r="A154" s="2">
        <v>4070010</v>
      </c>
      <c r="B154" s="86"/>
      <c r="C154" s="74" t="s">
        <v>1517</v>
      </c>
      <c r="E154" s="85" t="s">
        <v>7171</v>
      </c>
      <c r="F154" s="75" t="s">
        <v>98</v>
      </c>
      <c r="G154" s="75" t="s">
        <v>1315</v>
      </c>
      <c r="H154" s="75" t="s">
        <v>1518</v>
      </c>
      <c r="I154" s="2" t="s">
        <v>11</v>
      </c>
      <c r="J154" s="75" t="s">
        <v>11</v>
      </c>
      <c r="K154" s="2" t="s">
        <v>5017</v>
      </c>
      <c r="L154" s="75" t="s">
        <v>19</v>
      </c>
      <c r="M154" s="2" t="s">
        <v>3561</v>
      </c>
      <c r="N154" s="10" t="s">
        <v>3561</v>
      </c>
      <c r="O154" s="10" t="s">
        <v>3561</v>
      </c>
      <c r="P154" s="8" t="s">
        <v>3561</v>
      </c>
      <c r="Q154" s="8" t="s">
        <v>3561</v>
      </c>
      <c r="R154" s="8">
        <v>44378</v>
      </c>
      <c r="S154" s="2" t="str">
        <f>VLOOKUP(K154,Data!A:B,2,0)</f>
        <v>DAC</v>
      </c>
    </row>
    <row r="155" spans="1:19" ht="11.25" customHeight="1" x14ac:dyDescent="0.2">
      <c r="A155" s="2">
        <v>4070012</v>
      </c>
      <c r="B155" s="98" t="s">
        <v>11327</v>
      </c>
      <c r="C155" s="74" t="s">
        <v>1367</v>
      </c>
      <c r="E155" s="85" t="s">
        <v>7172</v>
      </c>
      <c r="F155" s="75" t="s">
        <v>1475</v>
      </c>
      <c r="G155" s="75" t="s">
        <v>20</v>
      </c>
      <c r="H155" s="75" t="s">
        <v>1482</v>
      </c>
      <c r="I155" s="2" t="s">
        <v>1495</v>
      </c>
      <c r="J155" s="75" t="s">
        <v>1495</v>
      </c>
      <c r="K155" s="2" t="s">
        <v>5017</v>
      </c>
      <c r="L155" s="75" t="s">
        <v>19</v>
      </c>
      <c r="M155" s="2" t="s">
        <v>3490</v>
      </c>
      <c r="N155" s="10" t="s">
        <v>1509</v>
      </c>
      <c r="O155" s="10" t="s">
        <v>3559</v>
      </c>
      <c r="P155" s="8">
        <v>43774</v>
      </c>
      <c r="Q155" s="8">
        <v>43964</v>
      </c>
      <c r="R155" s="8">
        <v>43964</v>
      </c>
      <c r="S155" s="2" t="str">
        <f>VLOOKUP(K155,Data!A:B,2,0)</f>
        <v>DAC</v>
      </c>
    </row>
    <row r="156" spans="1:19" ht="11.25" customHeight="1" x14ac:dyDescent="0.2">
      <c r="A156" s="2">
        <v>4070014</v>
      </c>
      <c r="B156" s="86"/>
      <c r="C156" s="74" t="s">
        <v>1519</v>
      </c>
      <c r="E156" s="85" t="s">
        <v>7173</v>
      </c>
      <c r="F156" s="75" t="s">
        <v>98</v>
      </c>
      <c r="G156" s="75" t="s">
        <v>47</v>
      </c>
      <c r="H156" s="75" t="s">
        <v>47</v>
      </c>
      <c r="I156" s="2" t="s">
        <v>1495</v>
      </c>
      <c r="J156" s="75" t="s">
        <v>1495</v>
      </c>
      <c r="K156" s="2" t="s">
        <v>5017</v>
      </c>
      <c r="L156" s="75" t="s">
        <v>19</v>
      </c>
      <c r="M156" s="2" t="s">
        <v>3561</v>
      </c>
      <c r="N156" s="10" t="s">
        <v>3561</v>
      </c>
      <c r="O156" s="10" t="s">
        <v>3561</v>
      </c>
      <c r="P156" s="8" t="s">
        <v>3561</v>
      </c>
      <c r="Q156" s="8" t="s">
        <v>3561</v>
      </c>
      <c r="R156" s="8">
        <v>44378</v>
      </c>
      <c r="S156" s="2" t="str">
        <f>VLOOKUP(K156,Data!A:B,2,0)</f>
        <v>DAC</v>
      </c>
    </row>
    <row r="157" spans="1:19" ht="11.25" customHeight="1" x14ac:dyDescent="0.2">
      <c r="A157" s="2">
        <v>4070015</v>
      </c>
      <c r="B157" s="98" t="s">
        <v>11328</v>
      </c>
      <c r="C157" s="74" t="s">
        <v>1520</v>
      </c>
      <c r="E157" s="85" t="s">
        <v>7174</v>
      </c>
      <c r="F157" s="75" t="s">
        <v>1477</v>
      </c>
      <c r="G157" s="75" t="s">
        <v>20</v>
      </c>
      <c r="H157" s="75" t="s">
        <v>1486</v>
      </c>
      <c r="I157" s="2" t="s">
        <v>1496</v>
      </c>
      <c r="J157" s="75" t="s">
        <v>1495</v>
      </c>
      <c r="K157" s="2" t="s">
        <v>5017</v>
      </c>
      <c r="L157" s="75" t="s">
        <v>19</v>
      </c>
      <c r="M157" s="2" t="s">
        <v>3575</v>
      </c>
      <c r="N157" s="10" t="s">
        <v>3565</v>
      </c>
      <c r="O157" s="10" t="s">
        <v>3565</v>
      </c>
      <c r="P157" s="8">
        <v>44871</v>
      </c>
      <c r="Q157" s="8">
        <f>P157+180</f>
        <v>45051</v>
      </c>
      <c r="R157" s="8">
        <v>45051</v>
      </c>
      <c r="S157" s="2" t="str">
        <f>VLOOKUP(K157,Data!A:B,2,0)</f>
        <v>DAC</v>
      </c>
    </row>
    <row r="158" spans="1:19" ht="11.25" customHeight="1" x14ac:dyDescent="0.2">
      <c r="A158" s="2">
        <v>4070016</v>
      </c>
      <c r="B158" s="98" t="s">
        <v>11329</v>
      </c>
      <c r="C158" s="74" t="s">
        <v>1521</v>
      </c>
      <c r="E158" s="85" t="s">
        <v>7175</v>
      </c>
      <c r="F158" s="75" t="s">
        <v>98</v>
      </c>
      <c r="G158" s="75" t="s">
        <v>20</v>
      </c>
      <c r="H158" s="75" t="s">
        <v>1480</v>
      </c>
      <c r="I158" s="2" t="s">
        <v>1495</v>
      </c>
      <c r="J158" s="75" t="s">
        <v>1495</v>
      </c>
      <c r="K158" s="2" t="s">
        <v>5017</v>
      </c>
      <c r="L158" s="75" t="s">
        <v>19</v>
      </c>
      <c r="M158" s="2" t="s">
        <v>3561</v>
      </c>
      <c r="N158" s="10" t="s">
        <v>3561</v>
      </c>
      <c r="O158" s="10" t="s">
        <v>3561</v>
      </c>
      <c r="P158" s="8" t="s">
        <v>3561</v>
      </c>
      <c r="Q158" s="8" t="s">
        <v>3561</v>
      </c>
      <c r="R158" s="8">
        <v>44378</v>
      </c>
      <c r="S158" s="2" t="str">
        <f>VLOOKUP(K158,Data!A:B,2,0)</f>
        <v>DAC</v>
      </c>
    </row>
    <row r="159" spans="1:19" ht="11.25" customHeight="1" x14ac:dyDescent="0.2">
      <c r="A159" s="2">
        <v>4070017</v>
      </c>
      <c r="B159" s="86"/>
      <c r="C159" s="74" t="s">
        <v>1522</v>
      </c>
      <c r="E159" s="85" t="s">
        <v>7176</v>
      </c>
      <c r="F159" s="75" t="s">
        <v>98</v>
      </c>
      <c r="G159" s="75" t="s">
        <v>20</v>
      </c>
      <c r="H159" s="75" t="s">
        <v>1492</v>
      </c>
      <c r="I159" s="2" t="s">
        <v>1495</v>
      </c>
      <c r="J159" s="75" t="s">
        <v>1495</v>
      </c>
      <c r="K159" s="2" t="s">
        <v>5017</v>
      </c>
      <c r="L159" s="75" t="s">
        <v>19</v>
      </c>
      <c r="M159" s="2" t="s">
        <v>3561</v>
      </c>
      <c r="N159" s="10" t="s">
        <v>3561</v>
      </c>
      <c r="O159" s="10" t="s">
        <v>3561</v>
      </c>
      <c r="P159" s="8" t="s">
        <v>3561</v>
      </c>
      <c r="Q159" s="8" t="s">
        <v>3561</v>
      </c>
      <c r="R159" s="8">
        <v>44378</v>
      </c>
      <c r="S159" s="2" t="str">
        <f>VLOOKUP(K159,Data!A:B,2,0)</f>
        <v>DAC</v>
      </c>
    </row>
    <row r="160" spans="1:19" ht="11.25" customHeight="1" x14ac:dyDescent="0.2">
      <c r="A160" s="2">
        <v>4070018</v>
      </c>
      <c r="B160" s="86"/>
      <c r="C160" s="74" t="s">
        <v>1523</v>
      </c>
      <c r="E160" s="85" t="s">
        <v>7177</v>
      </c>
      <c r="F160" s="75" t="s">
        <v>98</v>
      </c>
      <c r="G160" s="75" t="s">
        <v>97</v>
      </c>
      <c r="H160" s="75" t="s">
        <v>1483</v>
      </c>
      <c r="I160" s="2" t="s">
        <v>1317</v>
      </c>
      <c r="J160" s="75" t="s">
        <v>1317</v>
      </c>
      <c r="K160" s="2" t="s">
        <v>5017</v>
      </c>
      <c r="L160" s="75" t="s">
        <v>19</v>
      </c>
      <c r="M160" s="2" t="s">
        <v>3561</v>
      </c>
      <c r="N160" s="10" t="s">
        <v>3561</v>
      </c>
      <c r="O160" s="10" t="s">
        <v>3561</v>
      </c>
      <c r="P160" s="8" t="s">
        <v>3561</v>
      </c>
      <c r="Q160" s="8" t="s">
        <v>3561</v>
      </c>
      <c r="R160" s="8">
        <v>44378</v>
      </c>
      <c r="S160" s="2" t="str">
        <f>VLOOKUP(K160,Data!A:B,2,0)</f>
        <v>DAC</v>
      </c>
    </row>
    <row r="161" spans="1:19" ht="11.25" customHeight="1" x14ac:dyDescent="0.2">
      <c r="A161" s="2">
        <v>4070019</v>
      </c>
      <c r="B161" s="98" t="s">
        <v>11330</v>
      </c>
      <c r="C161" s="74" t="s">
        <v>1368</v>
      </c>
      <c r="E161" s="85" t="s">
        <v>7178</v>
      </c>
      <c r="F161" s="75" t="s">
        <v>98</v>
      </c>
      <c r="G161" s="75" t="s">
        <v>97</v>
      </c>
      <c r="H161" s="75" t="s">
        <v>1483</v>
      </c>
      <c r="I161" s="2" t="s">
        <v>1317</v>
      </c>
      <c r="J161" s="75" t="s">
        <v>1317</v>
      </c>
      <c r="K161" s="2" t="s">
        <v>5017</v>
      </c>
      <c r="L161" s="75" t="s">
        <v>19</v>
      </c>
      <c r="M161" s="2" t="s">
        <v>3561</v>
      </c>
      <c r="N161" s="10" t="s">
        <v>3561</v>
      </c>
      <c r="O161" s="10" t="s">
        <v>3561</v>
      </c>
      <c r="P161" s="8" t="s">
        <v>3561</v>
      </c>
      <c r="Q161" s="8" t="s">
        <v>3561</v>
      </c>
      <c r="R161" s="8">
        <v>44378</v>
      </c>
      <c r="S161" s="2" t="str">
        <f>VLOOKUP(K161,Data!A:B,2,0)</f>
        <v>DAC</v>
      </c>
    </row>
    <row r="162" spans="1:19" ht="11.25" customHeight="1" x14ac:dyDescent="0.2">
      <c r="A162" s="2">
        <v>4070021</v>
      </c>
      <c r="B162" s="98" t="s">
        <v>11331</v>
      </c>
      <c r="C162" s="74" t="s">
        <v>1525</v>
      </c>
      <c r="E162" s="85" t="s">
        <v>7179</v>
      </c>
      <c r="F162" s="75" t="s">
        <v>1475</v>
      </c>
      <c r="G162" s="75" t="s">
        <v>47</v>
      </c>
      <c r="H162" s="75" t="s">
        <v>47</v>
      </c>
      <c r="I162" s="2" t="s">
        <v>1502</v>
      </c>
      <c r="J162" s="75" t="s">
        <v>1495</v>
      </c>
      <c r="K162" s="2" t="s">
        <v>5017</v>
      </c>
      <c r="L162" s="75" t="s">
        <v>19</v>
      </c>
      <c r="M162" s="2" t="s">
        <v>43</v>
      </c>
      <c r="N162" s="10" t="s">
        <v>3540</v>
      </c>
      <c r="O162" s="10" t="s">
        <v>3540</v>
      </c>
      <c r="P162" s="8">
        <v>44315</v>
      </c>
      <c r="Q162" s="8">
        <v>44495</v>
      </c>
      <c r="R162" s="8">
        <v>44495</v>
      </c>
      <c r="S162" s="2" t="str">
        <f>VLOOKUP(K162,Data!A:B,2,0)</f>
        <v>DAC</v>
      </c>
    </row>
    <row r="163" spans="1:19" ht="11.25" customHeight="1" x14ac:dyDescent="0.2">
      <c r="A163" s="2">
        <v>4070022</v>
      </c>
      <c r="B163" s="86"/>
      <c r="C163" s="74" t="s">
        <v>1526</v>
      </c>
      <c r="E163" s="85" t="s">
        <v>7180</v>
      </c>
      <c r="F163" s="75" t="s">
        <v>98</v>
      </c>
      <c r="G163" s="75" t="s">
        <v>47</v>
      </c>
      <c r="H163" s="75" t="s">
        <v>47</v>
      </c>
      <c r="I163" s="2" t="s">
        <v>1495</v>
      </c>
      <c r="J163" s="75" t="s">
        <v>1495</v>
      </c>
      <c r="K163" s="2" t="s">
        <v>5017</v>
      </c>
      <c r="L163" s="75" t="s">
        <v>19</v>
      </c>
      <c r="M163" s="2" t="s">
        <v>3561</v>
      </c>
      <c r="N163" s="10" t="s">
        <v>3561</v>
      </c>
      <c r="O163" s="10" t="s">
        <v>3561</v>
      </c>
      <c r="P163" s="8" t="s">
        <v>3561</v>
      </c>
      <c r="Q163" s="8" t="s">
        <v>3561</v>
      </c>
      <c r="R163" s="8">
        <v>44378</v>
      </c>
      <c r="S163" s="2" t="str">
        <f>VLOOKUP(K163,Data!A:B,2,0)</f>
        <v>DAC</v>
      </c>
    </row>
    <row r="164" spans="1:19" ht="11.25" customHeight="1" x14ac:dyDescent="0.2">
      <c r="A164" s="2">
        <v>4070023</v>
      </c>
      <c r="B164" s="86"/>
      <c r="C164" s="74" t="s">
        <v>1527</v>
      </c>
      <c r="E164" s="85" t="s">
        <v>7181</v>
      </c>
      <c r="F164" s="75" t="s">
        <v>98</v>
      </c>
      <c r="G164" s="75" t="s">
        <v>20</v>
      </c>
      <c r="H164" s="75" t="s">
        <v>1481</v>
      </c>
      <c r="I164" s="2" t="s">
        <v>1495</v>
      </c>
      <c r="J164" s="75" t="s">
        <v>1495</v>
      </c>
      <c r="K164" s="2" t="s">
        <v>5017</v>
      </c>
      <c r="L164" s="75" t="s">
        <v>19</v>
      </c>
      <c r="M164" s="2" t="s">
        <v>3561</v>
      </c>
      <c r="N164" s="10" t="s">
        <v>3561</v>
      </c>
      <c r="O164" s="10" t="s">
        <v>3561</v>
      </c>
      <c r="P164" s="8" t="s">
        <v>3561</v>
      </c>
      <c r="Q164" s="8" t="s">
        <v>3561</v>
      </c>
      <c r="R164" s="8">
        <v>44378</v>
      </c>
      <c r="S164" s="2" t="str">
        <f>VLOOKUP(K164,Data!A:B,2,0)</f>
        <v>DAC</v>
      </c>
    </row>
    <row r="165" spans="1:19" ht="11.25" customHeight="1" x14ac:dyDescent="0.2">
      <c r="A165" s="2">
        <v>4070024</v>
      </c>
      <c r="B165" s="86"/>
      <c r="C165" s="74" t="s">
        <v>1528</v>
      </c>
      <c r="E165" s="85" t="s">
        <v>7182</v>
      </c>
      <c r="F165" s="75" t="s">
        <v>98</v>
      </c>
      <c r="G165" s="75" t="s">
        <v>1315</v>
      </c>
      <c r="H165" s="75" t="s">
        <v>1529</v>
      </c>
      <c r="I165" s="2" t="s">
        <v>11</v>
      </c>
      <c r="J165" s="75" t="s">
        <v>11</v>
      </c>
      <c r="K165" s="2" t="s">
        <v>5017</v>
      </c>
      <c r="L165" s="75" t="s">
        <v>19</v>
      </c>
      <c r="M165" s="2" t="s">
        <v>3561</v>
      </c>
      <c r="N165" s="10" t="s">
        <v>3561</v>
      </c>
      <c r="O165" s="10" t="s">
        <v>3561</v>
      </c>
      <c r="P165" s="8" t="s">
        <v>3561</v>
      </c>
      <c r="Q165" s="8" t="s">
        <v>3561</v>
      </c>
      <c r="R165" s="8">
        <v>44378</v>
      </c>
      <c r="S165" s="2" t="str">
        <f>VLOOKUP(K165,Data!A:B,2,0)</f>
        <v>DAC</v>
      </c>
    </row>
    <row r="166" spans="1:19" ht="11.25" customHeight="1" x14ac:dyDescent="0.2">
      <c r="A166" s="2">
        <v>4070025</v>
      </c>
      <c r="B166" s="98" t="s">
        <v>11332</v>
      </c>
      <c r="C166" s="74" t="s">
        <v>1530</v>
      </c>
      <c r="E166" s="85" t="s">
        <v>7183</v>
      </c>
      <c r="F166" s="75" t="s">
        <v>98</v>
      </c>
      <c r="G166" s="75" t="s">
        <v>97</v>
      </c>
      <c r="H166" s="75" t="s">
        <v>1479</v>
      </c>
      <c r="I166" s="2" t="s">
        <v>1317</v>
      </c>
      <c r="J166" s="75" t="s">
        <v>1317</v>
      </c>
      <c r="K166" s="2" t="s">
        <v>5017</v>
      </c>
      <c r="L166" s="75" t="s">
        <v>3668</v>
      </c>
      <c r="M166" s="2" t="s">
        <v>72</v>
      </c>
      <c r="N166" s="10" t="s">
        <v>91</v>
      </c>
      <c r="O166" s="10" t="s">
        <v>76</v>
      </c>
      <c r="S166" s="2" t="str">
        <f>VLOOKUP(K166,Data!A:B,2,0)</f>
        <v>DAC</v>
      </c>
    </row>
    <row r="167" spans="1:19" ht="11.25" customHeight="1" x14ac:dyDescent="0.2">
      <c r="A167" s="2">
        <v>4070026</v>
      </c>
      <c r="B167" s="98" t="s">
        <v>11333</v>
      </c>
      <c r="C167" s="74" t="s">
        <v>1531</v>
      </c>
      <c r="E167" s="85" t="s">
        <v>7184</v>
      </c>
      <c r="F167" s="75" t="s">
        <v>1475</v>
      </c>
      <c r="G167" s="75" t="s">
        <v>1315</v>
      </c>
      <c r="H167" s="75" t="s">
        <v>1529</v>
      </c>
      <c r="I167" s="2" t="s">
        <v>11</v>
      </c>
      <c r="J167" s="75" t="s">
        <v>11</v>
      </c>
      <c r="K167" s="2" t="s">
        <v>5017</v>
      </c>
      <c r="L167" s="75" t="s">
        <v>19</v>
      </c>
      <c r="M167" s="2" t="s">
        <v>1318</v>
      </c>
      <c r="N167" s="10" t="s">
        <v>1319</v>
      </c>
      <c r="O167" s="10" t="s">
        <v>1320</v>
      </c>
      <c r="P167" s="8">
        <v>45122</v>
      </c>
      <c r="Q167" s="8">
        <v>45306</v>
      </c>
      <c r="R167" s="8">
        <v>45306</v>
      </c>
      <c r="S167" s="2" t="str">
        <f>VLOOKUP(K167,Data!A:B,2,0)</f>
        <v>DAC</v>
      </c>
    </row>
    <row r="168" spans="1:19" ht="11.25" customHeight="1" x14ac:dyDescent="0.2">
      <c r="A168" s="2">
        <v>4070027</v>
      </c>
      <c r="B168" s="86"/>
      <c r="C168" s="74" t="s">
        <v>1532</v>
      </c>
      <c r="E168" s="85" t="s">
        <v>7185</v>
      </c>
      <c r="F168" s="75" t="s">
        <v>98</v>
      </c>
      <c r="G168" s="75" t="s">
        <v>1315</v>
      </c>
      <c r="H168" s="75" t="s">
        <v>1529</v>
      </c>
      <c r="I168" s="2" t="s">
        <v>11</v>
      </c>
      <c r="J168" s="75" t="s">
        <v>11</v>
      </c>
      <c r="K168" s="2" t="s">
        <v>5017</v>
      </c>
      <c r="L168" s="75" t="s">
        <v>19</v>
      </c>
      <c r="M168" s="2" t="s">
        <v>3561</v>
      </c>
      <c r="N168" s="10" t="s">
        <v>3561</v>
      </c>
      <c r="O168" s="10" t="s">
        <v>3561</v>
      </c>
      <c r="P168" s="8" t="s">
        <v>3561</v>
      </c>
      <c r="Q168" s="8" t="s">
        <v>3561</v>
      </c>
      <c r="R168" s="8">
        <v>44378</v>
      </c>
      <c r="S168" s="2" t="str">
        <f>VLOOKUP(K168,Data!A:B,2,0)</f>
        <v>DAC</v>
      </c>
    </row>
    <row r="169" spans="1:19" ht="11.25" customHeight="1" x14ac:dyDescent="0.2">
      <c r="A169" s="2">
        <v>4070029</v>
      </c>
      <c r="B169" s="86"/>
      <c r="C169" s="74" t="s">
        <v>1534</v>
      </c>
      <c r="E169" s="85" t="s">
        <v>7186</v>
      </c>
      <c r="F169" s="75" t="s">
        <v>98</v>
      </c>
      <c r="G169" s="75" t="s">
        <v>47</v>
      </c>
      <c r="H169" s="75" t="s">
        <v>47</v>
      </c>
      <c r="I169" s="2" t="s">
        <v>1495</v>
      </c>
      <c r="J169" s="75" t="s">
        <v>1495</v>
      </c>
      <c r="K169" s="2" t="s">
        <v>5017</v>
      </c>
      <c r="L169" s="75" t="s">
        <v>19</v>
      </c>
      <c r="M169" s="2" t="s">
        <v>3561</v>
      </c>
      <c r="N169" s="10" t="s">
        <v>3561</v>
      </c>
      <c r="O169" s="10" t="s">
        <v>3561</v>
      </c>
      <c r="P169" s="8" t="s">
        <v>3561</v>
      </c>
      <c r="Q169" s="8" t="s">
        <v>3561</v>
      </c>
      <c r="R169" s="8">
        <v>44378</v>
      </c>
      <c r="S169" s="2" t="str">
        <f>VLOOKUP(K169,Data!A:B,2,0)</f>
        <v>DAC</v>
      </c>
    </row>
    <row r="170" spans="1:19" ht="11.25" customHeight="1" x14ac:dyDescent="0.2">
      <c r="A170" s="2">
        <v>4070030</v>
      </c>
      <c r="B170" s="98" t="s">
        <v>11334</v>
      </c>
      <c r="C170" s="74" t="s">
        <v>1535</v>
      </c>
      <c r="E170" s="85" t="s">
        <v>7187</v>
      </c>
      <c r="F170" s="75" t="s">
        <v>98</v>
      </c>
      <c r="G170" s="75" t="s">
        <v>1315</v>
      </c>
      <c r="H170" s="75" t="s">
        <v>1536</v>
      </c>
      <c r="I170" s="2" t="s">
        <v>11</v>
      </c>
      <c r="J170" s="75" t="s">
        <v>11</v>
      </c>
      <c r="K170" s="2" t="s">
        <v>5017</v>
      </c>
      <c r="L170" s="75" t="s">
        <v>19</v>
      </c>
      <c r="M170" s="2" t="s">
        <v>3561</v>
      </c>
      <c r="N170" s="10" t="s">
        <v>3561</v>
      </c>
      <c r="O170" s="10" t="s">
        <v>3561</v>
      </c>
      <c r="P170" s="8" t="s">
        <v>3561</v>
      </c>
      <c r="Q170" s="8" t="s">
        <v>3561</v>
      </c>
      <c r="R170" s="8">
        <v>44378</v>
      </c>
      <c r="S170" s="2" t="str">
        <f>VLOOKUP(K170,Data!A:B,2,0)</f>
        <v>DAC</v>
      </c>
    </row>
    <row r="171" spans="1:19" ht="11.25" customHeight="1" x14ac:dyDescent="0.2">
      <c r="A171" s="2">
        <v>4070032</v>
      </c>
      <c r="B171" s="86"/>
      <c r="C171" s="74" t="s">
        <v>1538</v>
      </c>
      <c r="E171" s="85" t="s">
        <v>7188</v>
      </c>
      <c r="F171" s="75" t="s">
        <v>98</v>
      </c>
      <c r="G171" s="75" t="s">
        <v>1315</v>
      </c>
      <c r="H171" s="75" t="s">
        <v>1539</v>
      </c>
      <c r="I171" s="2" t="s">
        <v>11</v>
      </c>
      <c r="J171" s="75" t="s">
        <v>11</v>
      </c>
      <c r="K171" s="2" t="s">
        <v>5017</v>
      </c>
      <c r="L171" s="75" t="s">
        <v>19</v>
      </c>
      <c r="M171" s="2" t="s">
        <v>3561</v>
      </c>
      <c r="N171" s="10" t="s">
        <v>3561</v>
      </c>
      <c r="O171" s="10" t="s">
        <v>3561</v>
      </c>
      <c r="P171" s="8" t="s">
        <v>3561</v>
      </c>
      <c r="Q171" s="8" t="s">
        <v>3561</v>
      </c>
      <c r="R171" s="8">
        <v>44378</v>
      </c>
      <c r="S171" s="2" t="str">
        <f>VLOOKUP(K171,Data!A:B,2,0)</f>
        <v>DAC</v>
      </c>
    </row>
    <row r="172" spans="1:19" ht="11.25" customHeight="1" x14ac:dyDescent="0.2">
      <c r="A172" s="2">
        <v>4070033</v>
      </c>
      <c r="B172" s="98" t="s">
        <v>11335</v>
      </c>
      <c r="C172" s="74" t="s">
        <v>1540</v>
      </c>
      <c r="E172" s="85" t="s">
        <v>7189</v>
      </c>
      <c r="F172" s="75" t="s">
        <v>98</v>
      </c>
      <c r="G172" s="75" t="s">
        <v>20</v>
      </c>
      <c r="H172" s="75" t="s">
        <v>1492</v>
      </c>
      <c r="I172" s="2" t="s">
        <v>1495</v>
      </c>
      <c r="J172" s="75" t="s">
        <v>1495</v>
      </c>
      <c r="K172" s="2" t="s">
        <v>5017</v>
      </c>
      <c r="L172" s="75" t="s">
        <v>19</v>
      </c>
      <c r="M172" s="2" t="s">
        <v>3561</v>
      </c>
      <c r="N172" s="10" t="s">
        <v>3561</v>
      </c>
      <c r="O172" s="10" t="s">
        <v>3561</v>
      </c>
      <c r="P172" s="8" t="s">
        <v>3561</v>
      </c>
      <c r="Q172" s="8" t="s">
        <v>3561</v>
      </c>
      <c r="R172" s="8">
        <v>44378</v>
      </c>
      <c r="S172" s="2" t="str">
        <f>VLOOKUP(K172,Data!A:B,2,0)</f>
        <v>DAC</v>
      </c>
    </row>
    <row r="173" spans="1:19" ht="11.25" customHeight="1" x14ac:dyDescent="0.2">
      <c r="A173" s="2">
        <v>4070034</v>
      </c>
      <c r="B173" s="86"/>
      <c r="C173" s="74" t="s">
        <v>1541</v>
      </c>
      <c r="E173" s="85" t="s">
        <v>7190</v>
      </c>
      <c r="F173" s="75" t="s">
        <v>98</v>
      </c>
      <c r="G173" s="75" t="s">
        <v>47</v>
      </c>
      <c r="H173" s="75" t="s">
        <v>47</v>
      </c>
      <c r="I173" s="2" t="s">
        <v>1495</v>
      </c>
      <c r="J173" s="75" t="s">
        <v>1495</v>
      </c>
      <c r="K173" s="2" t="s">
        <v>5017</v>
      </c>
      <c r="L173" s="75" t="s">
        <v>19</v>
      </c>
      <c r="M173" s="2" t="s">
        <v>3561</v>
      </c>
      <c r="N173" s="10" t="s">
        <v>3561</v>
      </c>
      <c r="O173" s="10" t="s">
        <v>3561</v>
      </c>
      <c r="P173" s="8" t="s">
        <v>3561</v>
      </c>
      <c r="Q173" s="8" t="s">
        <v>3561</v>
      </c>
      <c r="R173" s="8">
        <v>44378</v>
      </c>
      <c r="S173" s="2" t="str">
        <f>VLOOKUP(K173,Data!A:B,2,0)</f>
        <v>DAC</v>
      </c>
    </row>
    <row r="174" spans="1:19" ht="11.25" customHeight="1" x14ac:dyDescent="0.2">
      <c r="A174" s="2">
        <v>4070035</v>
      </c>
      <c r="B174" s="98" t="s">
        <v>11336</v>
      </c>
      <c r="C174" s="74" t="s">
        <v>1542</v>
      </c>
      <c r="E174" s="85" t="s">
        <v>7191</v>
      </c>
      <c r="F174" s="75" t="s">
        <v>98</v>
      </c>
      <c r="G174" s="75" t="s">
        <v>1315</v>
      </c>
      <c r="H174" s="75" t="s">
        <v>1543</v>
      </c>
      <c r="I174" s="2" t="s">
        <v>11</v>
      </c>
      <c r="J174" s="75" t="s">
        <v>11</v>
      </c>
      <c r="K174" s="2" t="s">
        <v>5017</v>
      </c>
      <c r="L174" s="75" t="s">
        <v>19</v>
      </c>
      <c r="M174" s="2" t="s">
        <v>3561</v>
      </c>
      <c r="N174" s="10" t="s">
        <v>3561</v>
      </c>
      <c r="O174" s="10" t="s">
        <v>3561</v>
      </c>
      <c r="P174" s="8">
        <v>42898</v>
      </c>
      <c r="Q174" s="8">
        <v>43078</v>
      </c>
      <c r="R174" s="8">
        <v>43078</v>
      </c>
      <c r="S174" s="2" t="str">
        <f>VLOOKUP(K174,Data!A:B,2,0)</f>
        <v>DAC</v>
      </c>
    </row>
    <row r="175" spans="1:19" ht="11.25" customHeight="1" x14ac:dyDescent="0.2">
      <c r="A175" s="2">
        <v>4070036</v>
      </c>
      <c r="B175" s="86"/>
      <c r="C175" s="74" t="s">
        <v>1544</v>
      </c>
      <c r="E175" s="85" t="s">
        <v>7192</v>
      </c>
      <c r="F175" s="75" t="s">
        <v>98</v>
      </c>
      <c r="G175" s="75" t="s">
        <v>1315</v>
      </c>
      <c r="H175" s="75" t="s">
        <v>1545</v>
      </c>
      <c r="I175" s="2" t="s">
        <v>11</v>
      </c>
      <c r="J175" s="75" t="s">
        <v>11</v>
      </c>
      <c r="K175" s="2" t="s">
        <v>5017</v>
      </c>
      <c r="L175" s="75" t="s">
        <v>19</v>
      </c>
      <c r="M175" s="2" t="s">
        <v>3561</v>
      </c>
      <c r="N175" s="10" t="s">
        <v>3561</v>
      </c>
      <c r="O175" s="10" t="s">
        <v>3561</v>
      </c>
      <c r="P175" s="8" t="s">
        <v>3561</v>
      </c>
      <c r="Q175" s="8" t="s">
        <v>3561</v>
      </c>
      <c r="R175" s="8">
        <v>44378</v>
      </c>
      <c r="S175" s="2" t="str">
        <f>VLOOKUP(K175,Data!A:B,2,0)</f>
        <v>DAC</v>
      </c>
    </row>
    <row r="176" spans="1:19" ht="11.25" customHeight="1" x14ac:dyDescent="0.2">
      <c r="A176" s="2">
        <v>4070037</v>
      </c>
      <c r="B176" s="98" t="s">
        <v>11337</v>
      </c>
      <c r="C176" s="74" t="s">
        <v>1546</v>
      </c>
      <c r="E176" s="85" t="s">
        <v>7193</v>
      </c>
      <c r="F176" s="75" t="s">
        <v>98</v>
      </c>
      <c r="G176" s="75" t="s">
        <v>1315</v>
      </c>
      <c r="H176" s="75" t="s">
        <v>1529</v>
      </c>
      <c r="I176" s="2" t="s">
        <v>11</v>
      </c>
      <c r="J176" s="75" t="s">
        <v>11</v>
      </c>
      <c r="K176" s="2" t="s">
        <v>5017</v>
      </c>
      <c r="L176" s="75" t="s">
        <v>19</v>
      </c>
      <c r="M176" s="2" t="s">
        <v>3561</v>
      </c>
      <c r="N176" s="10" t="s">
        <v>3561</v>
      </c>
      <c r="O176" s="10" t="s">
        <v>3561</v>
      </c>
      <c r="P176" s="8" t="s">
        <v>3561</v>
      </c>
      <c r="Q176" s="8" t="s">
        <v>3561</v>
      </c>
      <c r="R176" s="8">
        <v>44378</v>
      </c>
      <c r="S176" s="2" t="str">
        <f>VLOOKUP(K176,Data!A:B,2,0)</f>
        <v>DAC</v>
      </c>
    </row>
    <row r="177" spans="1:19" ht="11.25" customHeight="1" x14ac:dyDescent="0.2">
      <c r="A177" s="2">
        <v>4070038</v>
      </c>
      <c r="B177" s="86"/>
      <c r="C177" s="74" t="s">
        <v>1547</v>
      </c>
      <c r="E177" s="85" t="s">
        <v>7194</v>
      </c>
      <c r="F177" s="75" t="s">
        <v>98</v>
      </c>
      <c r="G177" s="75" t="s">
        <v>47</v>
      </c>
      <c r="H177" s="75" t="s">
        <v>47</v>
      </c>
      <c r="I177" s="2" t="s">
        <v>1495</v>
      </c>
      <c r="J177" s="75" t="s">
        <v>1495</v>
      </c>
      <c r="K177" s="2" t="s">
        <v>5017</v>
      </c>
      <c r="L177" s="75" t="s">
        <v>19</v>
      </c>
      <c r="M177" s="2" t="s">
        <v>3561</v>
      </c>
      <c r="N177" s="10" t="s">
        <v>3561</v>
      </c>
      <c r="O177" s="10" t="s">
        <v>3561</v>
      </c>
      <c r="P177" s="8" t="s">
        <v>3561</v>
      </c>
      <c r="Q177" s="8" t="s">
        <v>3561</v>
      </c>
      <c r="R177" s="8">
        <v>44378</v>
      </c>
      <c r="S177" s="2" t="str">
        <f>VLOOKUP(K177,Data!A:B,2,0)</f>
        <v>DAC</v>
      </c>
    </row>
    <row r="178" spans="1:19" ht="11.25" customHeight="1" x14ac:dyDescent="0.2">
      <c r="A178" s="2">
        <v>4070039</v>
      </c>
      <c r="B178" s="86"/>
      <c r="C178" s="74" t="s">
        <v>1369</v>
      </c>
      <c r="E178" s="85" t="s">
        <v>7195</v>
      </c>
      <c r="F178" s="75" t="s">
        <v>98</v>
      </c>
      <c r="G178" s="75" t="s">
        <v>20</v>
      </c>
      <c r="H178" s="75" t="s">
        <v>1484</v>
      </c>
      <c r="I178" s="2" t="s">
        <v>1495</v>
      </c>
      <c r="J178" s="75" t="s">
        <v>1495</v>
      </c>
      <c r="K178" s="2" t="s">
        <v>5017</v>
      </c>
      <c r="L178" s="75" t="s">
        <v>19</v>
      </c>
      <c r="M178" s="2" t="s">
        <v>3561</v>
      </c>
      <c r="N178" s="10" t="s">
        <v>3561</v>
      </c>
      <c r="O178" s="10" t="s">
        <v>3561</v>
      </c>
      <c r="P178" s="8" t="s">
        <v>3561</v>
      </c>
      <c r="Q178" s="8" t="s">
        <v>3561</v>
      </c>
      <c r="R178" s="8">
        <v>44378</v>
      </c>
      <c r="S178" s="2" t="str">
        <f>VLOOKUP(K178,Data!A:B,2,0)</f>
        <v>DAC</v>
      </c>
    </row>
    <row r="179" spans="1:19" ht="11.25" customHeight="1" x14ac:dyDescent="0.2">
      <c r="A179" s="2">
        <v>4070040</v>
      </c>
      <c r="B179" s="86"/>
      <c r="C179" s="74" t="s">
        <v>1548</v>
      </c>
      <c r="E179" s="85" t="s">
        <v>7196</v>
      </c>
      <c r="F179" s="75" t="s">
        <v>98</v>
      </c>
      <c r="G179" s="75" t="s">
        <v>20</v>
      </c>
      <c r="H179" s="75" t="s">
        <v>1481</v>
      </c>
      <c r="I179" s="2" t="s">
        <v>1495</v>
      </c>
      <c r="J179" s="75" t="s">
        <v>1495</v>
      </c>
      <c r="K179" s="2" t="s">
        <v>5017</v>
      </c>
      <c r="L179" s="75" t="s">
        <v>19</v>
      </c>
      <c r="M179" s="2" t="s">
        <v>3561</v>
      </c>
      <c r="N179" s="10" t="s">
        <v>3561</v>
      </c>
      <c r="O179" s="10" t="s">
        <v>3561</v>
      </c>
      <c r="P179" s="8" t="s">
        <v>3561</v>
      </c>
      <c r="Q179" s="8" t="s">
        <v>3561</v>
      </c>
      <c r="R179" s="8">
        <v>44378</v>
      </c>
      <c r="S179" s="2" t="str">
        <f>VLOOKUP(K179,Data!A:B,2,0)</f>
        <v>DAC</v>
      </c>
    </row>
    <row r="180" spans="1:19" ht="11.25" customHeight="1" x14ac:dyDescent="0.2">
      <c r="A180" s="2">
        <v>4070041</v>
      </c>
      <c r="B180" s="98" t="s">
        <v>11338</v>
      </c>
      <c r="C180" s="74" t="s">
        <v>1370</v>
      </c>
      <c r="E180" s="85" t="s">
        <v>7197</v>
      </c>
      <c r="F180" s="75" t="s">
        <v>98</v>
      </c>
      <c r="G180" s="75" t="s">
        <v>20</v>
      </c>
      <c r="H180" s="75" t="s">
        <v>1481</v>
      </c>
      <c r="I180" s="2" t="s">
        <v>1495</v>
      </c>
      <c r="J180" s="75" t="s">
        <v>1495</v>
      </c>
      <c r="K180" s="2" t="s">
        <v>5017</v>
      </c>
      <c r="L180" s="75" t="s">
        <v>19</v>
      </c>
      <c r="M180" s="2" t="s">
        <v>3561</v>
      </c>
      <c r="N180" s="10" t="s">
        <v>3561</v>
      </c>
      <c r="O180" s="10" t="s">
        <v>3561</v>
      </c>
      <c r="P180" s="8">
        <v>41222</v>
      </c>
      <c r="Q180" s="8">
        <v>41402</v>
      </c>
      <c r="R180" s="8">
        <v>41402</v>
      </c>
      <c r="S180" s="2" t="str">
        <f>VLOOKUP(K180,Data!A:B,2,0)</f>
        <v>DAC</v>
      </c>
    </row>
    <row r="181" spans="1:19" ht="11.25" customHeight="1" x14ac:dyDescent="0.2">
      <c r="A181" s="2">
        <v>4070042</v>
      </c>
      <c r="B181" s="86"/>
      <c r="C181" s="74" t="s">
        <v>1549</v>
      </c>
      <c r="E181" s="85" t="s">
        <v>7198</v>
      </c>
      <c r="F181" s="75" t="s">
        <v>98</v>
      </c>
      <c r="G181" s="75" t="s">
        <v>20</v>
      </c>
      <c r="H181" s="75" t="s">
        <v>1484</v>
      </c>
      <c r="I181" s="2" t="s">
        <v>1495</v>
      </c>
      <c r="J181" s="75" t="s">
        <v>1495</v>
      </c>
      <c r="K181" s="2" t="s">
        <v>5017</v>
      </c>
      <c r="L181" s="75" t="s">
        <v>19</v>
      </c>
      <c r="M181" s="2" t="s">
        <v>3561</v>
      </c>
      <c r="N181" s="10" t="s">
        <v>3561</v>
      </c>
      <c r="O181" s="10" t="s">
        <v>3561</v>
      </c>
      <c r="P181" s="8" t="s">
        <v>3561</v>
      </c>
      <c r="Q181" s="8" t="s">
        <v>3561</v>
      </c>
      <c r="R181" s="8">
        <v>44378</v>
      </c>
      <c r="S181" s="2" t="str">
        <f>VLOOKUP(K181,Data!A:B,2,0)</f>
        <v>DAC</v>
      </c>
    </row>
    <row r="182" spans="1:19" ht="11.25" customHeight="1" x14ac:dyDescent="0.2">
      <c r="A182" s="2">
        <v>4070044</v>
      </c>
      <c r="B182" s="86"/>
      <c r="C182" s="74" t="s">
        <v>1551</v>
      </c>
      <c r="E182" s="85" t="s">
        <v>7199</v>
      </c>
      <c r="F182" s="75" t="s">
        <v>98</v>
      </c>
      <c r="G182" s="75" t="s">
        <v>20</v>
      </c>
      <c r="H182" s="75" t="s">
        <v>1492</v>
      </c>
      <c r="I182" s="2" t="s">
        <v>1495</v>
      </c>
      <c r="J182" s="75" t="s">
        <v>1495</v>
      </c>
      <c r="K182" s="2" t="s">
        <v>5017</v>
      </c>
      <c r="L182" s="75" t="s">
        <v>19</v>
      </c>
      <c r="M182" s="2" t="s">
        <v>3561</v>
      </c>
      <c r="N182" s="10" t="s">
        <v>3561</v>
      </c>
      <c r="O182" s="10" t="s">
        <v>3561</v>
      </c>
      <c r="P182" s="8" t="s">
        <v>3561</v>
      </c>
      <c r="Q182" s="8" t="s">
        <v>3561</v>
      </c>
      <c r="R182" s="8">
        <v>44378</v>
      </c>
      <c r="S182" s="2" t="str">
        <f>VLOOKUP(K182,Data!A:B,2,0)</f>
        <v>DAC</v>
      </c>
    </row>
    <row r="183" spans="1:19" ht="11.25" customHeight="1" x14ac:dyDescent="0.2">
      <c r="A183" s="2">
        <v>4070045</v>
      </c>
      <c r="B183" s="98" t="s">
        <v>11339</v>
      </c>
      <c r="C183" s="74" t="s">
        <v>1552</v>
      </c>
      <c r="E183" s="85" t="s">
        <v>7200</v>
      </c>
      <c r="F183" s="75" t="s">
        <v>98</v>
      </c>
      <c r="G183" s="75" t="s">
        <v>1315</v>
      </c>
      <c r="H183" s="75" t="s">
        <v>1529</v>
      </c>
      <c r="I183" s="2" t="s">
        <v>11</v>
      </c>
      <c r="J183" s="75" t="s">
        <v>11</v>
      </c>
      <c r="K183" s="2" t="s">
        <v>5017</v>
      </c>
      <c r="L183" s="75" t="s">
        <v>19</v>
      </c>
      <c r="M183" s="2" t="s">
        <v>3561</v>
      </c>
      <c r="N183" s="10" t="s">
        <v>3561</v>
      </c>
      <c r="O183" s="10" t="s">
        <v>3561</v>
      </c>
      <c r="P183" s="8" t="s">
        <v>3561</v>
      </c>
      <c r="Q183" s="8" t="s">
        <v>3561</v>
      </c>
      <c r="R183" s="8">
        <v>44378</v>
      </c>
      <c r="S183" s="2" t="str">
        <f>VLOOKUP(K183,Data!A:B,2,0)</f>
        <v>DAC</v>
      </c>
    </row>
    <row r="184" spans="1:19" ht="11.25" customHeight="1" x14ac:dyDescent="0.2">
      <c r="A184" s="2">
        <v>4070046</v>
      </c>
      <c r="B184" s="86"/>
      <c r="C184" s="74" t="s">
        <v>1553</v>
      </c>
      <c r="E184" s="85" t="s">
        <v>7201</v>
      </c>
      <c r="F184" s="75" t="s">
        <v>98</v>
      </c>
      <c r="G184" s="75" t="s">
        <v>20</v>
      </c>
      <c r="H184" s="75" t="s">
        <v>1486</v>
      </c>
      <c r="I184" s="2" t="s">
        <v>1495</v>
      </c>
      <c r="J184" s="75" t="s">
        <v>1495</v>
      </c>
      <c r="K184" s="2" t="s">
        <v>5017</v>
      </c>
      <c r="L184" s="75" t="s">
        <v>19</v>
      </c>
      <c r="M184" s="2" t="s">
        <v>3561</v>
      </c>
      <c r="N184" s="10" t="s">
        <v>3561</v>
      </c>
      <c r="O184" s="10" t="s">
        <v>3561</v>
      </c>
      <c r="P184" s="8" t="s">
        <v>3561</v>
      </c>
      <c r="Q184" s="8" t="s">
        <v>3561</v>
      </c>
      <c r="R184" s="8">
        <v>44378</v>
      </c>
      <c r="S184" s="2" t="str">
        <f>VLOOKUP(K184,Data!A:B,2,0)</f>
        <v>DAC</v>
      </c>
    </row>
    <row r="185" spans="1:19" ht="11.25" customHeight="1" x14ac:dyDescent="0.2">
      <c r="A185" s="2">
        <v>4070047</v>
      </c>
      <c r="B185" s="86"/>
      <c r="C185" s="74" t="s">
        <v>1554</v>
      </c>
      <c r="E185" s="85" t="s">
        <v>7202</v>
      </c>
      <c r="F185" s="75" t="s">
        <v>98</v>
      </c>
      <c r="G185" s="75" t="s">
        <v>20</v>
      </c>
      <c r="H185" s="75" t="s">
        <v>1492</v>
      </c>
      <c r="I185" s="2" t="s">
        <v>1495</v>
      </c>
      <c r="J185" s="75" t="s">
        <v>1495</v>
      </c>
      <c r="K185" s="2" t="s">
        <v>5017</v>
      </c>
      <c r="L185" s="75" t="s">
        <v>19</v>
      </c>
      <c r="M185" s="2" t="s">
        <v>3561</v>
      </c>
      <c r="N185" s="10" t="s">
        <v>3561</v>
      </c>
      <c r="O185" s="10" t="s">
        <v>3561</v>
      </c>
      <c r="P185" s="8" t="s">
        <v>3561</v>
      </c>
      <c r="Q185" s="8" t="s">
        <v>3561</v>
      </c>
      <c r="R185" s="8">
        <v>44378</v>
      </c>
      <c r="S185" s="2" t="str">
        <f>VLOOKUP(K185,Data!A:B,2,0)</f>
        <v>DAC</v>
      </c>
    </row>
    <row r="186" spans="1:19" ht="11.25" customHeight="1" x14ac:dyDescent="0.2">
      <c r="A186" s="2">
        <v>4070049</v>
      </c>
      <c r="B186" s="86"/>
      <c r="C186" s="74" t="s">
        <v>1555</v>
      </c>
      <c r="E186" s="85" t="s">
        <v>7203</v>
      </c>
      <c r="F186" s="75" t="s">
        <v>98</v>
      </c>
      <c r="G186" s="75" t="s">
        <v>47</v>
      </c>
      <c r="H186" s="75" t="s">
        <v>47</v>
      </c>
      <c r="I186" s="2" t="s">
        <v>1495</v>
      </c>
      <c r="J186" s="75" t="s">
        <v>1495</v>
      </c>
      <c r="K186" s="2" t="s">
        <v>5017</v>
      </c>
      <c r="L186" s="75" t="s">
        <v>19</v>
      </c>
      <c r="M186" s="2" t="s">
        <v>3561</v>
      </c>
      <c r="N186" s="10" t="s">
        <v>3561</v>
      </c>
      <c r="O186" s="10" t="s">
        <v>3561</v>
      </c>
      <c r="P186" s="8" t="s">
        <v>3561</v>
      </c>
      <c r="Q186" s="8" t="s">
        <v>3561</v>
      </c>
      <c r="R186" s="8">
        <v>44378</v>
      </c>
      <c r="S186" s="2" t="str">
        <f>VLOOKUP(K186,Data!A:B,2,0)</f>
        <v>DAC</v>
      </c>
    </row>
    <row r="187" spans="1:19" ht="11.25" customHeight="1" x14ac:dyDescent="0.2">
      <c r="A187" s="2">
        <v>4070051</v>
      </c>
      <c r="B187" s="86"/>
      <c r="C187" s="74" t="s">
        <v>1373</v>
      </c>
      <c r="E187" s="85" t="s">
        <v>7204</v>
      </c>
      <c r="F187" s="75" t="s">
        <v>98</v>
      </c>
      <c r="G187" s="75" t="s">
        <v>20</v>
      </c>
      <c r="H187" s="75" t="s">
        <v>1484</v>
      </c>
      <c r="I187" s="2" t="s">
        <v>1495</v>
      </c>
      <c r="J187" s="75" t="s">
        <v>1495</v>
      </c>
      <c r="K187" s="2" t="s">
        <v>5017</v>
      </c>
      <c r="L187" s="75" t="s">
        <v>19</v>
      </c>
      <c r="M187" s="2" t="s">
        <v>3561</v>
      </c>
      <c r="N187" s="10" t="s">
        <v>3561</v>
      </c>
      <c r="O187" s="10" t="s">
        <v>3561</v>
      </c>
      <c r="P187" s="8" t="s">
        <v>3561</v>
      </c>
      <c r="Q187" s="8" t="s">
        <v>3561</v>
      </c>
      <c r="R187" s="8">
        <v>44378</v>
      </c>
      <c r="S187" s="2" t="str">
        <f>VLOOKUP(K187,Data!A:B,2,0)</f>
        <v>DAC</v>
      </c>
    </row>
    <row r="188" spans="1:19" ht="11.25" customHeight="1" x14ac:dyDescent="0.2">
      <c r="A188" s="2">
        <v>4070052</v>
      </c>
      <c r="B188" s="98" t="s">
        <v>11340</v>
      </c>
      <c r="C188" s="74" t="s">
        <v>1556</v>
      </c>
      <c r="E188" s="85" t="s">
        <v>7205</v>
      </c>
      <c r="F188" s="75" t="s">
        <v>98</v>
      </c>
      <c r="G188" s="75" t="s">
        <v>1315</v>
      </c>
      <c r="H188" s="75" t="s">
        <v>1539</v>
      </c>
      <c r="I188" s="2" t="s">
        <v>11</v>
      </c>
      <c r="J188" s="75" t="s">
        <v>11</v>
      </c>
      <c r="K188" s="2" t="s">
        <v>5017</v>
      </c>
      <c r="L188" s="75" t="s">
        <v>19</v>
      </c>
      <c r="M188" s="2" t="s">
        <v>3561</v>
      </c>
      <c r="N188" s="10" t="s">
        <v>3561</v>
      </c>
      <c r="O188" s="10" t="s">
        <v>3561</v>
      </c>
      <c r="P188" s="8" t="s">
        <v>3561</v>
      </c>
      <c r="Q188" s="8" t="s">
        <v>3561</v>
      </c>
      <c r="R188" s="8">
        <v>44378</v>
      </c>
      <c r="S188" s="2" t="str">
        <f>VLOOKUP(K188,Data!A:B,2,0)</f>
        <v>DAC</v>
      </c>
    </row>
    <row r="189" spans="1:19" ht="11.25" customHeight="1" x14ac:dyDescent="0.2">
      <c r="A189" s="2">
        <v>4070053</v>
      </c>
      <c r="B189" s="98" t="s">
        <v>11341</v>
      </c>
      <c r="C189" s="74" t="s">
        <v>1557</v>
      </c>
      <c r="E189" s="85" t="s">
        <v>7206</v>
      </c>
      <c r="F189" s="75" t="s">
        <v>98</v>
      </c>
      <c r="G189" s="75" t="s">
        <v>1315</v>
      </c>
      <c r="H189" s="75" t="s">
        <v>1539</v>
      </c>
      <c r="I189" s="2" t="s">
        <v>11</v>
      </c>
      <c r="J189" s="75" t="s">
        <v>11</v>
      </c>
      <c r="K189" s="2" t="s">
        <v>5017</v>
      </c>
      <c r="L189" s="75" t="s">
        <v>19</v>
      </c>
      <c r="M189" s="2" t="s">
        <v>3561</v>
      </c>
      <c r="N189" s="10" t="s">
        <v>3561</v>
      </c>
      <c r="O189" s="10" t="s">
        <v>3561</v>
      </c>
      <c r="P189" s="8" t="s">
        <v>3561</v>
      </c>
      <c r="Q189" s="8" t="s">
        <v>3561</v>
      </c>
      <c r="R189" s="8">
        <v>44378</v>
      </c>
      <c r="S189" s="2" t="str">
        <f>VLOOKUP(K189,Data!A:B,2,0)</f>
        <v>DAC</v>
      </c>
    </row>
    <row r="190" spans="1:19" ht="11.25" customHeight="1" x14ac:dyDescent="0.2">
      <c r="A190" s="2">
        <v>4070054</v>
      </c>
      <c r="B190" s="98" t="s">
        <v>11342</v>
      </c>
      <c r="C190" s="74" t="s">
        <v>1558</v>
      </c>
      <c r="E190" s="85" t="s">
        <v>7207</v>
      </c>
      <c r="F190" s="75" t="s">
        <v>98</v>
      </c>
      <c r="G190" s="75" t="s">
        <v>1315</v>
      </c>
      <c r="H190" s="75" t="s">
        <v>1539</v>
      </c>
      <c r="I190" s="2" t="s">
        <v>11</v>
      </c>
      <c r="J190" s="75" t="s">
        <v>11</v>
      </c>
      <c r="K190" s="2" t="s">
        <v>5017</v>
      </c>
      <c r="L190" s="75" t="s">
        <v>19</v>
      </c>
      <c r="M190" s="2" t="s">
        <v>3561</v>
      </c>
      <c r="N190" s="10" t="s">
        <v>3561</v>
      </c>
      <c r="O190" s="10" t="s">
        <v>3561</v>
      </c>
      <c r="P190" s="8" t="s">
        <v>3561</v>
      </c>
      <c r="Q190" s="8" t="s">
        <v>3561</v>
      </c>
      <c r="R190" s="8">
        <v>44378</v>
      </c>
      <c r="S190" s="2" t="str">
        <f>VLOOKUP(K190,Data!A:B,2,0)</f>
        <v>DAC</v>
      </c>
    </row>
    <row r="191" spans="1:19" ht="11.25" customHeight="1" x14ac:dyDescent="0.2">
      <c r="A191" s="2">
        <v>4070055</v>
      </c>
      <c r="B191" s="98" t="s">
        <v>11343</v>
      </c>
      <c r="C191" s="74" t="s">
        <v>1559</v>
      </c>
      <c r="E191" s="85" t="s">
        <v>7208</v>
      </c>
      <c r="F191" s="75" t="s">
        <v>98</v>
      </c>
      <c r="G191" s="75" t="s">
        <v>20</v>
      </c>
      <c r="H191" s="75" t="s">
        <v>1480</v>
      </c>
      <c r="I191" s="2" t="s">
        <v>1495</v>
      </c>
      <c r="J191" s="75" t="s">
        <v>1495</v>
      </c>
      <c r="K191" s="2" t="s">
        <v>5017</v>
      </c>
      <c r="L191" s="75" t="s">
        <v>19</v>
      </c>
      <c r="M191" s="2" t="s">
        <v>3561</v>
      </c>
      <c r="N191" s="10" t="s">
        <v>3561</v>
      </c>
      <c r="O191" s="10" t="s">
        <v>3561</v>
      </c>
      <c r="P191" s="8" t="s">
        <v>3561</v>
      </c>
      <c r="Q191" s="8" t="s">
        <v>3561</v>
      </c>
      <c r="R191" s="8">
        <v>44378</v>
      </c>
      <c r="S191" s="2" t="str">
        <f>VLOOKUP(K191,Data!A:B,2,0)</f>
        <v>DAC</v>
      </c>
    </row>
    <row r="192" spans="1:19" ht="11.25" customHeight="1" x14ac:dyDescent="0.2">
      <c r="A192" s="2">
        <v>4070056</v>
      </c>
      <c r="B192" s="86"/>
      <c r="C192" s="74" t="s">
        <v>1560</v>
      </c>
      <c r="E192" s="85" t="s">
        <v>7209</v>
      </c>
      <c r="F192" s="75" t="s">
        <v>98</v>
      </c>
      <c r="G192" s="75" t="s">
        <v>97</v>
      </c>
      <c r="H192" s="75" t="s">
        <v>1479</v>
      </c>
      <c r="I192" s="2" t="s">
        <v>1317</v>
      </c>
      <c r="J192" s="75" t="s">
        <v>1317</v>
      </c>
      <c r="K192" s="2" t="s">
        <v>5017</v>
      </c>
      <c r="L192" s="75" t="s">
        <v>19</v>
      </c>
      <c r="M192" s="2" t="s">
        <v>3561</v>
      </c>
      <c r="N192" s="10" t="s">
        <v>3561</v>
      </c>
      <c r="O192" s="10" t="s">
        <v>3561</v>
      </c>
      <c r="P192" s="8" t="s">
        <v>3561</v>
      </c>
      <c r="Q192" s="8" t="s">
        <v>3561</v>
      </c>
      <c r="R192" s="8">
        <v>44378</v>
      </c>
      <c r="S192" s="2" t="str">
        <f>VLOOKUP(K192,Data!A:B,2,0)</f>
        <v>DAC</v>
      </c>
    </row>
    <row r="193" spans="1:19" ht="11.25" customHeight="1" x14ac:dyDescent="0.2">
      <c r="A193" s="2">
        <v>4070057</v>
      </c>
      <c r="B193" s="98" t="s">
        <v>11344</v>
      </c>
      <c r="C193" s="74" t="s">
        <v>1561</v>
      </c>
      <c r="E193" s="85" t="s">
        <v>7210</v>
      </c>
      <c r="F193" s="75" t="s">
        <v>98</v>
      </c>
      <c r="G193" s="75" t="s">
        <v>1315</v>
      </c>
      <c r="H193" s="75" t="s">
        <v>1518</v>
      </c>
      <c r="I193" s="2" t="s">
        <v>11</v>
      </c>
      <c r="J193" s="75" t="s">
        <v>11</v>
      </c>
      <c r="K193" s="2" t="s">
        <v>5017</v>
      </c>
      <c r="L193" s="75" t="s">
        <v>19</v>
      </c>
      <c r="M193" s="2" t="s">
        <v>3561</v>
      </c>
      <c r="N193" s="10" t="s">
        <v>3561</v>
      </c>
      <c r="O193" s="10" t="s">
        <v>3561</v>
      </c>
      <c r="P193" s="8" t="s">
        <v>3561</v>
      </c>
      <c r="Q193" s="8" t="s">
        <v>3561</v>
      </c>
      <c r="R193" s="8">
        <v>44378</v>
      </c>
      <c r="S193" s="2" t="str">
        <f>VLOOKUP(K193,Data!A:B,2,0)</f>
        <v>DAC</v>
      </c>
    </row>
    <row r="194" spans="1:19" ht="11.25" customHeight="1" x14ac:dyDescent="0.2">
      <c r="A194" s="2">
        <v>4070058</v>
      </c>
      <c r="B194" s="98" t="s">
        <v>11345</v>
      </c>
      <c r="C194" s="74" t="s">
        <v>1562</v>
      </c>
      <c r="E194" s="85" t="s">
        <v>7211</v>
      </c>
      <c r="F194" s="75" t="s">
        <v>98</v>
      </c>
      <c r="G194" s="75" t="s">
        <v>1315</v>
      </c>
      <c r="H194" s="75" t="s">
        <v>1529</v>
      </c>
      <c r="I194" s="2" t="s">
        <v>11</v>
      </c>
      <c r="J194" s="75" t="s">
        <v>11</v>
      </c>
      <c r="K194" s="2" t="s">
        <v>5017</v>
      </c>
      <c r="L194" s="75" t="s">
        <v>19</v>
      </c>
      <c r="M194" s="2" t="s">
        <v>3561</v>
      </c>
      <c r="N194" s="10" t="s">
        <v>3561</v>
      </c>
      <c r="O194" s="10" t="s">
        <v>3561</v>
      </c>
      <c r="P194" s="8" t="s">
        <v>3561</v>
      </c>
      <c r="Q194" s="8" t="s">
        <v>3561</v>
      </c>
      <c r="R194" s="8">
        <v>44378</v>
      </c>
      <c r="S194" s="2" t="str">
        <f>VLOOKUP(K194,Data!A:B,2,0)</f>
        <v>DAC</v>
      </c>
    </row>
    <row r="195" spans="1:19" ht="11.25" customHeight="1" x14ac:dyDescent="0.2">
      <c r="A195" s="2">
        <v>4070059</v>
      </c>
      <c r="B195" s="98" t="s">
        <v>11346</v>
      </c>
      <c r="C195" s="74" t="s">
        <v>1563</v>
      </c>
      <c r="E195" s="85" t="s">
        <v>7212</v>
      </c>
      <c r="F195" s="75" t="s">
        <v>98</v>
      </c>
      <c r="G195" s="75" t="s">
        <v>1315</v>
      </c>
      <c r="H195" s="75" t="s">
        <v>1529</v>
      </c>
      <c r="I195" s="2" t="s">
        <v>11</v>
      </c>
      <c r="J195" s="75" t="s">
        <v>11</v>
      </c>
      <c r="K195" s="2" t="s">
        <v>5017</v>
      </c>
      <c r="L195" s="75" t="s">
        <v>19</v>
      </c>
      <c r="M195" s="2" t="s">
        <v>3561</v>
      </c>
      <c r="N195" s="10" t="s">
        <v>3561</v>
      </c>
      <c r="O195" s="10" t="s">
        <v>3561</v>
      </c>
      <c r="P195" s="8" t="s">
        <v>3561</v>
      </c>
      <c r="Q195" s="8" t="s">
        <v>3561</v>
      </c>
      <c r="R195" s="8">
        <v>44378</v>
      </c>
      <c r="S195" s="2" t="str">
        <f>VLOOKUP(K195,Data!A:B,2,0)</f>
        <v>DAC</v>
      </c>
    </row>
    <row r="196" spans="1:19" ht="11.25" customHeight="1" x14ac:dyDescent="0.2">
      <c r="A196" s="2">
        <v>4070060</v>
      </c>
      <c r="B196" s="98" t="s">
        <v>11347</v>
      </c>
      <c r="C196" s="74" t="s">
        <v>1564</v>
      </c>
      <c r="E196" s="85" t="s">
        <v>7213</v>
      </c>
      <c r="F196" s="75" t="s">
        <v>98</v>
      </c>
      <c r="G196" s="75" t="s">
        <v>1315</v>
      </c>
      <c r="H196" s="75" t="s">
        <v>1539</v>
      </c>
      <c r="I196" s="2" t="s">
        <v>11</v>
      </c>
      <c r="J196" s="75" t="s">
        <v>11</v>
      </c>
      <c r="K196" s="2" t="s">
        <v>5017</v>
      </c>
      <c r="L196" s="75" t="s">
        <v>19</v>
      </c>
      <c r="M196" s="2" t="s">
        <v>3561</v>
      </c>
      <c r="N196" s="10" t="s">
        <v>3561</v>
      </c>
      <c r="O196" s="10" t="s">
        <v>3561</v>
      </c>
      <c r="P196" s="8" t="s">
        <v>3561</v>
      </c>
      <c r="Q196" s="8" t="s">
        <v>3561</v>
      </c>
      <c r="R196" s="8">
        <v>41629</v>
      </c>
      <c r="S196" s="2" t="str">
        <f>VLOOKUP(K196,Data!A:B,2,0)</f>
        <v>DAC</v>
      </c>
    </row>
    <row r="197" spans="1:19" ht="11.25" customHeight="1" x14ac:dyDescent="0.2">
      <c r="A197" s="2">
        <v>4070061</v>
      </c>
      <c r="B197" s="86"/>
      <c r="C197" s="74" t="s">
        <v>1565</v>
      </c>
      <c r="E197" s="85" t="s">
        <v>7214</v>
      </c>
      <c r="F197" s="75" t="s">
        <v>98</v>
      </c>
      <c r="G197" s="75" t="s">
        <v>1315</v>
      </c>
      <c r="H197" s="75" t="s">
        <v>1543</v>
      </c>
      <c r="I197" s="2" t="s">
        <v>11</v>
      </c>
      <c r="J197" s="75" t="s">
        <v>11</v>
      </c>
      <c r="K197" s="2" t="s">
        <v>5017</v>
      </c>
      <c r="L197" s="75" t="s">
        <v>19</v>
      </c>
      <c r="M197" s="2" t="s">
        <v>3561</v>
      </c>
      <c r="N197" s="10" t="s">
        <v>3561</v>
      </c>
      <c r="O197" s="10" t="s">
        <v>3561</v>
      </c>
      <c r="P197" s="8" t="s">
        <v>3561</v>
      </c>
      <c r="Q197" s="8" t="s">
        <v>3561</v>
      </c>
      <c r="R197" s="8">
        <v>44378</v>
      </c>
      <c r="S197" s="2" t="str">
        <f>VLOOKUP(K197,Data!A:B,2,0)</f>
        <v>DAC</v>
      </c>
    </row>
    <row r="198" spans="1:19" ht="11.25" customHeight="1" x14ac:dyDescent="0.2">
      <c r="A198" s="2">
        <v>4070062</v>
      </c>
      <c r="B198" s="98" t="s">
        <v>11348</v>
      </c>
      <c r="C198" s="74" t="s">
        <v>1566</v>
      </c>
      <c r="E198" s="85" t="s">
        <v>7215</v>
      </c>
      <c r="F198" s="75" t="s">
        <v>98</v>
      </c>
      <c r="G198" s="75" t="s">
        <v>97</v>
      </c>
      <c r="H198" s="75" t="s">
        <v>1479</v>
      </c>
      <c r="I198" s="2" t="s">
        <v>1317</v>
      </c>
      <c r="J198" s="75" t="s">
        <v>1317</v>
      </c>
      <c r="K198" s="2" t="s">
        <v>5017</v>
      </c>
      <c r="L198" s="75" t="s">
        <v>3668</v>
      </c>
      <c r="M198" s="2" t="s">
        <v>52</v>
      </c>
      <c r="N198" s="10" t="s">
        <v>50</v>
      </c>
      <c r="O198" s="10" t="s">
        <v>51</v>
      </c>
      <c r="S198" s="2" t="str">
        <f>VLOOKUP(K198,Data!A:B,2,0)</f>
        <v>DAC</v>
      </c>
    </row>
    <row r="199" spans="1:19" ht="11.25" customHeight="1" x14ac:dyDescent="0.2">
      <c r="A199" s="2">
        <v>4070063</v>
      </c>
      <c r="B199" s="86"/>
      <c r="C199" s="74" t="s">
        <v>1567</v>
      </c>
      <c r="E199" s="85" t="s">
        <v>7216</v>
      </c>
      <c r="F199" s="75" t="s">
        <v>98</v>
      </c>
      <c r="G199" s="75" t="s">
        <v>20</v>
      </c>
      <c r="H199" s="75" t="s">
        <v>1481</v>
      </c>
      <c r="I199" s="2" t="s">
        <v>1495</v>
      </c>
      <c r="J199" s="75" t="s">
        <v>1495</v>
      </c>
      <c r="K199" s="2" t="s">
        <v>5017</v>
      </c>
      <c r="L199" s="75" t="s">
        <v>19</v>
      </c>
      <c r="M199" s="2" t="s">
        <v>3561</v>
      </c>
      <c r="N199" s="10" t="s">
        <v>3561</v>
      </c>
      <c r="O199" s="10" t="s">
        <v>3561</v>
      </c>
      <c r="P199" s="8" t="s">
        <v>3561</v>
      </c>
      <c r="Q199" s="8" t="s">
        <v>3561</v>
      </c>
      <c r="R199" s="8">
        <v>44378</v>
      </c>
      <c r="S199" s="2" t="str">
        <f>VLOOKUP(K199,Data!A:B,2,0)</f>
        <v>DAC</v>
      </c>
    </row>
    <row r="200" spans="1:19" ht="11.25" customHeight="1" x14ac:dyDescent="0.2">
      <c r="A200" s="2">
        <v>4070064</v>
      </c>
      <c r="B200" s="86"/>
      <c r="C200" s="74" t="s">
        <v>1568</v>
      </c>
      <c r="E200" s="85" t="s">
        <v>7217</v>
      </c>
      <c r="F200" s="75" t="s">
        <v>98</v>
      </c>
      <c r="G200" s="75" t="s">
        <v>47</v>
      </c>
      <c r="H200" s="75" t="s">
        <v>47</v>
      </c>
      <c r="I200" s="2" t="s">
        <v>1495</v>
      </c>
      <c r="J200" s="75" t="s">
        <v>1495</v>
      </c>
      <c r="K200" s="2" t="s">
        <v>5017</v>
      </c>
      <c r="L200" s="75" t="s">
        <v>19</v>
      </c>
      <c r="M200" s="2" t="s">
        <v>3561</v>
      </c>
      <c r="N200" s="10" t="s">
        <v>3561</v>
      </c>
      <c r="O200" s="10" t="s">
        <v>3561</v>
      </c>
      <c r="P200" s="8" t="s">
        <v>3561</v>
      </c>
      <c r="Q200" s="8" t="s">
        <v>3561</v>
      </c>
      <c r="R200" s="8">
        <v>44378</v>
      </c>
      <c r="S200" s="2" t="str">
        <f>VLOOKUP(K200,Data!A:B,2,0)</f>
        <v>DAC</v>
      </c>
    </row>
    <row r="201" spans="1:19" ht="11.25" customHeight="1" x14ac:dyDescent="0.2">
      <c r="A201" s="2">
        <v>4070065</v>
      </c>
      <c r="B201" s="86"/>
      <c r="C201" s="74" t="s">
        <v>1569</v>
      </c>
      <c r="E201" s="85" t="s">
        <v>7218</v>
      </c>
      <c r="F201" s="75" t="s">
        <v>98</v>
      </c>
      <c r="G201" s="75" t="s">
        <v>20</v>
      </c>
      <c r="H201" s="75" t="s">
        <v>1486</v>
      </c>
      <c r="I201" s="2" t="s">
        <v>1495</v>
      </c>
      <c r="J201" s="75" t="s">
        <v>1495</v>
      </c>
      <c r="K201" s="2" t="s">
        <v>5017</v>
      </c>
      <c r="L201" s="75" t="s">
        <v>19</v>
      </c>
      <c r="M201" s="2" t="s">
        <v>3561</v>
      </c>
      <c r="N201" s="10" t="s">
        <v>3561</v>
      </c>
      <c r="O201" s="10" t="s">
        <v>3561</v>
      </c>
      <c r="P201" s="8" t="s">
        <v>3561</v>
      </c>
      <c r="Q201" s="8" t="s">
        <v>3561</v>
      </c>
      <c r="R201" s="8">
        <v>44378</v>
      </c>
      <c r="S201" s="2" t="str">
        <f>VLOOKUP(K201,Data!A:B,2,0)</f>
        <v>DAC</v>
      </c>
    </row>
    <row r="202" spans="1:19" ht="11.25" customHeight="1" x14ac:dyDescent="0.2">
      <c r="A202" s="2">
        <v>4070066</v>
      </c>
      <c r="B202" s="98" t="s">
        <v>11349</v>
      </c>
      <c r="C202" s="74" t="s">
        <v>1570</v>
      </c>
      <c r="E202" s="85" t="s">
        <v>7219</v>
      </c>
      <c r="F202" s="75" t="s">
        <v>98</v>
      </c>
      <c r="G202" s="75" t="s">
        <v>1315</v>
      </c>
      <c r="H202" s="75" t="s">
        <v>1536</v>
      </c>
      <c r="I202" s="2" t="s">
        <v>11</v>
      </c>
      <c r="J202" s="75" t="s">
        <v>11</v>
      </c>
      <c r="K202" s="2" t="s">
        <v>5017</v>
      </c>
      <c r="L202" s="75" t="s">
        <v>19</v>
      </c>
      <c r="M202" s="2" t="s">
        <v>3561</v>
      </c>
      <c r="N202" s="10" t="s">
        <v>3561</v>
      </c>
      <c r="O202" s="10" t="s">
        <v>3561</v>
      </c>
      <c r="P202" s="8" t="s">
        <v>3561</v>
      </c>
      <c r="Q202" s="8" t="s">
        <v>3561</v>
      </c>
      <c r="R202" s="8">
        <v>44378</v>
      </c>
      <c r="S202" s="2" t="str">
        <f>VLOOKUP(K202,Data!A:B,2,0)</f>
        <v>DAC</v>
      </c>
    </row>
    <row r="203" spans="1:19" ht="11.25" customHeight="1" x14ac:dyDescent="0.2">
      <c r="A203" s="2">
        <v>4070067</v>
      </c>
      <c r="B203" s="86"/>
      <c r="C203" s="74" t="s">
        <v>1571</v>
      </c>
      <c r="E203" s="85" t="s">
        <v>7220</v>
      </c>
      <c r="F203" s="75" t="s">
        <v>98</v>
      </c>
      <c r="G203" s="75" t="s">
        <v>47</v>
      </c>
      <c r="H203" s="75" t="s">
        <v>47</v>
      </c>
      <c r="I203" s="2" t="s">
        <v>1495</v>
      </c>
      <c r="J203" s="75" t="s">
        <v>1495</v>
      </c>
      <c r="K203" s="2" t="s">
        <v>5017</v>
      </c>
      <c r="L203" s="75" t="s">
        <v>19</v>
      </c>
      <c r="M203" s="2" t="s">
        <v>3561</v>
      </c>
      <c r="N203" s="10" t="s">
        <v>3561</v>
      </c>
      <c r="O203" s="10" t="s">
        <v>3561</v>
      </c>
      <c r="P203" s="8" t="s">
        <v>3561</v>
      </c>
      <c r="Q203" s="8" t="s">
        <v>3561</v>
      </c>
      <c r="R203" s="8">
        <v>44378</v>
      </c>
      <c r="S203" s="2" t="str">
        <f>VLOOKUP(K203,Data!A:B,2,0)</f>
        <v>DAC</v>
      </c>
    </row>
    <row r="204" spans="1:19" ht="11.25" customHeight="1" x14ac:dyDescent="0.2">
      <c r="A204" s="2">
        <v>4070068</v>
      </c>
      <c r="B204" s="86"/>
      <c r="C204" s="74" t="s">
        <v>1374</v>
      </c>
      <c r="E204" s="85" t="s">
        <v>7221</v>
      </c>
      <c r="F204" s="75" t="s">
        <v>98</v>
      </c>
      <c r="G204" s="75" t="s">
        <v>20</v>
      </c>
      <c r="H204" s="75" t="s">
        <v>1485</v>
      </c>
      <c r="I204" s="2" t="s">
        <v>1495</v>
      </c>
      <c r="J204" s="75" t="s">
        <v>1495</v>
      </c>
      <c r="K204" s="2" t="s">
        <v>5017</v>
      </c>
      <c r="L204" s="75" t="s">
        <v>19</v>
      </c>
      <c r="M204" s="2" t="s">
        <v>3561</v>
      </c>
      <c r="N204" s="10" t="s">
        <v>3561</v>
      </c>
      <c r="O204" s="10" t="s">
        <v>3561</v>
      </c>
      <c r="P204" s="8" t="s">
        <v>3561</v>
      </c>
      <c r="Q204" s="8" t="s">
        <v>3561</v>
      </c>
      <c r="R204" s="8">
        <v>44378</v>
      </c>
      <c r="S204" s="2" t="str">
        <f>VLOOKUP(K204,Data!A:B,2,0)</f>
        <v>DAC</v>
      </c>
    </row>
    <row r="205" spans="1:19" ht="11.25" customHeight="1" x14ac:dyDescent="0.2">
      <c r="A205" s="2">
        <v>4070070</v>
      </c>
      <c r="B205" s="98" t="s">
        <v>11350</v>
      </c>
      <c r="C205" s="74" t="s">
        <v>1573</v>
      </c>
      <c r="E205" s="85" t="s">
        <v>7222</v>
      </c>
      <c r="F205" s="75" t="s">
        <v>98</v>
      </c>
      <c r="G205" s="75" t="s">
        <v>1315</v>
      </c>
      <c r="H205" s="75" t="s">
        <v>1543</v>
      </c>
      <c r="I205" s="2" t="s">
        <v>11</v>
      </c>
      <c r="J205" s="75" t="s">
        <v>11</v>
      </c>
      <c r="K205" s="2" t="s">
        <v>5017</v>
      </c>
      <c r="L205" s="75" t="s">
        <v>19</v>
      </c>
      <c r="M205" s="2" t="s">
        <v>3561</v>
      </c>
      <c r="N205" s="10" t="s">
        <v>3561</v>
      </c>
      <c r="O205" s="10" t="s">
        <v>3561</v>
      </c>
      <c r="P205" s="8" t="s">
        <v>3561</v>
      </c>
      <c r="Q205" s="8" t="s">
        <v>3561</v>
      </c>
      <c r="R205" s="8">
        <v>44378</v>
      </c>
      <c r="S205" s="2" t="str">
        <f>VLOOKUP(K205,Data!A:B,2,0)</f>
        <v>DAC</v>
      </c>
    </row>
    <row r="206" spans="1:19" ht="11.25" customHeight="1" x14ac:dyDescent="0.2">
      <c r="A206" s="2">
        <v>4070071</v>
      </c>
      <c r="B206" s="86"/>
      <c r="C206" s="74" t="s">
        <v>1574</v>
      </c>
      <c r="E206" s="85" t="s">
        <v>7223</v>
      </c>
      <c r="F206" s="75" t="s">
        <v>98</v>
      </c>
      <c r="G206" s="75" t="s">
        <v>1315</v>
      </c>
      <c r="H206" s="75" t="s">
        <v>1543</v>
      </c>
      <c r="I206" s="2" t="s">
        <v>11</v>
      </c>
      <c r="J206" s="75" t="s">
        <v>11</v>
      </c>
      <c r="K206" s="2" t="s">
        <v>5017</v>
      </c>
      <c r="L206" s="75" t="s">
        <v>19</v>
      </c>
      <c r="M206" s="2" t="s">
        <v>3561</v>
      </c>
      <c r="N206" s="10" t="s">
        <v>3561</v>
      </c>
      <c r="O206" s="10" t="s">
        <v>3561</v>
      </c>
      <c r="P206" s="8" t="s">
        <v>3561</v>
      </c>
      <c r="Q206" s="8" t="s">
        <v>3561</v>
      </c>
      <c r="R206" s="8">
        <v>44378</v>
      </c>
      <c r="S206" s="2" t="str">
        <f>VLOOKUP(K206,Data!A:B,2,0)</f>
        <v>DAC</v>
      </c>
    </row>
    <row r="207" spans="1:19" ht="11.25" customHeight="1" x14ac:dyDescent="0.2">
      <c r="A207" s="2">
        <v>4070072</v>
      </c>
      <c r="B207" s="98" t="s">
        <v>11351</v>
      </c>
      <c r="C207" s="74" t="s">
        <v>1575</v>
      </c>
      <c r="E207" s="85" t="s">
        <v>7224</v>
      </c>
      <c r="F207" s="75" t="s">
        <v>98</v>
      </c>
      <c r="G207" s="75" t="s">
        <v>1315</v>
      </c>
      <c r="H207" s="75" t="s">
        <v>1529</v>
      </c>
      <c r="I207" s="2" t="s">
        <v>11</v>
      </c>
      <c r="J207" s="75" t="s">
        <v>11</v>
      </c>
      <c r="K207" s="2" t="s">
        <v>5017</v>
      </c>
      <c r="L207" s="75" t="s">
        <v>19</v>
      </c>
      <c r="M207" s="2" t="s">
        <v>3561</v>
      </c>
      <c r="N207" s="10" t="s">
        <v>3561</v>
      </c>
      <c r="O207" s="10" t="s">
        <v>3561</v>
      </c>
      <c r="P207" s="8" t="s">
        <v>3561</v>
      </c>
      <c r="Q207" s="8" t="s">
        <v>3561</v>
      </c>
      <c r="R207" s="8">
        <v>44378</v>
      </c>
      <c r="S207" s="2" t="str">
        <f>VLOOKUP(K207,Data!A:B,2,0)</f>
        <v>DAC</v>
      </c>
    </row>
    <row r="208" spans="1:19" ht="11.25" customHeight="1" x14ac:dyDescent="0.2">
      <c r="A208" s="2">
        <v>4070074</v>
      </c>
      <c r="B208" s="86"/>
      <c r="C208" s="74" t="s">
        <v>1577</v>
      </c>
      <c r="E208" s="85" t="s">
        <v>7225</v>
      </c>
      <c r="F208" s="75" t="s">
        <v>98</v>
      </c>
      <c r="G208" s="75" t="s">
        <v>97</v>
      </c>
      <c r="H208" s="75" t="s">
        <v>1494</v>
      </c>
      <c r="I208" s="2" t="s">
        <v>1317</v>
      </c>
      <c r="J208" s="75" t="s">
        <v>1317</v>
      </c>
      <c r="K208" s="2" t="s">
        <v>5017</v>
      </c>
      <c r="L208" s="75" t="s">
        <v>19</v>
      </c>
      <c r="M208" s="2" t="s">
        <v>3561</v>
      </c>
      <c r="N208" s="10" t="s">
        <v>3561</v>
      </c>
      <c r="O208" s="10" t="s">
        <v>3561</v>
      </c>
      <c r="P208" s="8" t="s">
        <v>3561</v>
      </c>
      <c r="Q208" s="8" t="s">
        <v>3561</v>
      </c>
      <c r="R208" s="8">
        <v>44378</v>
      </c>
      <c r="S208" s="2" t="str">
        <f>VLOOKUP(K208,Data!A:B,2,0)</f>
        <v>DAC</v>
      </c>
    </row>
    <row r="209" spans="1:19" ht="11.25" customHeight="1" x14ac:dyDescent="0.2">
      <c r="A209" s="2">
        <v>4070075</v>
      </c>
      <c r="B209" s="98" t="s">
        <v>11352</v>
      </c>
      <c r="C209" s="74" t="s">
        <v>1578</v>
      </c>
      <c r="E209" s="85" t="s">
        <v>7226</v>
      </c>
      <c r="F209" s="75" t="s">
        <v>98</v>
      </c>
      <c r="G209" s="75" t="s">
        <v>47</v>
      </c>
      <c r="H209" s="75" t="s">
        <v>47</v>
      </c>
      <c r="I209" s="2" t="s">
        <v>1498</v>
      </c>
      <c r="J209" s="75" t="s">
        <v>1498</v>
      </c>
      <c r="K209" s="2" t="s">
        <v>5017</v>
      </c>
      <c r="L209" s="75" t="s">
        <v>7012</v>
      </c>
      <c r="M209" s="2" t="s">
        <v>3561</v>
      </c>
      <c r="N209" s="10" t="s">
        <v>3561</v>
      </c>
      <c r="O209" s="10" t="s">
        <v>3561</v>
      </c>
      <c r="P209" s="8">
        <v>44503</v>
      </c>
      <c r="S209" s="2" t="str">
        <f>VLOOKUP(K209,Data!A:B,2,0)</f>
        <v>DAC</v>
      </c>
    </row>
    <row r="210" spans="1:19" ht="11.25" customHeight="1" x14ac:dyDescent="0.2">
      <c r="A210" s="2">
        <v>4070078</v>
      </c>
      <c r="B210" s="86"/>
      <c r="C210" s="74" t="s">
        <v>1581</v>
      </c>
      <c r="E210" s="85" t="s">
        <v>7227</v>
      </c>
      <c r="F210" s="75" t="s">
        <v>98</v>
      </c>
      <c r="G210" s="75" t="s">
        <v>20</v>
      </c>
      <c r="H210" s="75" t="s">
        <v>1490</v>
      </c>
      <c r="I210" s="2" t="s">
        <v>1495</v>
      </c>
      <c r="J210" s="75" t="s">
        <v>1495</v>
      </c>
      <c r="K210" s="2" t="s">
        <v>5017</v>
      </c>
      <c r="L210" s="75" t="s">
        <v>19</v>
      </c>
      <c r="M210" s="2" t="s">
        <v>3561</v>
      </c>
      <c r="N210" s="10" t="s">
        <v>3561</v>
      </c>
      <c r="O210" s="10" t="s">
        <v>3561</v>
      </c>
      <c r="P210" s="8">
        <v>40663</v>
      </c>
      <c r="Q210" s="8">
        <v>40843</v>
      </c>
      <c r="R210" s="8">
        <v>40843</v>
      </c>
      <c r="S210" s="2" t="str">
        <f>VLOOKUP(K210,Data!A:B,2,0)</f>
        <v>DAC</v>
      </c>
    </row>
    <row r="211" spans="1:19" ht="11.25" customHeight="1" x14ac:dyDescent="0.2">
      <c r="A211" s="2">
        <v>4070079</v>
      </c>
      <c r="B211" s="98" t="s">
        <v>11353</v>
      </c>
      <c r="C211" s="74" t="s">
        <v>1375</v>
      </c>
      <c r="E211" s="85" t="s">
        <v>7228</v>
      </c>
      <c r="F211" s="75" t="s">
        <v>98</v>
      </c>
      <c r="G211" s="75" t="s">
        <v>20</v>
      </c>
      <c r="H211" s="75" t="s">
        <v>1482</v>
      </c>
      <c r="I211" s="2" t="s">
        <v>1495</v>
      </c>
      <c r="J211" s="75" t="s">
        <v>1495</v>
      </c>
      <c r="K211" s="2" t="s">
        <v>5017</v>
      </c>
      <c r="L211" s="75" t="s">
        <v>19</v>
      </c>
      <c r="M211" s="2" t="s">
        <v>3561</v>
      </c>
      <c r="N211" s="10" t="s">
        <v>3561</v>
      </c>
      <c r="O211" s="10" t="s">
        <v>3561</v>
      </c>
      <c r="P211" s="8">
        <v>44151</v>
      </c>
      <c r="Q211" s="8">
        <v>44341</v>
      </c>
      <c r="R211" s="8">
        <v>44341</v>
      </c>
      <c r="S211" s="2" t="str">
        <f>VLOOKUP(K211,Data!A:B,2,0)</f>
        <v>DAC</v>
      </c>
    </row>
    <row r="212" spans="1:19" ht="11.25" customHeight="1" x14ac:dyDescent="0.2">
      <c r="A212" s="2">
        <v>4070080</v>
      </c>
      <c r="B212" s="98" t="s">
        <v>11354</v>
      </c>
      <c r="C212" s="74" t="s">
        <v>1376</v>
      </c>
      <c r="E212" s="85" t="s">
        <v>7229</v>
      </c>
      <c r="F212" s="75" t="s">
        <v>98</v>
      </c>
      <c r="G212" s="75" t="s">
        <v>20</v>
      </c>
      <c r="H212" s="75" t="s">
        <v>1482</v>
      </c>
      <c r="I212" s="2" t="s">
        <v>6922</v>
      </c>
      <c r="J212" s="75" t="s">
        <v>6922</v>
      </c>
      <c r="K212" s="2" t="s">
        <v>5017</v>
      </c>
      <c r="L212" s="75" t="s">
        <v>7012</v>
      </c>
      <c r="M212" s="2" t="s">
        <v>3561</v>
      </c>
      <c r="N212" s="10" t="s">
        <v>3561</v>
      </c>
      <c r="O212" s="10" t="s">
        <v>3561</v>
      </c>
      <c r="P212" s="8">
        <v>44503</v>
      </c>
      <c r="S212" s="2" t="str">
        <f>VLOOKUP(K212,Data!A:B,2,0)</f>
        <v>DAC</v>
      </c>
    </row>
    <row r="213" spans="1:19" ht="11.25" customHeight="1" x14ac:dyDescent="0.2">
      <c r="A213" s="2">
        <v>4070083</v>
      </c>
      <c r="B213" s="98" t="s">
        <v>11355</v>
      </c>
      <c r="C213" s="74" t="s">
        <v>1582</v>
      </c>
      <c r="E213" s="85" t="s">
        <v>7230</v>
      </c>
      <c r="F213" s="75" t="s">
        <v>98</v>
      </c>
      <c r="G213" s="75" t="s">
        <v>47</v>
      </c>
      <c r="H213" s="75" t="s">
        <v>47</v>
      </c>
      <c r="I213" s="2" t="s">
        <v>1495</v>
      </c>
      <c r="J213" s="75" t="s">
        <v>1495</v>
      </c>
      <c r="K213" s="2" t="s">
        <v>5017</v>
      </c>
      <c r="L213" s="75" t="s">
        <v>19</v>
      </c>
      <c r="M213" s="2" t="s">
        <v>3561</v>
      </c>
      <c r="N213" s="10" t="s">
        <v>3561</v>
      </c>
      <c r="O213" s="10" t="s">
        <v>3561</v>
      </c>
      <c r="P213" s="8">
        <v>42283</v>
      </c>
      <c r="Q213" s="8">
        <v>42463</v>
      </c>
      <c r="R213" s="8">
        <v>42463</v>
      </c>
      <c r="S213" s="2" t="str">
        <f>VLOOKUP(K213,Data!A:B,2,0)</f>
        <v>DAC</v>
      </c>
    </row>
    <row r="214" spans="1:19" ht="11.25" customHeight="1" x14ac:dyDescent="0.2">
      <c r="A214" s="2">
        <v>4070084</v>
      </c>
      <c r="B214" s="98" t="s">
        <v>11356</v>
      </c>
      <c r="C214" s="74" t="s">
        <v>1583</v>
      </c>
      <c r="E214" s="85" t="s">
        <v>7231</v>
      </c>
      <c r="F214" s="75" t="s">
        <v>98</v>
      </c>
      <c r="G214" s="75" t="s">
        <v>20</v>
      </c>
      <c r="H214" s="75" t="s">
        <v>1482</v>
      </c>
      <c r="I214" s="2" t="s">
        <v>1495</v>
      </c>
      <c r="J214" s="75" t="s">
        <v>1495</v>
      </c>
      <c r="K214" s="2" t="s">
        <v>5017</v>
      </c>
      <c r="L214" s="75" t="s">
        <v>19</v>
      </c>
      <c r="M214" s="2" t="s">
        <v>3561</v>
      </c>
      <c r="N214" s="10" t="s">
        <v>3561</v>
      </c>
      <c r="O214" s="10" t="s">
        <v>3561</v>
      </c>
      <c r="P214" s="8">
        <v>41181</v>
      </c>
      <c r="Q214" s="8">
        <v>41361</v>
      </c>
      <c r="R214" s="8">
        <v>41361</v>
      </c>
      <c r="S214" s="2" t="str">
        <f>VLOOKUP(K214,Data!A:B,2,0)</f>
        <v>DAC</v>
      </c>
    </row>
    <row r="215" spans="1:19" ht="11.25" customHeight="1" x14ac:dyDescent="0.2">
      <c r="A215" s="2">
        <v>4070090</v>
      </c>
      <c r="B215" s="98" t="s">
        <v>11357</v>
      </c>
      <c r="C215" s="74" t="s">
        <v>1587</v>
      </c>
      <c r="E215" s="85" t="s">
        <v>7232</v>
      </c>
      <c r="F215" s="75" t="s">
        <v>98</v>
      </c>
      <c r="G215" s="75" t="s">
        <v>1315</v>
      </c>
      <c r="H215" s="75" t="s">
        <v>1518</v>
      </c>
      <c r="I215" s="2" t="s">
        <v>11</v>
      </c>
      <c r="J215" s="75" t="s">
        <v>11</v>
      </c>
      <c r="K215" s="2" t="s">
        <v>5017</v>
      </c>
      <c r="L215" s="75" t="s">
        <v>19</v>
      </c>
      <c r="M215" s="2" t="s">
        <v>3561</v>
      </c>
      <c r="N215" s="10" t="s">
        <v>3561</v>
      </c>
      <c r="O215" s="10" t="s">
        <v>3561</v>
      </c>
      <c r="P215" s="8" t="s">
        <v>3561</v>
      </c>
      <c r="Q215" s="8" t="s">
        <v>3561</v>
      </c>
      <c r="R215" s="8">
        <v>44378</v>
      </c>
      <c r="S215" s="2" t="str">
        <f>VLOOKUP(K215,Data!A:B,2,0)</f>
        <v>DAC</v>
      </c>
    </row>
    <row r="216" spans="1:19" ht="11.25" customHeight="1" x14ac:dyDescent="0.2">
      <c r="A216" s="2">
        <v>4070092</v>
      </c>
      <c r="B216" s="98" t="s">
        <v>11358</v>
      </c>
      <c r="C216" s="74" t="s">
        <v>1589</v>
      </c>
      <c r="E216" s="85" t="s">
        <v>7233</v>
      </c>
      <c r="F216" s="75" t="s">
        <v>98</v>
      </c>
      <c r="G216" s="75" t="s">
        <v>97</v>
      </c>
      <c r="H216" s="75" t="s">
        <v>1479</v>
      </c>
      <c r="I216" s="2" t="s">
        <v>1317</v>
      </c>
      <c r="J216" s="75" t="s">
        <v>1317</v>
      </c>
      <c r="K216" s="2" t="s">
        <v>5017</v>
      </c>
      <c r="L216" s="75" t="s">
        <v>19</v>
      </c>
      <c r="M216" s="2" t="s">
        <v>3561</v>
      </c>
      <c r="N216" s="10" t="s">
        <v>3561</v>
      </c>
      <c r="O216" s="10" t="s">
        <v>3561</v>
      </c>
      <c r="P216" s="8" t="s">
        <v>3561</v>
      </c>
      <c r="Q216" s="8" t="s">
        <v>3561</v>
      </c>
      <c r="R216" s="8">
        <v>44378</v>
      </c>
      <c r="S216" s="2" t="str">
        <f>VLOOKUP(K216,Data!A:B,2,0)</f>
        <v>DAC</v>
      </c>
    </row>
    <row r="217" spans="1:19" ht="11.25" customHeight="1" x14ac:dyDescent="0.2">
      <c r="A217" s="2">
        <v>4070093</v>
      </c>
      <c r="B217" s="98" t="s">
        <v>11359</v>
      </c>
      <c r="C217" s="74" t="s">
        <v>1590</v>
      </c>
      <c r="E217" s="85" t="s">
        <v>7234</v>
      </c>
      <c r="F217" s="75" t="s">
        <v>98</v>
      </c>
      <c r="G217" s="75" t="s">
        <v>1315</v>
      </c>
      <c r="H217" s="75" t="s">
        <v>1518</v>
      </c>
      <c r="I217" s="2" t="s">
        <v>11</v>
      </c>
      <c r="J217" s="75" t="s">
        <v>11</v>
      </c>
      <c r="K217" s="2" t="s">
        <v>5017</v>
      </c>
      <c r="L217" s="75" t="s">
        <v>19</v>
      </c>
      <c r="M217" s="2" t="s">
        <v>3561</v>
      </c>
      <c r="N217" s="10" t="s">
        <v>3561</v>
      </c>
      <c r="O217" s="10" t="s">
        <v>3561</v>
      </c>
      <c r="P217" s="8" t="s">
        <v>3561</v>
      </c>
      <c r="Q217" s="8" t="s">
        <v>3561</v>
      </c>
      <c r="R217" s="8">
        <v>44378</v>
      </c>
      <c r="S217" s="2" t="str">
        <f>VLOOKUP(K217,Data!A:B,2,0)</f>
        <v>DAC</v>
      </c>
    </row>
    <row r="218" spans="1:19" ht="11.25" customHeight="1" x14ac:dyDescent="0.2">
      <c r="A218" s="2">
        <v>4070096</v>
      </c>
      <c r="B218" s="98" t="s">
        <v>11360</v>
      </c>
      <c r="C218" s="74" t="s">
        <v>1593</v>
      </c>
      <c r="E218" s="85" t="s">
        <v>7235</v>
      </c>
      <c r="F218" s="75" t="s">
        <v>98</v>
      </c>
      <c r="G218" s="75" t="s">
        <v>1315</v>
      </c>
      <c r="H218" s="75" t="s">
        <v>1545</v>
      </c>
      <c r="I218" s="2" t="s">
        <v>11</v>
      </c>
      <c r="J218" s="75" t="s">
        <v>11</v>
      </c>
      <c r="K218" s="2" t="s">
        <v>5017</v>
      </c>
      <c r="L218" s="75" t="s">
        <v>19</v>
      </c>
      <c r="M218" s="2" t="s">
        <v>3561</v>
      </c>
      <c r="N218" s="10" t="s">
        <v>3561</v>
      </c>
      <c r="O218" s="10" t="s">
        <v>3561</v>
      </c>
      <c r="P218" s="8">
        <v>40827</v>
      </c>
      <c r="Q218" s="8">
        <v>41007</v>
      </c>
      <c r="R218" s="8">
        <v>41007</v>
      </c>
      <c r="S218" s="2" t="str">
        <f>VLOOKUP(K218,Data!A:B,2,0)</f>
        <v>DAC</v>
      </c>
    </row>
    <row r="219" spans="1:19" ht="11.25" customHeight="1" x14ac:dyDescent="0.2">
      <c r="A219" s="2">
        <v>4070097</v>
      </c>
      <c r="B219" s="98" t="s">
        <v>11361</v>
      </c>
      <c r="C219" s="74" t="s">
        <v>1594</v>
      </c>
      <c r="E219" s="85" t="s">
        <v>7236</v>
      </c>
      <c r="F219" s="75" t="s">
        <v>1476</v>
      </c>
      <c r="G219" s="75" t="s">
        <v>1315</v>
      </c>
      <c r="H219" s="75" t="s">
        <v>1529</v>
      </c>
      <c r="I219" s="2" t="s">
        <v>11</v>
      </c>
      <c r="J219" s="75" t="s">
        <v>11</v>
      </c>
      <c r="K219" s="2" t="s">
        <v>5017</v>
      </c>
      <c r="L219" s="75" t="s">
        <v>3668</v>
      </c>
      <c r="M219" s="2" t="s">
        <v>1321</v>
      </c>
      <c r="N219" s="10" t="s">
        <v>1319</v>
      </c>
      <c r="O219" s="10" t="s">
        <v>1320</v>
      </c>
      <c r="S219" s="2" t="str">
        <f>VLOOKUP(K219,Data!A:B,2,0)</f>
        <v>DAC</v>
      </c>
    </row>
    <row r="220" spans="1:19" ht="11.25" customHeight="1" x14ac:dyDescent="0.2">
      <c r="A220" s="2">
        <v>4070105</v>
      </c>
      <c r="B220" s="98" t="s">
        <v>11362</v>
      </c>
      <c r="C220" s="74" t="s">
        <v>1596</v>
      </c>
      <c r="E220" s="85" t="s">
        <v>7237</v>
      </c>
      <c r="F220" s="75" t="s">
        <v>98</v>
      </c>
      <c r="G220" s="75" t="s">
        <v>20</v>
      </c>
      <c r="H220" s="75" t="s">
        <v>1492</v>
      </c>
      <c r="I220" s="2" t="s">
        <v>1495</v>
      </c>
      <c r="J220" s="75" t="s">
        <v>1495</v>
      </c>
      <c r="K220" s="2" t="s">
        <v>5017</v>
      </c>
      <c r="L220" s="75" t="s">
        <v>19</v>
      </c>
      <c r="M220" s="2" t="s">
        <v>3561</v>
      </c>
      <c r="N220" s="10" t="s">
        <v>3561</v>
      </c>
      <c r="O220" s="10" t="s">
        <v>3561</v>
      </c>
      <c r="P220" s="8">
        <v>41309</v>
      </c>
      <c r="Q220" s="8">
        <v>41489</v>
      </c>
      <c r="R220" s="8">
        <v>41489</v>
      </c>
      <c r="S220" s="2" t="str">
        <f>VLOOKUP(K220,Data!A:B,2,0)</f>
        <v>DAC</v>
      </c>
    </row>
    <row r="221" spans="1:19" ht="11.25" customHeight="1" x14ac:dyDescent="0.2">
      <c r="A221" s="2">
        <v>4070106</v>
      </c>
      <c r="B221" s="98" t="s">
        <v>11363</v>
      </c>
      <c r="C221" s="74" t="s">
        <v>1597</v>
      </c>
      <c r="E221" s="85" t="s">
        <v>7238</v>
      </c>
      <c r="F221" s="75" t="s">
        <v>1476</v>
      </c>
      <c r="G221" s="75" t="s">
        <v>47</v>
      </c>
      <c r="H221" s="75" t="s">
        <v>47</v>
      </c>
      <c r="I221" s="2" t="s">
        <v>1497</v>
      </c>
      <c r="J221" s="75" t="s">
        <v>1496</v>
      </c>
      <c r="K221" s="2" t="s">
        <v>5017</v>
      </c>
      <c r="L221" s="75" t="s">
        <v>3668</v>
      </c>
      <c r="M221" s="2" t="s">
        <v>10724</v>
      </c>
      <c r="N221" s="10" t="s">
        <v>3565</v>
      </c>
      <c r="O221" s="10" t="s">
        <v>3565</v>
      </c>
      <c r="S221" s="2" t="str">
        <f>VLOOKUP(K221,Data!A:B,2,0)</f>
        <v>DAC</v>
      </c>
    </row>
    <row r="222" spans="1:19" ht="11.25" customHeight="1" x14ac:dyDescent="0.2">
      <c r="A222" s="2">
        <v>4070108</v>
      </c>
      <c r="B222" s="98" t="s">
        <v>11364</v>
      </c>
      <c r="C222" s="74" t="s">
        <v>1598</v>
      </c>
      <c r="E222" s="85" t="s">
        <v>7239</v>
      </c>
      <c r="F222" s="75" t="s">
        <v>1475</v>
      </c>
      <c r="G222" s="75" t="s">
        <v>97</v>
      </c>
      <c r="H222" s="75" t="s">
        <v>1489</v>
      </c>
      <c r="I222" s="2" t="s">
        <v>1317</v>
      </c>
      <c r="J222" s="75" t="s">
        <v>1317</v>
      </c>
      <c r="K222" s="2" t="s">
        <v>5017</v>
      </c>
      <c r="L222" s="75" t="s">
        <v>19</v>
      </c>
      <c r="M222" s="2" t="s">
        <v>3561</v>
      </c>
      <c r="N222" s="10" t="s">
        <v>3561</v>
      </c>
      <c r="O222" s="10" t="s">
        <v>3561</v>
      </c>
      <c r="P222" s="8">
        <v>43281</v>
      </c>
      <c r="Q222" s="8">
        <v>43471</v>
      </c>
      <c r="R222" s="8">
        <v>43471</v>
      </c>
      <c r="S222" s="2" t="str">
        <f>VLOOKUP(K222,Data!A:B,2,0)</f>
        <v>DAC</v>
      </c>
    </row>
    <row r="223" spans="1:19" ht="11.25" customHeight="1" x14ac:dyDescent="0.2">
      <c r="A223" s="2">
        <v>4070112</v>
      </c>
      <c r="B223" s="98" t="s">
        <v>11365</v>
      </c>
      <c r="C223" s="74" t="s">
        <v>1378</v>
      </c>
      <c r="E223" s="85" t="s">
        <v>7240</v>
      </c>
      <c r="F223" s="75" t="s">
        <v>1476</v>
      </c>
      <c r="G223" s="75" t="s">
        <v>20</v>
      </c>
      <c r="H223" s="75" t="s">
        <v>1486</v>
      </c>
      <c r="I223" s="2" t="s">
        <v>1502</v>
      </c>
      <c r="J223" s="75" t="s">
        <v>1502</v>
      </c>
      <c r="K223" s="2" t="s">
        <v>5017</v>
      </c>
      <c r="L223" s="75" t="s">
        <v>3668</v>
      </c>
      <c r="M223" s="2" t="s">
        <v>1503</v>
      </c>
      <c r="N223" s="10" t="s">
        <v>3549</v>
      </c>
      <c r="O223" s="10" t="s">
        <v>3559</v>
      </c>
      <c r="S223" s="2" t="str">
        <f>VLOOKUP(K223,Data!A:B,2,0)</f>
        <v>DAC</v>
      </c>
    </row>
    <row r="224" spans="1:19" ht="11.25" customHeight="1" x14ac:dyDescent="0.2">
      <c r="A224" s="2">
        <v>4070114</v>
      </c>
      <c r="B224" s="98" t="s">
        <v>11366</v>
      </c>
      <c r="C224" s="74" t="s">
        <v>1600</v>
      </c>
      <c r="E224" s="85" t="s">
        <v>7241</v>
      </c>
      <c r="F224" s="75" t="s">
        <v>98</v>
      </c>
      <c r="G224" s="75" t="s">
        <v>20</v>
      </c>
      <c r="H224" s="75" t="s">
        <v>1492</v>
      </c>
      <c r="I224" s="2" t="s">
        <v>1495</v>
      </c>
      <c r="J224" s="75" t="s">
        <v>1495</v>
      </c>
      <c r="K224" s="2" t="s">
        <v>5017</v>
      </c>
      <c r="L224" s="75" t="s">
        <v>19</v>
      </c>
      <c r="M224" s="2" t="s">
        <v>3561</v>
      </c>
      <c r="N224" s="10" t="s">
        <v>3561</v>
      </c>
      <c r="O224" s="10" t="s">
        <v>3561</v>
      </c>
      <c r="P224" s="8">
        <v>40935</v>
      </c>
      <c r="Q224" s="8">
        <v>41115</v>
      </c>
      <c r="R224" s="8">
        <v>41115</v>
      </c>
      <c r="S224" s="2" t="str">
        <f>VLOOKUP(K224,Data!A:B,2,0)</f>
        <v>DAC</v>
      </c>
    </row>
    <row r="225" spans="1:19" ht="11.25" customHeight="1" x14ac:dyDescent="0.2">
      <c r="A225" s="2">
        <v>4070115</v>
      </c>
      <c r="B225" s="98" t="s">
        <v>11367</v>
      </c>
      <c r="C225" s="74" t="s">
        <v>1601</v>
      </c>
      <c r="E225" s="85" t="s">
        <v>7242</v>
      </c>
      <c r="F225" s="75" t="s">
        <v>98</v>
      </c>
      <c r="G225" s="75" t="s">
        <v>1315</v>
      </c>
      <c r="H225" s="75" t="s">
        <v>1543</v>
      </c>
      <c r="I225" s="2" t="s">
        <v>11</v>
      </c>
      <c r="J225" s="75" t="s">
        <v>11</v>
      </c>
      <c r="K225" s="2" t="s">
        <v>5017</v>
      </c>
      <c r="L225" s="75" t="s">
        <v>19</v>
      </c>
      <c r="M225" s="2" t="s">
        <v>3561</v>
      </c>
      <c r="N225" s="10" t="s">
        <v>3561</v>
      </c>
      <c r="O225" s="10" t="s">
        <v>3561</v>
      </c>
      <c r="P225" s="8" t="s">
        <v>3561</v>
      </c>
      <c r="Q225" s="8" t="s">
        <v>3561</v>
      </c>
      <c r="R225" s="8">
        <v>44378</v>
      </c>
      <c r="S225" s="2" t="str">
        <f>VLOOKUP(K225,Data!A:B,2,0)</f>
        <v>DAC</v>
      </c>
    </row>
    <row r="226" spans="1:19" ht="11.25" customHeight="1" x14ac:dyDescent="0.2">
      <c r="A226" s="2">
        <v>4070131</v>
      </c>
      <c r="B226" s="98" t="s">
        <v>11368</v>
      </c>
      <c r="C226" s="74" t="s">
        <v>131</v>
      </c>
      <c r="E226" s="85" t="s">
        <v>7243</v>
      </c>
      <c r="F226" s="75" t="s">
        <v>98</v>
      </c>
      <c r="G226" s="75" t="s">
        <v>97</v>
      </c>
      <c r="H226" s="75" t="s">
        <v>1494</v>
      </c>
      <c r="I226" s="2" t="s">
        <v>1317</v>
      </c>
      <c r="J226" s="75" t="s">
        <v>1317</v>
      </c>
      <c r="K226" s="2" t="s">
        <v>6921</v>
      </c>
      <c r="L226" s="75" t="s">
        <v>3669</v>
      </c>
      <c r="M226" s="2" t="s">
        <v>3561</v>
      </c>
      <c r="N226" s="10" t="s">
        <v>3561</v>
      </c>
      <c r="O226" s="10" t="s">
        <v>3561</v>
      </c>
      <c r="S226" s="2" t="str">
        <f>VLOOKUP(K226,Data!A:B,2,0)</f>
        <v>DAC</v>
      </c>
    </row>
    <row r="227" spans="1:19" ht="11.25" customHeight="1" x14ac:dyDescent="0.2">
      <c r="A227" s="2">
        <v>4070138</v>
      </c>
      <c r="B227" s="98" t="s">
        <v>11369</v>
      </c>
      <c r="C227" s="74" t="s">
        <v>1606</v>
      </c>
      <c r="E227" s="85" t="s">
        <v>7244</v>
      </c>
      <c r="F227" s="75" t="s">
        <v>1477</v>
      </c>
      <c r="G227" s="75" t="s">
        <v>20</v>
      </c>
      <c r="H227" s="75" t="s">
        <v>1488</v>
      </c>
      <c r="I227" s="2" t="s">
        <v>1495</v>
      </c>
      <c r="J227" s="75" t="s">
        <v>1495</v>
      </c>
      <c r="K227" s="2" t="s">
        <v>5017</v>
      </c>
      <c r="L227" s="75" t="s">
        <v>19</v>
      </c>
      <c r="M227" s="2" t="s">
        <v>3561</v>
      </c>
      <c r="N227" s="10" t="s">
        <v>3561</v>
      </c>
      <c r="O227" s="10" t="s">
        <v>3561</v>
      </c>
      <c r="P227" s="8">
        <v>44226</v>
      </c>
      <c r="Q227" s="8">
        <v>44416</v>
      </c>
      <c r="R227" s="8">
        <v>44416</v>
      </c>
      <c r="S227" s="2" t="str">
        <f>VLOOKUP(K227,Data!A:B,2,0)</f>
        <v>DAC</v>
      </c>
    </row>
    <row r="228" spans="1:19" ht="11.25" customHeight="1" x14ac:dyDescent="0.2">
      <c r="A228" s="2">
        <v>4070139</v>
      </c>
      <c r="B228" s="98" t="s">
        <v>11370</v>
      </c>
      <c r="C228" s="74" t="s">
        <v>1607</v>
      </c>
      <c r="E228" s="85" t="s">
        <v>7245</v>
      </c>
      <c r="F228" s="75" t="s">
        <v>98</v>
      </c>
      <c r="G228" s="75" t="s">
        <v>20</v>
      </c>
      <c r="H228" s="75" t="s">
        <v>1484</v>
      </c>
      <c r="I228" s="2" t="s">
        <v>1495</v>
      </c>
      <c r="J228" s="75" t="s">
        <v>1495</v>
      </c>
      <c r="K228" s="2" t="s">
        <v>5017</v>
      </c>
      <c r="L228" s="75" t="s">
        <v>19</v>
      </c>
      <c r="M228" s="2" t="s">
        <v>3561</v>
      </c>
      <c r="N228" s="10" t="s">
        <v>3561</v>
      </c>
      <c r="O228" s="10" t="s">
        <v>3561</v>
      </c>
      <c r="P228" s="8" t="s">
        <v>3561</v>
      </c>
      <c r="Q228" s="8" t="s">
        <v>3561</v>
      </c>
      <c r="R228" s="8">
        <v>44378</v>
      </c>
      <c r="S228" s="2" t="str">
        <f>VLOOKUP(K228,Data!A:B,2,0)</f>
        <v>DAC</v>
      </c>
    </row>
    <row r="229" spans="1:19" ht="11.25" customHeight="1" x14ac:dyDescent="0.2">
      <c r="A229" s="2">
        <v>4070146</v>
      </c>
      <c r="B229" s="86"/>
      <c r="C229" s="74" t="s">
        <v>135</v>
      </c>
      <c r="E229" s="85" t="s">
        <v>7246</v>
      </c>
      <c r="F229" s="75" t="s">
        <v>98</v>
      </c>
      <c r="G229" s="75" t="s">
        <v>97</v>
      </c>
      <c r="H229" s="75" t="s">
        <v>1487</v>
      </c>
      <c r="I229" s="2" t="s">
        <v>1317</v>
      </c>
      <c r="J229" s="75" t="s">
        <v>1317</v>
      </c>
      <c r="K229" s="2" t="s">
        <v>5017</v>
      </c>
      <c r="L229" s="75" t="s">
        <v>3669</v>
      </c>
      <c r="M229" s="2" t="s">
        <v>3561</v>
      </c>
      <c r="N229" s="10" t="s">
        <v>3561</v>
      </c>
      <c r="O229" s="10" t="s">
        <v>3561</v>
      </c>
      <c r="S229" s="2" t="str">
        <f>VLOOKUP(K229,Data!A:B,2,0)</f>
        <v>DAC</v>
      </c>
    </row>
    <row r="230" spans="1:19" ht="11.25" customHeight="1" x14ac:dyDescent="0.2">
      <c r="A230" s="2">
        <v>4070147</v>
      </c>
      <c r="B230" s="98" t="s">
        <v>11371</v>
      </c>
      <c r="C230" s="74" t="s">
        <v>1608</v>
      </c>
      <c r="E230" s="85" t="s">
        <v>7247</v>
      </c>
      <c r="F230" s="75" t="s">
        <v>98</v>
      </c>
      <c r="G230" s="75" t="s">
        <v>97</v>
      </c>
      <c r="H230" s="75" t="s">
        <v>1487</v>
      </c>
      <c r="I230" s="2" t="s">
        <v>1317</v>
      </c>
      <c r="J230" s="75" t="s">
        <v>1317</v>
      </c>
      <c r="K230" s="2" t="s">
        <v>5017</v>
      </c>
      <c r="L230" s="75" t="s">
        <v>19</v>
      </c>
      <c r="M230" s="2" t="s">
        <v>3561</v>
      </c>
      <c r="N230" s="10" t="s">
        <v>3561</v>
      </c>
      <c r="O230" s="10" t="s">
        <v>3561</v>
      </c>
      <c r="P230" s="8" t="s">
        <v>3561</v>
      </c>
      <c r="Q230" s="8" t="s">
        <v>3561</v>
      </c>
      <c r="R230" s="8">
        <v>41284</v>
      </c>
      <c r="S230" s="2" t="str">
        <f>VLOOKUP(K230,Data!A:B,2,0)</f>
        <v>DAC</v>
      </c>
    </row>
    <row r="231" spans="1:19" ht="11.25" customHeight="1" x14ac:dyDescent="0.2">
      <c r="A231" s="2">
        <v>4070156</v>
      </c>
      <c r="B231" s="98" t="s">
        <v>11372</v>
      </c>
      <c r="C231" s="74" t="s">
        <v>1610</v>
      </c>
      <c r="E231" s="85" t="s">
        <v>7248</v>
      </c>
      <c r="F231" s="75" t="s">
        <v>98</v>
      </c>
      <c r="G231" s="75" t="s">
        <v>97</v>
      </c>
      <c r="H231" s="75" t="s">
        <v>1487</v>
      </c>
      <c r="I231" s="2" t="s">
        <v>1317</v>
      </c>
      <c r="J231" s="75" t="s">
        <v>1317</v>
      </c>
      <c r="K231" s="2" t="s">
        <v>5017</v>
      </c>
      <c r="L231" s="75" t="s">
        <v>19</v>
      </c>
      <c r="M231" s="2" t="s">
        <v>3561</v>
      </c>
      <c r="N231" s="10" t="s">
        <v>3561</v>
      </c>
      <c r="O231" s="10" t="s">
        <v>3561</v>
      </c>
      <c r="P231" s="8" t="s">
        <v>3561</v>
      </c>
      <c r="Q231" s="8" t="s">
        <v>3561</v>
      </c>
      <c r="R231" s="8">
        <v>44378</v>
      </c>
      <c r="S231" s="2" t="str">
        <f>VLOOKUP(K231,Data!A:B,2,0)</f>
        <v>DAC</v>
      </c>
    </row>
    <row r="232" spans="1:19" ht="11.25" customHeight="1" x14ac:dyDescent="0.2">
      <c r="A232" s="2">
        <v>4070158</v>
      </c>
      <c r="B232" s="98" t="s">
        <v>11373</v>
      </c>
      <c r="C232" s="74" t="s">
        <v>1611</v>
      </c>
      <c r="E232" s="85" t="s">
        <v>7249</v>
      </c>
      <c r="F232" s="75" t="s">
        <v>98</v>
      </c>
      <c r="G232" s="75" t="s">
        <v>20</v>
      </c>
      <c r="H232" s="75" t="s">
        <v>1485</v>
      </c>
      <c r="I232" s="2" t="s">
        <v>1495</v>
      </c>
      <c r="J232" s="75" t="s">
        <v>1495</v>
      </c>
      <c r="K232" s="2" t="s">
        <v>5017</v>
      </c>
      <c r="L232" s="75" t="s">
        <v>19</v>
      </c>
      <c r="M232" s="2" t="s">
        <v>3561</v>
      </c>
      <c r="N232" s="10" t="s">
        <v>3561</v>
      </c>
      <c r="O232" s="10" t="s">
        <v>3561</v>
      </c>
      <c r="P232" s="8" t="s">
        <v>3561</v>
      </c>
      <c r="Q232" s="8" t="s">
        <v>3561</v>
      </c>
      <c r="R232" s="8">
        <v>44378</v>
      </c>
      <c r="S232" s="2" t="str">
        <f>VLOOKUP(K232,Data!A:B,2,0)</f>
        <v>DAC</v>
      </c>
    </row>
    <row r="233" spans="1:19" ht="11.25" customHeight="1" x14ac:dyDescent="0.2">
      <c r="A233" s="2">
        <v>4070160</v>
      </c>
      <c r="B233" s="98" t="s">
        <v>11374</v>
      </c>
      <c r="C233" s="74" t="s">
        <v>1613</v>
      </c>
      <c r="E233" s="85" t="s">
        <v>7250</v>
      </c>
      <c r="F233" s="75" t="s">
        <v>98</v>
      </c>
      <c r="G233" s="75" t="s">
        <v>47</v>
      </c>
      <c r="H233" s="75" t="s">
        <v>47</v>
      </c>
      <c r="I233" s="2" t="s">
        <v>1495</v>
      </c>
      <c r="J233" s="75" t="s">
        <v>1495</v>
      </c>
      <c r="K233" s="2" t="s">
        <v>5017</v>
      </c>
      <c r="L233" s="75" t="s">
        <v>19</v>
      </c>
      <c r="M233" s="2" t="s">
        <v>3561</v>
      </c>
      <c r="N233" s="10" t="s">
        <v>3561</v>
      </c>
      <c r="O233" s="10" t="s">
        <v>3561</v>
      </c>
      <c r="P233" s="8">
        <v>42331</v>
      </c>
      <c r="Q233" s="8">
        <v>42511</v>
      </c>
      <c r="R233" s="8">
        <v>42511</v>
      </c>
      <c r="S233" s="2" t="str">
        <f>VLOOKUP(K233,Data!A:B,2,0)</f>
        <v>DAC</v>
      </c>
    </row>
    <row r="234" spans="1:19" ht="11.25" customHeight="1" x14ac:dyDescent="0.2">
      <c r="A234" s="2">
        <v>4070166</v>
      </c>
      <c r="B234" s="98" t="s">
        <v>11375</v>
      </c>
      <c r="C234" s="74" t="s">
        <v>1615</v>
      </c>
      <c r="E234" s="85" t="s">
        <v>7251</v>
      </c>
      <c r="F234" s="75" t="s">
        <v>1475</v>
      </c>
      <c r="G234" s="75" t="s">
        <v>97</v>
      </c>
      <c r="H234" s="75" t="s">
        <v>1493</v>
      </c>
      <c r="I234" s="2" t="s">
        <v>1317</v>
      </c>
      <c r="J234" s="75" t="s">
        <v>1317</v>
      </c>
      <c r="K234" s="2" t="s">
        <v>5017</v>
      </c>
      <c r="L234" s="75" t="s">
        <v>3668</v>
      </c>
      <c r="M234" s="2" t="s">
        <v>53</v>
      </c>
      <c r="N234" s="10" t="s">
        <v>54</v>
      </c>
      <c r="O234" s="10" t="s">
        <v>55</v>
      </c>
      <c r="S234" s="2" t="str">
        <f>VLOOKUP(K234,Data!A:B,2,0)</f>
        <v>DAC</v>
      </c>
    </row>
    <row r="235" spans="1:19" ht="11.25" customHeight="1" x14ac:dyDescent="0.2">
      <c r="A235" s="2">
        <v>4070170</v>
      </c>
      <c r="B235" s="98" t="s">
        <v>11376</v>
      </c>
      <c r="C235" s="74" t="s">
        <v>1617</v>
      </c>
      <c r="E235" s="85" t="s">
        <v>7252</v>
      </c>
      <c r="F235" s="75" t="s">
        <v>98</v>
      </c>
      <c r="G235" s="75" t="s">
        <v>1315</v>
      </c>
      <c r="H235" s="75" t="s">
        <v>1539</v>
      </c>
      <c r="I235" s="2" t="s">
        <v>11</v>
      </c>
      <c r="J235" s="75" t="s">
        <v>11</v>
      </c>
      <c r="K235" s="2" t="s">
        <v>5017</v>
      </c>
      <c r="L235" s="75" t="s">
        <v>19</v>
      </c>
      <c r="M235" s="2" t="s">
        <v>3561</v>
      </c>
      <c r="N235" s="10" t="s">
        <v>3561</v>
      </c>
      <c r="O235" s="10" t="s">
        <v>3561</v>
      </c>
      <c r="P235" s="8" t="s">
        <v>3561</v>
      </c>
      <c r="Q235" s="8" t="s">
        <v>3561</v>
      </c>
      <c r="R235" s="8">
        <v>44378</v>
      </c>
      <c r="S235" s="2" t="str">
        <f>VLOOKUP(K235,Data!A:B,2,0)</f>
        <v>DAC</v>
      </c>
    </row>
    <row r="236" spans="1:19" ht="11.25" customHeight="1" x14ac:dyDescent="0.2">
      <c r="A236" s="2">
        <v>4070173</v>
      </c>
      <c r="B236" s="98" t="s">
        <v>11377</v>
      </c>
      <c r="C236" s="74" t="s">
        <v>1620</v>
      </c>
      <c r="E236" s="85" t="s">
        <v>7253</v>
      </c>
      <c r="F236" s="75" t="s">
        <v>1475</v>
      </c>
      <c r="G236" s="75" t="s">
        <v>1315</v>
      </c>
      <c r="H236" s="75" t="s">
        <v>1529</v>
      </c>
      <c r="I236" s="2" t="s">
        <v>11</v>
      </c>
      <c r="J236" s="75" t="s">
        <v>11</v>
      </c>
      <c r="K236" s="2" t="s">
        <v>5017</v>
      </c>
      <c r="L236" s="75" t="s">
        <v>19</v>
      </c>
      <c r="M236" s="2" t="s">
        <v>3561</v>
      </c>
      <c r="N236" s="10" t="s">
        <v>3561</v>
      </c>
      <c r="O236" s="10" t="s">
        <v>3561</v>
      </c>
      <c r="P236" s="8">
        <v>43647</v>
      </c>
      <c r="Q236" s="8">
        <v>43837</v>
      </c>
      <c r="R236" s="8">
        <v>43837</v>
      </c>
      <c r="S236" s="2" t="str">
        <f>VLOOKUP(K236,Data!A:B,2,0)</f>
        <v>DAC</v>
      </c>
    </row>
    <row r="237" spans="1:19" ht="11.25" customHeight="1" x14ac:dyDescent="0.2">
      <c r="A237" s="2">
        <v>4070199</v>
      </c>
      <c r="B237" s="98" t="s">
        <v>11378</v>
      </c>
      <c r="C237" s="74" t="s">
        <v>1628</v>
      </c>
      <c r="E237" s="85" t="s">
        <v>7254</v>
      </c>
      <c r="F237" s="75" t="s">
        <v>98</v>
      </c>
      <c r="G237" s="75" t="s">
        <v>1315</v>
      </c>
      <c r="H237" s="75" t="s">
        <v>1529</v>
      </c>
      <c r="I237" s="2" t="s">
        <v>11</v>
      </c>
      <c r="J237" s="75" t="s">
        <v>11</v>
      </c>
      <c r="K237" s="2" t="s">
        <v>5017</v>
      </c>
      <c r="L237" s="75" t="s">
        <v>19</v>
      </c>
      <c r="M237" s="2" t="s">
        <v>3561</v>
      </c>
      <c r="N237" s="10" t="s">
        <v>3561</v>
      </c>
      <c r="O237" s="10" t="s">
        <v>3561</v>
      </c>
      <c r="P237" s="8">
        <v>42151</v>
      </c>
      <c r="Q237" s="8">
        <v>42331</v>
      </c>
      <c r="R237" s="8">
        <v>42331</v>
      </c>
      <c r="S237" s="2" t="str">
        <f>VLOOKUP(K237,Data!A:B,2,0)</f>
        <v>DAC</v>
      </c>
    </row>
    <row r="238" spans="1:19" ht="11.25" customHeight="1" x14ac:dyDescent="0.2">
      <c r="A238" s="2">
        <v>4070204</v>
      </c>
      <c r="B238" s="98" t="s">
        <v>11379</v>
      </c>
      <c r="C238" s="74" t="s">
        <v>1631</v>
      </c>
      <c r="E238" s="85" t="s">
        <v>7255</v>
      </c>
      <c r="F238" s="75" t="s">
        <v>98</v>
      </c>
      <c r="G238" s="75" t="s">
        <v>20</v>
      </c>
      <c r="H238" s="75" t="s">
        <v>1481</v>
      </c>
      <c r="I238" s="2" t="s">
        <v>1495</v>
      </c>
      <c r="J238" s="75" t="s">
        <v>1495</v>
      </c>
      <c r="K238" s="2" t="s">
        <v>5017</v>
      </c>
      <c r="L238" s="75" t="s">
        <v>19</v>
      </c>
      <c r="M238" s="2" t="s">
        <v>3561</v>
      </c>
      <c r="N238" s="10" t="s">
        <v>3561</v>
      </c>
      <c r="O238" s="10" t="s">
        <v>3561</v>
      </c>
      <c r="P238" s="8" t="s">
        <v>3561</v>
      </c>
      <c r="Q238" s="8" t="s">
        <v>3561</v>
      </c>
      <c r="R238" s="8">
        <v>44378</v>
      </c>
      <c r="S238" s="2" t="str">
        <f>VLOOKUP(K238,Data!A:B,2,0)</f>
        <v>DAC</v>
      </c>
    </row>
    <row r="239" spans="1:19" ht="11.25" customHeight="1" x14ac:dyDescent="0.2">
      <c r="A239" s="2">
        <v>4070205</v>
      </c>
      <c r="B239" s="98" t="s">
        <v>11380</v>
      </c>
      <c r="C239" s="74" t="s">
        <v>1632</v>
      </c>
      <c r="E239" s="85" t="s">
        <v>7256</v>
      </c>
      <c r="F239" s="75" t="s">
        <v>98</v>
      </c>
      <c r="G239" s="75" t="s">
        <v>1315</v>
      </c>
      <c r="H239" s="75" t="s">
        <v>1518</v>
      </c>
      <c r="I239" s="2" t="s">
        <v>11</v>
      </c>
      <c r="J239" s="75" t="s">
        <v>11</v>
      </c>
      <c r="K239" s="2" t="s">
        <v>5017</v>
      </c>
      <c r="L239" s="75" t="s">
        <v>19</v>
      </c>
      <c r="M239" s="2" t="s">
        <v>3561</v>
      </c>
      <c r="N239" s="10" t="s">
        <v>3561</v>
      </c>
      <c r="O239" s="10" t="s">
        <v>3561</v>
      </c>
      <c r="P239" s="8">
        <v>42314</v>
      </c>
      <c r="Q239" s="8">
        <v>42494</v>
      </c>
      <c r="R239" s="8">
        <v>42936</v>
      </c>
      <c r="S239" s="2" t="str">
        <f>VLOOKUP(K239,Data!A:B,2,0)</f>
        <v>DAC</v>
      </c>
    </row>
    <row r="240" spans="1:19" ht="11.25" customHeight="1" x14ac:dyDescent="0.2">
      <c r="A240" s="2">
        <v>4070207</v>
      </c>
      <c r="B240" s="98" t="s">
        <v>11381</v>
      </c>
      <c r="C240" s="74" t="s">
        <v>1634</v>
      </c>
      <c r="E240" s="85" t="s">
        <v>7257</v>
      </c>
      <c r="F240" s="75" t="s">
        <v>98</v>
      </c>
      <c r="G240" s="75" t="s">
        <v>47</v>
      </c>
      <c r="H240" s="75" t="s">
        <v>47</v>
      </c>
      <c r="I240" s="75" t="s">
        <v>1496</v>
      </c>
      <c r="J240" s="75" t="s">
        <v>1495</v>
      </c>
      <c r="K240" s="2" t="s">
        <v>3639</v>
      </c>
      <c r="L240" s="75" t="s">
        <v>19</v>
      </c>
      <c r="M240" s="2" t="s">
        <v>3567</v>
      </c>
      <c r="N240" s="10" t="s">
        <v>6943</v>
      </c>
      <c r="O240" s="10" t="s">
        <v>6944</v>
      </c>
      <c r="P240" s="8">
        <v>44503</v>
      </c>
      <c r="R240" s="8">
        <v>43384</v>
      </c>
      <c r="S240" s="2" t="str">
        <f>VLOOKUP(K240,Data!A:B,2,0)</f>
        <v>TELEVENTAS</v>
      </c>
    </row>
    <row r="241" spans="1:19" ht="11.25" customHeight="1" x14ac:dyDescent="0.2">
      <c r="A241" s="2">
        <v>4070210</v>
      </c>
      <c r="B241" s="98" t="s">
        <v>11382</v>
      </c>
      <c r="C241" s="74" t="s">
        <v>1637</v>
      </c>
      <c r="E241" s="85" t="s">
        <v>7258</v>
      </c>
      <c r="F241" s="75" t="s">
        <v>98</v>
      </c>
      <c r="G241" s="75" t="s">
        <v>20</v>
      </c>
      <c r="H241" s="75" t="s">
        <v>1486</v>
      </c>
      <c r="I241" s="2" t="s">
        <v>1495</v>
      </c>
      <c r="J241" s="75" t="s">
        <v>1495</v>
      </c>
      <c r="K241" s="2" t="s">
        <v>5017</v>
      </c>
      <c r="L241" s="75" t="s">
        <v>19</v>
      </c>
      <c r="M241" s="2" t="s">
        <v>3561</v>
      </c>
      <c r="N241" s="10" t="s">
        <v>3561</v>
      </c>
      <c r="O241" s="10" t="s">
        <v>3561</v>
      </c>
      <c r="P241" s="8">
        <v>42339</v>
      </c>
      <c r="Q241" s="8">
        <v>42519</v>
      </c>
      <c r="R241" s="8">
        <v>42519</v>
      </c>
      <c r="S241" s="2" t="str">
        <f>VLOOKUP(K241,Data!A:B,2,0)</f>
        <v>DAC</v>
      </c>
    </row>
    <row r="242" spans="1:19" ht="11.25" customHeight="1" x14ac:dyDescent="0.2">
      <c r="A242" s="2">
        <v>4070217</v>
      </c>
      <c r="B242" s="98" t="s">
        <v>11383</v>
      </c>
      <c r="C242" s="74" t="s">
        <v>1641</v>
      </c>
      <c r="E242" s="85" t="s">
        <v>7259</v>
      </c>
      <c r="F242" s="75" t="s">
        <v>98</v>
      </c>
      <c r="G242" s="75" t="s">
        <v>20</v>
      </c>
      <c r="H242" s="75" t="s">
        <v>1482</v>
      </c>
      <c r="I242" s="2" t="s">
        <v>1495</v>
      </c>
      <c r="J242" s="75" t="s">
        <v>1495</v>
      </c>
      <c r="K242" s="2" t="s">
        <v>5017</v>
      </c>
      <c r="L242" s="75" t="s">
        <v>19</v>
      </c>
      <c r="M242" s="2" t="s">
        <v>3561</v>
      </c>
      <c r="N242" s="10" t="s">
        <v>3561</v>
      </c>
      <c r="O242" s="10" t="s">
        <v>3561</v>
      </c>
      <c r="P242" s="8">
        <v>43558</v>
      </c>
      <c r="Q242" s="8">
        <v>43748</v>
      </c>
      <c r="R242" s="8">
        <v>43748</v>
      </c>
      <c r="S242" s="2" t="str">
        <f>VLOOKUP(K242,Data!A:B,2,0)</f>
        <v>DAC</v>
      </c>
    </row>
    <row r="243" spans="1:19" ht="11.25" customHeight="1" x14ac:dyDescent="0.2">
      <c r="A243" s="2">
        <v>4070226</v>
      </c>
      <c r="B243" s="98" t="s">
        <v>11384</v>
      </c>
      <c r="C243" s="74" t="s">
        <v>1644</v>
      </c>
      <c r="E243" s="85" t="s">
        <v>7260</v>
      </c>
      <c r="F243" s="75" t="s">
        <v>98</v>
      </c>
      <c r="G243" s="75" t="s">
        <v>20</v>
      </c>
      <c r="H243" s="75" t="s">
        <v>1481</v>
      </c>
      <c r="I243" s="2" t="s">
        <v>1495</v>
      </c>
      <c r="J243" s="75" t="s">
        <v>1495</v>
      </c>
      <c r="K243" s="2" t="s">
        <v>5017</v>
      </c>
      <c r="L243" s="75" t="s">
        <v>19</v>
      </c>
      <c r="M243" s="2" t="s">
        <v>3561</v>
      </c>
      <c r="N243" s="10" t="s">
        <v>3561</v>
      </c>
      <c r="O243" s="10" t="s">
        <v>3561</v>
      </c>
      <c r="P243" s="8">
        <v>42810</v>
      </c>
      <c r="Q243" s="8">
        <v>42990</v>
      </c>
      <c r="R243" s="8">
        <v>42990</v>
      </c>
      <c r="S243" s="2" t="str">
        <f>VLOOKUP(K243,Data!A:B,2,0)</f>
        <v>DAC</v>
      </c>
    </row>
    <row r="244" spans="1:19" ht="11.25" customHeight="1" x14ac:dyDescent="0.2">
      <c r="A244" s="2">
        <v>4070227</v>
      </c>
      <c r="B244" s="98" t="s">
        <v>11385</v>
      </c>
      <c r="C244" s="74" t="s">
        <v>1645</v>
      </c>
      <c r="E244" s="85" t="s">
        <v>7261</v>
      </c>
      <c r="F244" s="75" t="s">
        <v>1476</v>
      </c>
      <c r="G244" s="75" t="s">
        <v>97</v>
      </c>
      <c r="H244" s="75" t="s">
        <v>1487</v>
      </c>
      <c r="I244" s="2" t="s">
        <v>1317</v>
      </c>
      <c r="J244" s="75" t="s">
        <v>1317</v>
      </c>
      <c r="K244" s="2" t="s">
        <v>5017</v>
      </c>
      <c r="L244" s="75" t="s">
        <v>3668</v>
      </c>
      <c r="M244" s="2" t="s">
        <v>3505</v>
      </c>
      <c r="N244" s="10" t="s">
        <v>56</v>
      </c>
      <c r="O244" s="10" t="s">
        <v>55</v>
      </c>
      <c r="S244" s="2" t="str">
        <f>VLOOKUP(K244,Data!A:B,2,0)</f>
        <v>DAC</v>
      </c>
    </row>
    <row r="245" spans="1:19" ht="11.25" customHeight="1" x14ac:dyDescent="0.2">
      <c r="A245" s="2">
        <v>4070228</v>
      </c>
      <c r="B245" s="98" t="s">
        <v>11386</v>
      </c>
      <c r="C245" s="74" t="s">
        <v>1646</v>
      </c>
      <c r="E245" s="85" t="s">
        <v>7262</v>
      </c>
      <c r="F245" s="75" t="s">
        <v>98</v>
      </c>
      <c r="G245" s="75" t="s">
        <v>1315</v>
      </c>
      <c r="H245" s="75" t="s">
        <v>1536</v>
      </c>
      <c r="I245" s="2" t="s">
        <v>11</v>
      </c>
      <c r="J245" s="75" t="s">
        <v>11</v>
      </c>
      <c r="K245" s="2" t="s">
        <v>5017</v>
      </c>
      <c r="L245" s="75" t="s">
        <v>19</v>
      </c>
      <c r="M245" s="2" t="s">
        <v>3561</v>
      </c>
      <c r="N245" s="10" t="s">
        <v>3561</v>
      </c>
      <c r="O245" s="10" t="s">
        <v>3561</v>
      </c>
      <c r="P245" s="8" t="s">
        <v>3561</v>
      </c>
      <c r="Q245" s="8" t="s">
        <v>3561</v>
      </c>
      <c r="R245" s="8">
        <v>44378</v>
      </c>
      <c r="S245" s="2" t="str">
        <f>VLOOKUP(K245,Data!A:B,2,0)</f>
        <v>DAC</v>
      </c>
    </row>
    <row r="246" spans="1:19" ht="11.25" customHeight="1" x14ac:dyDescent="0.2">
      <c r="A246" s="2">
        <v>4070230</v>
      </c>
      <c r="B246" s="98" t="s">
        <v>11387</v>
      </c>
      <c r="C246" s="74" t="s">
        <v>1647</v>
      </c>
      <c r="E246" s="85" t="s">
        <v>7263</v>
      </c>
      <c r="F246" s="75" t="s">
        <v>1475</v>
      </c>
      <c r="G246" s="75" t="s">
        <v>20</v>
      </c>
      <c r="H246" s="75" t="s">
        <v>1492</v>
      </c>
      <c r="I246" s="2" t="s">
        <v>1502</v>
      </c>
      <c r="J246" s="75" t="s">
        <v>1496</v>
      </c>
      <c r="K246" s="2" t="s">
        <v>5017</v>
      </c>
      <c r="L246" s="75" t="s">
        <v>3668</v>
      </c>
      <c r="M246" s="2" t="s">
        <v>3490</v>
      </c>
      <c r="N246" s="10" t="s">
        <v>1509</v>
      </c>
      <c r="O246" s="10" t="s">
        <v>3559</v>
      </c>
      <c r="S246" s="2" t="str">
        <f>VLOOKUP(K246,Data!A:B,2,0)</f>
        <v>DAC</v>
      </c>
    </row>
    <row r="247" spans="1:19" ht="11.25" customHeight="1" x14ac:dyDescent="0.2">
      <c r="A247" s="2">
        <v>4073833</v>
      </c>
      <c r="B247" s="98" t="s">
        <v>11388</v>
      </c>
      <c r="C247" s="74" t="s">
        <v>3642</v>
      </c>
      <c r="D247" s="8">
        <v>43800</v>
      </c>
      <c r="E247" s="85" t="s">
        <v>7264</v>
      </c>
      <c r="F247" s="75" t="s">
        <v>98</v>
      </c>
      <c r="G247" s="75" t="s">
        <v>47</v>
      </c>
      <c r="H247" s="75" t="s">
        <v>47</v>
      </c>
      <c r="I247" s="2" t="s">
        <v>1496</v>
      </c>
      <c r="J247" s="75" t="s">
        <v>1495</v>
      </c>
      <c r="K247" s="2" t="s">
        <v>5017</v>
      </c>
      <c r="L247" s="75" t="s">
        <v>19</v>
      </c>
      <c r="M247" s="2" t="s">
        <v>3561</v>
      </c>
      <c r="N247" s="10" t="s">
        <v>3561</v>
      </c>
      <c r="O247" s="10" t="s">
        <v>3561</v>
      </c>
      <c r="P247" s="8">
        <v>45180</v>
      </c>
      <c r="Q247" s="8">
        <v>45239</v>
      </c>
      <c r="R247" s="8">
        <v>45239</v>
      </c>
      <c r="S247" s="2" t="str">
        <f>VLOOKUP(K247,Data!A:B,2,0)</f>
        <v>DAC</v>
      </c>
    </row>
    <row r="248" spans="1:19" ht="11.25" customHeight="1" x14ac:dyDescent="0.2">
      <c r="A248" s="2">
        <v>4070239</v>
      </c>
      <c r="B248" s="98" t="s">
        <v>11389</v>
      </c>
      <c r="C248" s="74" t="s">
        <v>1650</v>
      </c>
      <c r="E248" s="85" t="s">
        <v>7265</v>
      </c>
      <c r="F248" s="75" t="s">
        <v>1475</v>
      </c>
      <c r="G248" s="75" t="s">
        <v>20</v>
      </c>
      <c r="H248" s="75" t="s">
        <v>1486</v>
      </c>
      <c r="I248" s="2" t="s">
        <v>1495</v>
      </c>
      <c r="J248" s="75" t="s">
        <v>1495</v>
      </c>
      <c r="K248" s="2" t="s">
        <v>5017</v>
      </c>
      <c r="L248" s="75" t="s">
        <v>19</v>
      </c>
      <c r="M248" s="2" t="s">
        <v>3561</v>
      </c>
      <c r="N248" s="10" t="s">
        <v>3561</v>
      </c>
      <c r="O248" s="10" t="s">
        <v>3561</v>
      </c>
      <c r="P248" s="8">
        <v>43675</v>
      </c>
      <c r="Q248" s="8">
        <f>P248+180</f>
        <v>43855</v>
      </c>
      <c r="R248" s="8">
        <v>43865</v>
      </c>
      <c r="S248" s="2" t="str">
        <f>VLOOKUP(K248,Data!A:B,2,0)</f>
        <v>DAC</v>
      </c>
    </row>
    <row r="249" spans="1:19" ht="11.25" customHeight="1" x14ac:dyDescent="0.2">
      <c r="A249" s="2">
        <v>4070242</v>
      </c>
      <c r="B249" s="98" t="s">
        <v>11390</v>
      </c>
      <c r="C249" s="74" t="s">
        <v>1651</v>
      </c>
      <c r="E249" s="85" t="s">
        <v>7266</v>
      </c>
      <c r="F249" s="75" t="s">
        <v>98</v>
      </c>
      <c r="G249" s="75" t="s">
        <v>97</v>
      </c>
      <c r="H249" s="75" t="s">
        <v>1479</v>
      </c>
      <c r="I249" s="2" t="s">
        <v>1317</v>
      </c>
      <c r="J249" s="75" t="s">
        <v>1317</v>
      </c>
      <c r="K249" s="2" t="s">
        <v>5017</v>
      </c>
      <c r="L249" s="75" t="s">
        <v>19</v>
      </c>
      <c r="M249" s="2" t="s">
        <v>3561</v>
      </c>
      <c r="N249" s="10" t="s">
        <v>3561</v>
      </c>
      <c r="O249" s="10" t="s">
        <v>3561</v>
      </c>
      <c r="P249" s="8">
        <v>43427</v>
      </c>
      <c r="Q249" s="8">
        <v>43617</v>
      </c>
      <c r="R249" s="8">
        <v>43617</v>
      </c>
      <c r="S249" s="2" t="str">
        <f>VLOOKUP(K249,Data!A:B,2,0)</f>
        <v>DAC</v>
      </c>
    </row>
    <row r="250" spans="1:19" ht="11.25" customHeight="1" x14ac:dyDescent="0.2">
      <c r="A250" s="2">
        <v>4070257</v>
      </c>
      <c r="B250" s="98" t="s">
        <v>11391</v>
      </c>
      <c r="C250" s="74" t="s">
        <v>1654</v>
      </c>
      <c r="E250" s="85" t="s">
        <v>7267</v>
      </c>
      <c r="F250" s="75" t="s">
        <v>98</v>
      </c>
      <c r="G250" s="75" t="s">
        <v>97</v>
      </c>
      <c r="H250" s="75" t="s">
        <v>1483</v>
      </c>
      <c r="I250" s="2" t="s">
        <v>1317</v>
      </c>
      <c r="J250" s="75" t="s">
        <v>1317</v>
      </c>
      <c r="K250" s="2" t="s">
        <v>5017</v>
      </c>
      <c r="L250" s="75" t="s">
        <v>3668</v>
      </c>
      <c r="M250" s="2" t="s">
        <v>57</v>
      </c>
      <c r="N250" s="10" t="s">
        <v>58</v>
      </c>
      <c r="O250" s="10" t="s">
        <v>51</v>
      </c>
      <c r="S250" s="2" t="str">
        <f>VLOOKUP(K250,Data!A:B,2,0)</f>
        <v>DAC</v>
      </c>
    </row>
    <row r="251" spans="1:19" ht="11.25" customHeight="1" x14ac:dyDescent="0.2">
      <c r="A251" s="2">
        <v>4070261</v>
      </c>
      <c r="B251" s="98" t="s">
        <v>11392</v>
      </c>
      <c r="C251" s="74" t="s">
        <v>1656</v>
      </c>
      <c r="E251" s="85" t="s">
        <v>7268</v>
      </c>
      <c r="F251" s="75" t="s">
        <v>98</v>
      </c>
      <c r="G251" s="75" t="s">
        <v>1315</v>
      </c>
      <c r="H251" s="75" t="s">
        <v>1536</v>
      </c>
      <c r="I251" s="2" t="s">
        <v>11</v>
      </c>
      <c r="J251" s="75" t="s">
        <v>11</v>
      </c>
      <c r="K251" s="2" t="s">
        <v>5017</v>
      </c>
      <c r="L251" s="75" t="s">
        <v>19</v>
      </c>
      <c r="M251" s="2" t="s">
        <v>3561</v>
      </c>
      <c r="N251" s="10" t="s">
        <v>3561</v>
      </c>
      <c r="O251" s="10" t="s">
        <v>3561</v>
      </c>
      <c r="P251" s="8">
        <v>42319</v>
      </c>
      <c r="Q251" s="8">
        <v>42499</v>
      </c>
      <c r="R251" s="8">
        <v>42499</v>
      </c>
      <c r="S251" s="2" t="str">
        <f>VLOOKUP(K251,Data!A:B,2,0)</f>
        <v>DAC</v>
      </c>
    </row>
    <row r="252" spans="1:19" ht="11.25" customHeight="1" x14ac:dyDescent="0.2">
      <c r="A252" s="2">
        <v>4070263</v>
      </c>
      <c r="B252" s="98" t="s">
        <v>11393</v>
      </c>
      <c r="C252" s="74" t="s">
        <v>1657</v>
      </c>
      <c r="E252" s="85" t="s">
        <v>7269</v>
      </c>
      <c r="F252" s="75" t="s">
        <v>98</v>
      </c>
      <c r="G252" s="75" t="s">
        <v>47</v>
      </c>
      <c r="H252" s="75" t="s">
        <v>47</v>
      </c>
      <c r="I252" s="2" t="s">
        <v>1495</v>
      </c>
      <c r="J252" s="75" t="s">
        <v>1495</v>
      </c>
      <c r="K252" s="2" t="s">
        <v>5017</v>
      </c>
      <c r="L252" s="75" t="s">
        <v>19</v>
      </c>
      <c r="M252" s="2" t="s">
        <v>3561</v>
      </c>
      <c r="N252" s="10" t="s">
        <v>3561</v>
      </c>
      <c r="O252" s="10" t="s">
        <v>3561</v>
      </c>
      <c r="P252" s="8">
        <v>41310</v>
      </c>
      <c r="Q252" s="8">
        <v>41490</v>
      </c>
      <c r="R252" s="8">
        <v>41490</v>
      </c>
      <c r="S252" s="2" t="str">
        <f>VLOOKUP(K252,Data!A:B,2,0)</f>
        <v>DAC</v>
      </c>
    </row>
    <row r="253" spans="1:19" ht="11.25" customHeight="1" x14ac:dyDescent="0.2">
      <c r="A253" s="2">
        <v>4070265</v>
      </c>
      <c r="B253" s="98" t="s">
        <v>11394</v>
      </c>
      <c r="C253" s="74" t="s">
        <v>1658</v>
      </c>
      <c r="E253" s="85" t="s">
        <v>7270</v>
      </c>
      <c r="F253" s="75" t="s">
        <v>98</v>
      </c>
      <c r="G253" s="75" t="s">
        <v>97</v>
      </c>
      <c r="H253" s="75" t="s">
        <v>1487</v>
      </c>
      <c r="I253" s="2" t="s">
        <v>1317</v>
      </c>
      <c r="J253" s="75" t="s">
        <v>1317</v>
      </c>
      <c r="K253" s="2" t="s">
        <v>5017</v>
      </c>
      <c r="L253" s="75" t="s">
        <v>19</v>
      </c>
      <c r="M253" s="2" t="s">
        <v>3561</v>
      </c>
      <c r="N253" s="10" t="s">
        <v>3561</v>
      </c>
      <c r="O253" s="10" t="s">
        <v>3561</v>
      </c>
      <c r="P253" s="8">
        <v>43456</v>
      </c>
      <c r="Q253" s="8">
        <v>43646</v>
      </c>
      <c r="R253" s="8">
        <v>43646</v>
      </c>
      <c r="S253" s="2" t="str">
        <f>VLOOKUP(K253,Data!A:B,2,0)</f>
        <v>DAC</v>
      </c>
    </row>
    <row r="254" spans="1:19" ht="11.25" customHeight="1" x14ac:dyDescent="0.2">
      <c r="A254" s="2">
        <v>4070266</v>
      </c>
      <c r="B254" s="98" t="s">
        <v>11395</v>
      </c>
      <c r="C254" s="74" t="s">
        <v>1659</v>
      </c>
      <c r="E254" s="85" t="s">
        <v>7271</v>
      </c>
      <c r="F254" s="75" t="s">
        <v>1475</v>
      </c>
      <c r="G254" s="75" t="s">
        <v>20</v>
      </c>
      <c r="H254" s="75" t="s">
        <v>1480</v>
      </c>
      <c r="I254" s="2" t="s">
        <v>1498</v>
      </c>
      <c r="J254" s="75" t="s">
        <v>1496</v>
      </c>
      <c r="K254" s="2" t="s">
        <v>5017</v>
      </c>
      <c r="L254" s="75" t="s">
        <v>3668</v>
      </c>
      <c r="M254" s="2" t="s">
        <v>3545</v>
      </c>
      <c r="N254" s="10" t="s">
        <v>3544</v>
      </c>
      <c r="O254" s="10" t="s">
        <v>3559</v>
      </c>
      <c r="S254" s="2" t="str">
        <f>VLOOKUP(K254,Data!A:B,2,0)</f>
        <v>DAC</v>
      </c>
    </row>
    <row r="255" spans="1:19" ht="11.25" customHeight="1" x14ac:dyDescent="0.2">
      <c r="A255" s="2">
        <v>4070268</v>
      </c>
      <c r="B255" s="98" t="s">
        <v>11396</v>
      </c>
      <c r="C255" s="74" t="s">
        <v>1660</v>
      </c>
      <c r="E255" s="85" t="s">
        <v>7272</v>
      </c>
      <c r="F255" s="75" t="s">
        <v>98</v>
      </c>
      <c r="G255" s="75" t="s">
        <v>97</v>
      </c>
      <c r="H255" s="75" t="s">
        <v>1489</v>
      </c>
      <c r="I255" s="2" t="s">
        <v>1317</v>
      </c>
      <c r="J255" s="75" t="s">
        <v>1317</v>
      </c>
      <c r="K255" s="2" t="s">
        <v>5017</v>
      </c>
      <c r="L255" s="75" t="s">
        <v>19</v>
      </c>
      <c r="M255" s="2" t="s">
        <v>3561</v>
      </c>
      <c r="N255" s="10" t="s">
        <v>3561</v>
      </c>
      <c r="O255" s="10" t="s">
        <v>3561</v>
      </c>
      <c r="P255" s="8" t="s">
        <v>3561</v>
      </c>
      <c r="Q255" s="8" t="s">
        <v>3561</v>
      </c>
      <c r="R255" s="8">
        <v>42164</v>
      </c>
      <c r="S255" s="2" t="str">
        <f>VLOOKUP(K255,Data!A:B,2,0)</f>
        <v>DAC</v>
      </c>
    </row>
    <row r="256" spans="1:19" ht="11.25" customHeight="1" x14ac:dyDescent="0.2">
      <c r="A256" s="2">
        <v>4070269</v>
      </c>
      <c r="B256" s="98" t="s">
        <v>11397</v>
      </c>
      <c r="C256" s="74" t="s">
        <v>1661</v>
      </c>
      <c r="E256" s="85" t="s">
        <v>7273</v>
      </c>
      <c r="F256" s="75" t="s">
        <v>98</v>
      </c>
      <c r="G256" s="75" t="s">
        <v>20</v>
      </c>
      <c r="H256" s="75" t="s">
        <v>1488</v>
      </c>
      <c r="I256" s="2" t="s">
        <v>1502</v>
      </c>
      <c r="J256" s="75" t="s">
        <v>1495</v>
      </c>
      <c r="K256" s="2" t="s">
        <v>5017</v>
      </c>
      <c r="L256" s="75" t="s">
        <v>19</v>
      </c>
      <c r="M256" s="2" t="s">
        <v>1504</v>
      </c>
      <c r="N256" s="10" t="s">
        <v>1505</v>
      </c>
      <c r="O256" s="10" t="s">
        <v>3559</v>
      </c>
      <c r="P256" s="8">
        <v>44431</v>
      </c>
      <c r="Q256" s="8">
        <v>44610</v>
      </c>
      <c r="R256" s="8">
        <v>44610</v>
      </c>
      <c r="S256" s="2" t="str">
        <f>VLOOKUP(K256,Data!A:B,2,0)</f>
        <v>DAC</v>
      </c>
    </row>
    <row r="257" spans="1:19" ht="11.25" customHeight="1" x14ac:dyDescent="0.2">
      <c r="A257" s="2">
        <v>4070272</v>
      </c>
      <c r="B257" s="98" t="s">
        <v>11398</v>
      </c>
      <c r="C257" s="74" t="s">
        <v>1662</v>
      </c>
      <c r="E257" s="85" t="s">
        <v>7274</v>
      </c>
      <c r="F257" s="75" t="s">
        <v>1476</v>
      </c>
      <c r="G257" s="75" t="s">
        <v>1315</v>
      </c>
      <c r="H257" s="75" t="s">
        <v>1529</v>
      </c>
      <c r="I257" s="2" t="s">
        <v>11</v>
      </c>
      <c r="J257" s="75" t="s">
        <v>11</v>
      </c>
      <c r="K257" s="2" t="s">
        <v>5017</v>
      </c>
      <c r="L257" s="75" t="s">
        <v>3668</v>
      </c>
      <c r="M257" s="2" t="s">
        <v>1322</v>
      </c>
      <c r="N257" s="10" t="s">
        <v>1319</v>
      </c>
      <c r="O257" s="10" t="s">
        <v>1320</v>
      </c>
      <c r="S257" s="2" t="str">
        <f>VLOOKUP(K257,Data!A:B,2,0)</f>
        <v>DAC</v>
      </c>
    </row>
    <row r="258" spans="1:19" ht="11.25" customHeight="1" x14ac:dyDescent="0.2">
      <c r="A258" s="2">
        <v>4070277</v>
      </c>
      <c r="B258" s="98" t="s">
        <v>11399</v>
      </c>
      <c r="C258" s="74" t="s">
        <v>1663</v>
      </c>
      <c r="E258" s="85" t="s">
        <v>7275</v>
      </c>
      <c r="F258" s="75" t="s">
        <v>1475</v>
      </c>
      <c r="G258" s="75" t="s">
        <v>1315</v>
      </c>
      <c r="H258" s="75" t="s">
        <v>1529</v>
      </c>
      <c r="I258" s="2" t="s">
        <v>11</v>
      </c>
      <c r="J258" s="75" t="s">
        <v>11</v>
      </c>
      <c r="K258" s="2" t="s">
        <v>5017</v>
      </c>
      <c r="L258" s="75" t="s">
        <v>3668</v>
      </c>
      <c r="M258" s="2" t="s">
        <v>1321</v>
      </c>
      <c r="N258" s="10" t="s">
        <v>1319</v>
      </c>
      <c r="O258" s="10" t="s">
        <v>1320</v>
      </c>
      <c r="S258" s="2" t="str">
        <f>VLOOKUP(K258,Data!A:B,2,0)</f>
        <v>DAC</v>
      </c>
    </row>
    <row r="259" spans="1:19" ht="11.25" customHeight="1" x14ac:dyDescent="0.2">
      <c r="A259" s="2">
        <v>4070279</v>
      </c>
      <c r="B259" s="98" t="s">
        <v>11400</v>
      </c>
      <c r="C259" s="74" t="s">
        <v>1664</v>
      </c>
      <c r="E259" s="85" t="s">
        <v>7276</v>
      </c>
      <c r="F259" s="75" t="s">
        <v>1475</v>
      </c>
      <c r="G259" s="75" t="s">
        <v>47</v>
      </c>
      <c r="H259" s="75" t="s">
        <v>47</v>
      </c>
      <c r="I259" s="2" t="s">
        <v>1496</v>
      </c>
      <c r="J259" s="75" t="s">
        <v>1496</v>
      </c>
      <c r="K259" s="2" t="s">
        <v>5017</v>
      </c>
      <c r="L259" s="75" t="s">
        <v>3668</v>
      </c>
      <c r="M259" s="2" t="s">
        <v>3571</v>
      </c>
      <c r="N259" s="10" t="s">
        <v>3565</v>
      </c>
      <c r="O259" s="10" t="s">
        <v>3565</v>
      </c>
      <c r="S259" s="2" t="str">
        <f>VLOOKUP(K259,Data!A:B,2,0)</f>
        <v>DAC</v>
      </c>
    </row>
    <row r="260" spans="1:19" ht="11.25" customHeight="1" x14ac:dyDescent="0.2">
      <c r="A260" s="2">
        <v>4070291</v>
      </c>
      <c r="B260" s="86"/>
      <c r="C260" s="74" t="s">
        <v>1667</v>
      </c>
      <c r="E260" s="85" t="s">
        <v>7277</v>
      </c>
      <c r="F260" s="75" t="s">
        <v>98</v>
      </c>
      <c r="G260" s="75" t="s">
        <v>20</v>
      </c>
      <c r="H260" s="75" t="s">
        <v>1486</v>
      </c>
      <c r="I260" s="2" t="s">
        <v>1497</v>
      </c>
      <c r="J260" s="75" t="s">
        <v>1495</v>
      </c>
      <c r="K260" s="2" t="s">
        <v>5017</v>
      </c>
      <c r="L260" s="75" t="s">
        <v>19</v>
      </c>
      <c r="M260" s="2" t="s">
        <v>3561</v>
      </c>
      <c r="N260" s="10" t="s">
        <v>3561</v>
      </c>
      <c r="O260" s="10" t="s">
        <v>3561</v>
      </c>
      <c r="P260" s="8">
        <v>44869</v>
      </c>
      <c r="Q260" s="8">
        <f>P260+180</f>
        <v>45049</v>
      </c>
      <c r="R260" s="8">
        <v>45049</v>
      </c>
      <c r="S260" s="2" t="str">
        <f>VLOOKUP(K260,Data!A:B,2,0)</f>
        <v>DAC</v>
      </c>
    </row>
    <row r="261" spans="1:19" ht="11.25" customHeight="1" x14ac:dyDescent="0.2">
      <c r="A261" s="2">
        <v>4070297</v>
      </c>
      <c r="B261" s="98" t="s">
        <v>11401</v>
      </c>
      <c r="C261" s="74" t="s">
        <v>1669</v>
      </c>
      <c r="E261" s="85" t="s">
        <v>7278</v>
      </c>
      <c r="F261" s="75" t="s">
        <v>98</v>
      </c>
      <c r="G261" s="75" t="s">
        <v>1315</v>
      </c>
      <c r="H261" s="75" t="s">
        <v>1536</v>
      </c>
      <c r="I261" s="2" t="s">
        <v>11</v>
      </c>
      <c r="J261" s="75" t="s">
        <v>11</v>
      </c>
      <c r="K261" s="2" t="s">
        <v>5017</v>
      </c>
      <c r="L261" s="75" t="s">
        <v>19</v>
      </c>
      <c r="M261" s="2" t="s">
        <v>3561</v>
      </c>
      <c r="N261" s="10" t="s">
        <v>3561</v>
      </c>
      <c r="O261" s="10" t="s">
        <v>3561</v>
      </c>
      <c r="P261" s="8" t="s">
        <v>3561</v>
      </c>
      <c r="Q261" s="8" t="s">
        <v>3561</v>
      </c>
      <c r="R261" s="8">
        <v>44378</v>
      </c>
      <c r="S261" s="2" t="str">
        <f>VLOOKUP(K261,Data!A:B,2,0)</f>
        <v>DAC</v>
      </c>
    </row>
    <row r="262" spans="1:19" ht="11.25" customHeight="1" x14ac:dyDescent="0.2">
      <c r="A262" s="2">
        <v>4070308</v>
      </c>
      <c r="B262" s="86"/>
      <c r="C262" s="74" t="s">
        <v>1670</v>
      </c>
      <c r="E262" s="85" t="s">
        <v>7279</v>
      </c>
      <c r="F262" s="75" t="s">
        <v>98</v>
      </c>
      <c r="G262" s="75" t="s">
        <v>1315</v>
      </c>
      <c r="H262" s="75" t="s">
        <v>1536</v>
      </c>
      <c r="I262" s="2" t="s">
        <v>11</v>
      </c>
      <c r="J262" s="75" t="s">
        <v>11</v>
      </c>
      <c r="K262" s="2" t="s">
        <v>5017</v>
      </c>
      <c r="L262" s="75" t="s">
        <v>19</v>
      </c>
      <c r="M262" s="2" t="s">
        <v>3561</v>
      </c>
      <c r="N262" s="10" t="s">
        <v>3561</v>
      </c>
      <c r="O262" s="10" t="s">
        <v>3561</v>
      </c>
      <c r="P262" s="8" t="s">
        <v>3561</v>
      </c>
      <c r="Q262" s="8" t="s">
        <v>3561</v>
      </c>
      <c r="R262" s="8">
        <v>44378</v>
      </c>
      <c r="S262" s="2" t="str">
        <f>VLOOKUP(K262,Data!A:B,2,0)</f>
        <v>DAC</v>
      </c>
    </row>
    <row r="263" spans="1:19" ht="11.25" customHeight="1" x14ac:dyDescent="0.2">
      <c r="A263" s="2">
        <v>4070320</v>
      </c>
      <c r="B263" s="98" t="s">
        <v>11402</v>
      </c>
      <c r="C263" s="74" t="s">
        <v>1673</v>
      </c>
      <c r="E263" s="85" t="s">
        <v>7280</v>
      </c>
      <c r="F263" s="75" t="s">
        <v>98</v>
      </c>
      <c r="G263" s="75" t="s">
        <v>20</v>
      </c>
      <c r="H263" s="75" t="s">
        <v>1480</v>
      </c>
      <c r="I263" s="2" t="s">
        <v>1495</v>
      </c>
      <c r="J263" s="75" t="s">
        <v>1495</v>
      </c>
      <c r="K263" s="2" t="s">
        <v>5017</v>
      </c>
      <c r="L263" s="75" t="s">
        <v>19</v>
      </c>
      <c r="M263" s="2" t="s">
        <v>3561</v>
      </c>
      <c r="N263" s="10" t="s">
        <v>3561</v>
      </c>
      <c r="O263" s="10" t="s">
        <v>3561</v>
      </c>
      <c r="P263" s="8">
        <v>42732</v>
      </c>
      <c r="Q263" s="8">
        <v>42912</v>
      </c>
      <c r="R263" s="8">
        <v>42912</v>
      </c>
      <c r="S263" s="2" t="str">
        <f>VLOOKUP(K263,Data!A:B,2,0)</f>
        <v>DAC</v>
      </c>
    </row>
    <row r="264" spans="1:19" ht="11.25" customHeight="1" x14ac:dyDescent="0.2">
      <c r="A264" s="2">
        <v>4070322</v>
      </c>
      <c r="B264" s="98" t="s">
        <v>11403</v>
      </c>
      <c r="C264" s="74" t="s">
        <v>1675</v>
      </c>
      <c r="E264" s="85" t="s">
        <v>7281</v>
      </c>
      <c r="F264" s="75" t="s">
        <v>1476</v>
      </c>
      <c r="G264" s="75" t="s">
        <v>47</v>
      </c>
      <c r="H264" s="75" t="s">
        <v>47</v>
      </c>
      <c r="I264" s="2" t="s">
        <v>1496</v>
      </c>
      <c r="J264" s="75" t="s">
        <v>1495</v>
      </c>
      <c r="K264" s="2" t="s">
        <v>5017</v>
      </c>
      <c r="L264" s="75" t="s">
        <v>19</v>
      </c>
      <c r="M264" s="2" t="s">
        <v>44</v>
      </c>
      <c r="N264" s="10" t="s">
        <v>3540</v>
      </c>
      <c r="O264" s="10" t="s">
        <v>3540</v>
      </c>
      <c r="P264" s="100">
        <v>45213</v>
      </c>
      <c r="Q264" s="8">
        <v>45233</v>
      </c>
      <c r="R264" s="8">
        <v>45233</v>
      </c>
      <c r="S264" s="2" t="str">
        <f>VLOOKUP(K264,Data!A:B,2,0)</f>
        <v>DAC</v>
      </c>
    </row>
    <row r="265" spans="1:19" ht="11.25" customHeight="1" x14ac:dyDescent="0.2">
      <c r="A265" s="2">
        <v>4070327</v>
      </c>
      <c r="B265" s="98" t="s">
        <v>11404</v>
      </c>
      <c r="C265" s="74" t="s">
        <v>1680</v>
      </c>
      <c r="E265" s="85" t="s">
        <v>7282</v>
      </c>
      <c r="F265" s="75" t="s">
        <v>98</v>
      </c>
      <c r="G265" s="75" t="s">
        <v>97</v>
      </c>
      <c r="H265" s="75" t="s">
        <v>1487</v>
      </c>
      <c r="I265" s="2" t="s">
        <v>1317</v>
      </c>
      <c r="J265" s="75" t="s">
        <v>1317</v>
      </c>
      <c r="K265" s="2" t="s">
        <v>5017</v>
      </c>
      <c r="L265" s="75" t="s">
        <v>19</v>
      </c>
      <c r="M265" s="2" t="s">
        <v>3561</v>
      </c>
      <c r="N265" s="10" t="s">
        <v>3561</v>
      </c>
      <c r="O265" s="10" t="s">
        <v>3561</v>
      </c>
      <c r="P265" s="8">
        <v>43350</v>
      </c>
      <c r="Q265" s="8">
        <v>43540</v>
      </c>
      <c r="R265" s="8">
        <v>43540</v>
      </c>
      <c r="S265" s="2" t="str">
        <f>VLOOKUP(K265,Data!A:B,2,0)</f>
        <v>DAC</v>
      </c>
    </row>
    <row r="266" spans="1:19" ht="11.25" customHeight="1" x14ac:dyDescent="0.2">
      <c r="A266" s="2">
        <v>4070328</v>
      </c>
      <c r="B266" s="98" t="s">
        <v>11405</v>
      </c>
      <c r="C266" s="74" t="s">
        <v>1681</v>
      </c>
      <c r="E266" s="85" t="s">
        <v>7283</v>
      </c>
      <c r="F266" s="75" t="s">
        <v>98</v>
      </c>
      <c r="G266" s="75" t="s">
        <v>20</v>
      </c>
      <c r="H266" s="75" t="s">
        <v>1484</v>
      </c>
      <c r="I266" s="2" t="s">
        <v>1495</v>
      </c>
      <c r="J266" s="75" t="s">
        <v>1495</v>
      </c>
      <c r="K266" s="2" t="s">
        <v>5017</v>
      </c>
      <c r="L266" s="75" t="s">
        <v>19</v>
      </c>
      <c r="M266" s="2" t="s">
        <v>3561</v>
      </c>
      <c r="N266" s="10" t="s">
        <v>3561</v>
      </c>
      <c r="O266" s="10" t="s">
        <v>3561</v>
      </c>
      <c r="P266" s="8" t="s">
        <v>3561</v>
      </c>
      <c r="Q266" s="8" t="s">
        <v>3561</v>
      </c>
      <c r="R266" s="8">
        <v>44378</v>
      </c>
      <c r="S266" s="2" t="str">
        <f>VLOOKUP(K266,Data!A:B,2,0)</f>
        <v>DAC</v>
      </c>
    </row>
    <row r="267" spans="1:19" ht="11.25" customHeight="1" x14ac:dyDescent="0.2">
      <c r="A267" s="2">
        <v>4070329</v>
      </c>
      <c r="B267" s="86"/>
      <c r="C267" s="74" t="s">
        <v>1682</v>
      </c>
      <c r="E267" s="85" t="s">
        <v>7284</v>
      </c>
      <c r="F267" s="75" t="s">
        <v>98</v>
      </c>
      <c r="G267" s="75" t="s">
        <v>47</v>
      </c>
      <c r="H267" s="75" t="s">
        <v>47</v>
      </c>
      <c r="I267" s="2" t="s">
        <v>1495</v>
      </c>
      <c r="J267" s="75" t="s">
        <v>1495</v>
      </c>
      <c r="K267" s="2" t="s">
        <v>5017</v>
      </c>
      <c r="L267" s="75" t="s">
        <v>19</v>
      </c>
      <c r="M267" s="2" t="s">
        <v>3561</v>
      </c>
      <c r="N267" s="10" t="s">
        <v>3561</v>
      </c>
      <c r="O267" s="10" t="s">
        <v>3561</v>
      </c>
      <c r="P267" s="8" t="s">
        <v>3561</v>
      </c>
      <c r="Q267" s="8" t="s">
        <v>3561</v>
      </c>
      <c r="R267" s="8">
        <v>44378</v>
      </c>
      <c r="S267" s="2" t="str">
        <f>VLOOKUP(K267,Data!A:B,2,0)</f>
        <v>DAC</v>
      </c>
    </row>
    <row r="268" spans="1:19" ht="11.25" customHeight="1" x14ac:dyDescent="0.2">
      <c r="A268" s="2">
        <v>4070330</v>
      </c>
      <c r="B268" s="86"/>
      <c r="C268" s="74" t="s">
        <v>1683</v>
      </c>
      <c r="E268" s="85" t="s">
        <v>7285</v>
      </c>
      <c r="F268" s="75" t="s">
        <v>98</v>
      </c>
      <c r="G268" s="75" t="s">
        <v>47</v>
      </c>
      <c r="H268" s="75" t="s">
        <v>47</v>
      </c>
      <c r="I268" s="2" t="s">
        <v>1495</v>
      </c>
      <c r="J268" s="75" t="s">
        <v>1495</v>
      </c>
      <c r="K268" s="2" t="s">
        <v>5017</v>
      </c>
      <c r="L268" s="75" t="s">
        <v>19</v>
      </c>
      <c r="M268" s="2" t="s">
        <v>3561</v>
      </c>
      <c r="N268" s="10" t="s">
        <v>3561</v>
      </c>
      <c r="O268" s="10" t="s">
        <v>3561</v>
      </c>
      <c r="P268" s="8" t="s">
        <v>3561</v>
      </c>
      <c r="Q268" s="8" t="s">
        <v>3561</v>
      </c>
      <c r="R268" s="8">
        <v>44378</v>
      </c>
      <c r="S268" s="2" t="str">
        <f>VLOOKUP(K268,Data!A:B,2,0)</f>
        <v>DAC</v>
      </c>
    </row>
    <row r="269" spans="1:19" ht="11.25" customHeight="1" x14ac:dyDescent="0.2">
      <c r="A269" s="2">
        <v>4070332</v>
      </c>
      <c r="B269" s="86"/>
      <c r="C269" s="74" t="s">
        <v>1684</v>
      </c>
      <c r="E269" s="85" t="s">
        <v>7286</v>
      </c>
      <c r="F269" s="75" t="s">
        <v>98</v>
      </c>
      <c r="G269" s="75" t="s">
        <v>97</v>
      </c>
      <c r="H269" s="75" t="s">
        <v>1483</v>
      </c>
      <c r="I269" s="2" t="s">
        <v>1317</v>
      </c>
      <c r="J269" s="75" t="s">
        <v>1317</v>
      </c>
      <c r="K269" s="2" t="s">
        <v>5017</v>
      </c>
      <c r="L269" s="75" t="s">
        <v>19</v>
      </c>
      <c r="M269" s="2" t="s">
        <v>3561</v>
      </c>
      <c r="N269" s="10" t="s">
        <v>3561</v>
      </c>
      <c r="O269" s="10" t="s">
        <v>3561</v>
      </c>
      <c r="P269" s="8" t="s">
        <v>3561</v>
      </c>
      <c r="Q269" s="8" t="s">
        <v>3561</v>
      </c>
      <c r="R269" s="8">
        <v>44378</v>
      </c>
      <c r="S269" s="2" t="str">
        <f>VLOOKUP(K269,Data!A:B,2,0)</f>
        <v>DAC</v>
      </c>
    </row>
    <row r="270" spans="1:19" ht="11.25" customHeight="1" x14ac:dyDescent="0.2">
      <c r="A270" s="2">
        <v>4070333</v>
      </c>
      <c r="B270" s="98" t="s">
        <v>11406</v>
      </c>
      <c r="C270" s="74" t="s">
        <v>1685</v>
      </c>
      <c r="E270" s="85" t="s">
        <v>7287</v>
      </c>
      <c r="F270" s="75" t="s">
        <v>98</v>
      </c>
      <c r="G270" s="75" t="s">
        <v>47</v>
      </c>
      <c r="H270" s="75" t="s">
        <v>47</v>
      </c>
      <c r="I270" s="2" t="s">
        <v>1495</v>
      </c>
      <c r="J270" s="75" t="s">
        <v>1495</v>
      </c>
      <c r="K270" s="2" t="s">
        <v>5017</v>
      </c>
      <c r="L270" s="75" t="s">
        <v>19</v>
      </c>
      <c r="M270" s="2" t="s">
        <v>3561</v>
      </c>
      <c r="N270" s="10" t="s">
        <v>3561</v>
      </c>
      <c r="O270" s="10" t="s">
        <v>3561</v>
      </c>
      <c r="P270" s="8" t="s">
        <v>3561</v>
      </c>
      <c r="Q270" s="8" t="s">
        <v>3561</v>
      </c>
      <c r="R270" s="8">
        <v>44378</v>
      </c>
      <c r="S270" s="2" t="str">
        <f>VLOOKUP(K270,Data!A:B,2,0)</f>
        <v>DAC</v>
      </c>
    </row>
    <row r="271" spans="1:19" ht="11.25" customHeight="1" x14ac:dyDescent="0.2">
      <c r="A271" s="2">
        <v>4070334</v>
      </c>
      <c r="B271" s="86"/>
      <c r="C271" s="74" t="s">
        <v>1686</v>
      </c>
      <c r="E271" s="85" t="s">
        <v>7288</v>
      </c>
      <c r="F271" s="75" t="s">
        <v>98</v>
      </c>
      <c r="G271" s="75" t="s">
        <v>47</v>
      </c>
      <c r="H271" s="75" t="s">
        <v>47</v>
      </c>
      <c r="I271" s="2" t="s">
        <v>1495</v>
      </c>
      <c r="J271" s="75" t="s">
        <v>1495</v>
      </c>
      <c r="K271" s="2" t="s">
        <v>5017</v>
      </c>
      <c r="L271" s="75" t="s">
        <v>19</v>
      </c>
      <c r="M271" s="2" t="s">
        <v>3561</v>
      </c>
      <c r="N271" s="10" t="s">
        <v>3561</v>
      </c>
      <c r="O271" s="10" t="s">
        <v>3561</v>
      </c>
      <c r="P271" s="8" t="s">
        <v>3561</v>
      </c>
      <c r="Q271" s="8" t="s">
        <v>3561</v>
      </c>
      <c r="R271" s="8">
        <v>44378</v>
      </c>
      <c r="S271" s="2" t="str">
        <f>VLOOKUP(K271,Data!A:B,2,0)</f>
        <v>DAC</v>
      </c>
    </row>
    <row r="272" spans="1:19" ht="11.25" customHeight="1" x14ac:dyDescent="0.2">
      <c r="A272" s="2">
        <v>4070336</v>
      </c>
      <c r="B272" s="86"/>
      <c r="C272" s="74" t="s">
        <v>1688</v>
      </c>
      <c r="E272" s="85" t="s">
        <v>7289</v>
      </c>
      <c r="F272" s="75" t="s">
        <v>98</v>
      </c>
      <c r="G272" s="75" t="s">
        <v>47</v>
      </c>
      <c r="H272" s="75" t="s">
        <v>47</v>
      </c>
      <c r="I272" s="2" t="s">
        <v>1495</v>
      </c>
      <c r="J272" s="75" t="s">
        <v>1495</v>
      </c>
      <c r="K272" s="2" t="s">
        <v>5017</v>
      </c>
      <c r="L272" s="75" t="s">
        <v>19</v>
      </c>
      <c r="M272" s="2" t="s">
        <v>3561</v>
      </c>
      <c r="N272" s="10" t="s">
        <v>3561</v>
      </c>
      <c r="O272" s="10" t="s">
        <v>3561</v>
      </c>
      <c r="P272" s="8" t="s">
        <v>3561</v>
      </c>
      <c r="Q272" s="8" t="s">
        <v>3561</v>
      </c>
      <c r="R272" s="8">
        <v>44378</v>
      </c>
      <c r="S272" s="2" t="str">
        <f>VLOOKUP(K272,Data!A:B,2,0)</f>
        <v>DAC</v>
      </c>
    </row>
    <row r="273" spans="1:19" ht="11.25" customHeight="1" x14ac:dyDescent="0.2">
      <c r="A273" s="2">
        <v>4070340</v>
      </c>
      <c r="B273" s="98" t="s">
        <v>11407</v>
      </c>
      <c r="C273" s="74" t="s">
        <v>1380</v>
      </c>
      <c r="E273" s="85" t="s">
        <v>7290</v>
      </c>
      <c r="F273" s="75" t="s">
        <v>98</v>
      </c>
      <c r="G273" s="75" t="s">
        <v>20</v>
      </c>
      <c r="H273" s="75" t="s">
        <v>1485</v>
      </c>
      <c r="I273" s="2" t="s">
        <v>1495</v>
      </c>
      <c r="J273" s="75" t="s">
        <v>1495</v>
      </c>
      <c r="K273" s="2" t="s">
        <v>5017</v>
      </c>
      <c r="L273" s="75" t="s">
        <v>19</v>
      </c>
      <c r="M273" s="2" t="s">
        <v>3561</v>
      </c>
      <c r="N273" s="10" t="s">
        <v>3561</v>
      </c>
      <c r="O273" s="10" t="s">
        <v>3561</v>
      </c>
      <c r="P273" s="8" t="s">
        <v>3561</v>
      </c>
      <c r="Q273" s="8" t="s">
        <v>3561</v>
      </c>
      <c r="R273" s="8">
        <v>44378</v>
      </c>
      <c r="S273" s="2" t="str">
        <f>VLOOKUP(K273,Data!A:B,2,0)</f>
        <v>DAC</v>
      </c>
    </row>
    <row r="274" spans="1:19" ht="11.25" customHeight="1" x14ac:dyDescent="0.2">
      <c r="A274" s="2">
        <v>4070341</v>
      </c>
      <c r="B274" s="98" t="s">
        <v>11408</v>
      </c>
      <c r="C274" s="74" t="s">
        <v>1690</v>
      </c>
      <c r="E274" s="85" t="s">
        <v>7291</v>
      </c>
      <c r="F274" s="75" t="s">
        <v>98</v>
      </c>
      <c r="G274" s="75" t="s">
        <v>20</v>
      </c>
      <c r="H274" s="75" t="s">
        <v>1481</v>
      </c>
      <c r="I274" s="2" t="s">
        <v>1495</v>
      </c>
      <c r="J274" s="75" t="s">
        <v>1495</v>
      </c>
      <c r="K274" s="2" t="s">
        <v>5017</v>
      </c>
      <c r="L274" s="75" t="s">
        <v>19</v>
      </c>
      <c r="M274" s="2" t="s">
        <v>3561</v>
      </c>
      <c r="N274" s="10" t="s">
        <v>3561</v>
      </c>
      <c r="O274" s="10" t="s">
        <v>3561</v>
      </c>
      <c r="P274" s="8" t="s">
        <v>3561</v>
      </c>
      <c r="Q274" s="8" t="s">
        <v>3561</v>
      </c>
      <c r="R274" s="8">
        <v>44378</v>
      </c>
      <c r="S274" s="2" t="str">
        <f>VLOOKUP(K274,Data!A:B,2,0)</f>
        <v>DAC</v>
      </c>
    </row>
    <row r="275" spans="1:19" ht="11.25" customHeight="1" x14ac:dyDescent="0.2">
      <c r="A275" s="2">
        <v>4070343</v>
      </c>
      <c r="B275" s="98" t="s">
        <v>11409</v>
      </c>
      <c r="C275" s="74" t="s">
        <v>1692</v>
      </c>
      <c r="E275" s="85" t="s">
        <v>7292</v>
      </c>
      <c r="F275" s="75" t="s">
        <v>98</v>
      </c>
      <c r="G275" s="75" t="s">
        <v>20</v>
      </c>
      <c r="H275" s="75" t="s">
        <v>1488</v>
      </c>
      <c r="I275" s="2" t="s">
        <v>1495</v>
      </c>
      <c r="J275" s="75" t="s">
        <v>1495</v>
      </c>
      <c r="K275" s="2" t="s">
        <v>5017</v>
      </c>
      <c r="L275" s="75" t="s">
        <v>19</v>
      </c>
      <c r="M275" s="2" t="s">
        <v>3561</v>
      </c>
      <c r="N275" s="10" t="s">
        <v>3561</v>
      </c>
      <c r="O275" s="10" t="s">
        <v>3561</v>
      </c>
      <c r="P275" s="8">
        <v>42836</v>
      </c>
      <c r="Q275" s="8">
        <v>43016</v>
      </c>
      <c r="R275" s="8">
        <v>43016</v>
      </c>
      <c r="S275" s="2" t="str">
        <f>VLOOKUP(K275,Data!A:B,2,0)</f>
        <v>DAC</v>
      </c>
    </row>
    <row r="276" spans="1:19" ht="11.25" customHeight="1" x14ac:dyDescent="0.2">
      <c r="A276" s="2">
        <v>4070346</v>
      </c>
      <c r="B276" s="98" t="s">
        <v>11410</v>
      </c>
      <c r="C276" s="74" t="s">
        <v>1693</v>
      </c>
      <c r="E276" s="85" t="s">
        <v>7293</v>
      </c>
      <c r="F276" s="75" t="s">
        <v>98</v>
      </c>
      <c r="G276" s="75" t="s">
        <v>20</v>
      </c>
      <c r="H276" s="75" t="s">
        <v>1480</v>
      </c>
      <c r="I276" s="2" t="s">
        <v>1495</v>
      </c>
      <c r="J276" s="75" t="s">
        <v>1495</v>
      </c>
      <c r="K276" s="2" t="s">
        <v>5017</v>
      </c>
      <c r="L276" s="75" t="s">
        <v>19</v>
      </c>
      <c r="M276" s="2" t="s">
        <v>3561</v>
      </c>
      <c r="N276" s="10" t="s">
        <v>3561</v>
      </c>
      <c r="O276" s="10" t="s">
        <v>3561</v>
      </c>
      <c r="P276" s="8" t="s">
        <v>3561</v>
      </c>
      <c r="Q276" s="8" t="s">
        <v>3561</v>
      </c>
      <c r="R276" s="8">
        <v>44378</v>
      </c>
      <c r="S276" s="2" t="str">
        <f>VLOOKUP(K276,Data!A:B,2,0)</f>
        <v>DAC</v>
      </c>
    </row>
    <row r="277" spans="1:19" ht="11.25" customHeight="1" x14ac:dyDescent="0.2">
      <c r="A277" s="2">
        <v>4070347</v>
      </c>
      <c r="B277" s="98" t="s">
        <v>11411</v>
      </c>
      <c r="C277" s="74" t="s">
        <v>1694</v>
      </c>
      <c r="E277" s="85" t="s">
        <v>7294</v>
      </c>
      <c r="F277" s="75" t="s">
        <v>98</v>
      </c>
      <c r="G277" s="75" t="s">
        <v>20</v>
      </c>
      <c r="H277" s="75" t="s">
        <v>1484</v>
      </c>
      <c r="I277" s="2" t="s">
        <v>1495</v>
      </c>
      <c r="J277" s="75" t="s">
        <v>1495</v>
      </c>
      <c r="K277" s="2" t="s">
        <v>5017</v>
      </c>
      <c r="L277" s="75" t="s">
        <v>19</v>
      </c>
      <c r="M277" s="2" t="s">
        <v>3561</v>
      </c>
      <c r="N277" s="10" t="s">
        <v>3561</v>
      </c>
      <c r="O277" s="10" t="s">
        <v>3561</v>
      </c>
      <c r="P277" s="8" t="s">
        <v>3561</v>
      </c>
      <c r="Q277" s="8" t="s">
        <v>3561</v>
      </c>
      <c r="R277" s="8">
        <v>44378</v>
      </c>
      <c r="S277" s="2" t="str">
        <f>VLOOKUP(K277,Data!A:B,2,0)</f>
        <v>DAC</v>
      </c>
    </row>
    <row r="278" spans="1:19" ht="11.25" customHeight="1" x14ac:dyDescent="0.2">
      <c r="A278" s="2">
        <v>4070348</v>
      </c>
      <c r="B278" s="86"/>
      <c r="C278" s="74" t="s">
        <v>1695</v>
      </c>
      <c r="E278" s="85" t="s">
        <v>7295</v>
      </c>
      <c r="F278" s="75" t="s">
        <v>98</v>
      </c>
      <c r="G278" s="75" t="s">
        <v>97</v>
      </c>
      <c r="H278" s="75" t="s">
        <v>1487</v>
      </c>
      <c r="I278" s="2" t="s">
        <v>1317</v>
      </c>
      <c r="J278" s="75" t="s">
        <v>1317</v>
      </c>
      <c r="K278" s="2" t="s">
        <v>5017</v>
      </c>
      <c r="L278" s="75" t="s">
        <v>19</v>
      </c>
      <c r="M278" s="2" t="s">
        <v>3561</v>
      </c>
      <c r="N278" s="10" t="s">
        <v>3561</v>
      </c>
      <c r="O278" s="10" t="s">
        <v>3561</v>
      </c>
      <c r="P278" s="8" t="s">
        <v>3561</v>
      </c>
      <c r="Q278" s="8" t="s">
        <v>3561</v>
      </c>
      <c r="R278" s="8">
        <v>40854</v>
      </c>
      <c r="S278" s="2" t="str">
        <f>VLOOKUP(K278,Data!A:B,2,0)</f>
        <v>DAC</v>
      </c>
    </row>
    <row r="279" spans="1:19" ht="11.25" customHeight="1" x14ac:dyDescent="0.2">
      <c r="A279" s="2">
        <v>4070349</v>
      </c>
      <c r="B279" s="86"/>
      <c r="C279" s="74" t="s">
        <v>1696</v>
      </c>
      <c r="E279" s="85" t="s">
        <v>7296</v>
      </c>
      <c r="F279" s="75" t="s">
        <v>98</v>
      </c>
      <c r="G279" s="75" t="s">
        <v>97</v>
      </c>
      <c r="H279" s="75" t="s">
        <v>1487</v>
      </c>
      <c r="I279" s="2" t="s">
        <v>1317</v>
      </c>
      <c r="J279" s="75" t="s">
        <v>1317</v>
      </c>
      <c r="K279" s="2" t="s">
        <v>5017</v>
      </c>
      <c r="L279" s="75" t="s">
        <v>19</v>
      </c>
      <c r="M279" s="2" t="s">
        <v>3561</v>
      </c>
      <c r="N279" s="10" t="s">
        <v>3561</v>
      </c>
      <c r="O279" s="10" t="s">
        <v>3561</v>
      </c>
      <c r="P279" s="8" t="s">
        <v>3561</v>
      </c>
      <c r="Q279" s="8" t="s">
        <v>3561</v>
      </c>
      <c r="R279" s="8">
        <v>44378</v>
      </c>
      <c r="S279" s="2" t="str">
        <f>VLOOKUP(K279,Data!A:B,2,0)</f>
        <v>DAC</v>
      </c>
    </row>
    <row r="280" spans="1:19" ht="11.25" customHeight="1" x14ac:dyDescent="0.2">
      <c r="A280" s="2">
        <v>4070350</v>
      </c>
      <c r="B280" s="98" t="s">
        <v>11412</v>
      </c>
      <c r="C280" s="74" t="s">
        <v>1697</v>
      </c>
      <c r="E280" s="85" t="s">
        <v>7297</v>
      </c>
      <c r="F280" s="75" t="s">
        <v>1475</v>
      </c>
      <c r="G280" s="75" t="s">
        <v>20</v>
      </c>
      <c r="H280" s="75" t="s">
        <v>1484</v>
      </c>
      <c r="I280" s="2" t="s">
        <v>1495</v>
      </c>
      <c r="J280" s="75" t="s">
        <v>1495</v>
      </c>
      <c r="K280" s="2" t="s">
        <v>5017</v>
      </c>
      <c r="L280" s="75" t="s">
        <v>19</v>
      </c>
      <c r="M280" s="2" t="s">
        <v>3554</v>
      </c>
      <c r="N280" s="10" t="s">
        <v>1508</v>
      </c>
      <c r="O280" s="10" t="s">
        <v>3559</v>
      </c>
      <c r="P280" s="8">
        <v>43751</v>
      </c>
      <c r="Q280" s="8">
        <v>43941</v>
      </c>
      <c r="R280" s="8">
        <v>43941</v>
      </c>
      <c r="S280" s="2" t="str">
        <f>VLOOKUP(K280,Data!A:B,2,0)</f>
        <v>DAC</v>
      </c>
    </row>
    <row r="281" spans="1:19" ht="11.25" customHeight="1" x14ac:dyDescent="0.2">
      <c r="A281" s="2">
        <v>4070351</v>
      </c>
      <c r="B281" s="86"/>
      <c r="C281" s="74" t="s">
        <v>1698</v>
      </c>
      <c r="E281" s="85" t="s">
        <v>7298</v>
      </c>
      <c r="F281" s="75" t="s">
        <v>98</v>
      </c>
      <c r="G281" s="75" t="s">
        <v>47</v>
      </c>
      <c r="H281" s="75" t="s">
        <v>47</v>
      </c>
      <c r="I281" s="2" t="s">
        <v>1495</v>
      </c>
      <c r="J281" s="75" t="s">
        <v>1495</v>
      </c>
      <c r="K281" s="2" t="s">
        <v>5017</v>
      </c>
      <c r="L281" s="75" t="s">
        <v>19</v>
      </c>
      <c r="M281" s="2" t="s">
        <v>3561</v>
      </c>
      <c r="N281" s="10" t="s">
        <v>3561</v>
      </c>
      <c r="O281" s="10" t="s">
        <v>3561</v>
      </c>
      <c r="P281" s="8" t="s">
        <v>3561</v>
      </c>
      <c r="Q281" s="8" t="s">
        <v>3561</v>
      </c>
      <c r="R281" s="8">
        <v>44378</v>
      </c>
      <c r="S281" s="2" t="str">
        <f>VLOOKUP(K281,Data!A:B,2,0)</f>
        <v>DAC</v>
      </c>
    </row>
    <row r="282" spans="1:19" ht="11.25" customHeight="1" x14ac:dyDescent="0.2">
      <c r="A282" s="2">
        <v>4070352</v>
      </c>
      <c r="B282" s="98" t="s">
        <v>11413</v>
      </c>
      <c r="C282" s="74" t="s">
        <v>1699</v>
      </c>
      <c r="E282" s="85" t="s">
        <v>7299</v>
      </c>
      <c r="F282" s="75" t="s">
        <v>98</v>
      </c>
      <c r="G282" s="75" t="s">
        <v>20</v>
      </c>
      <c r="H282" s="75" t="s">
        <v>1485</v>
      </c>
      <c r="I282" s="2" t="s">
        <v>1498</v>
      </c>
      <c r="J282" s="75" t="s">
        <v>1495</v>
      </c>
      <c r="K282" s="2" t="s">
        <v>5017</v>
      </c>
      <c r="L282" s="75" t="s">
        <v>19</v>
      </c>
      <c r="M282" s="2" t="s">
        <v>3561</v>
      </c>
      <c r="N282" s="10" t="s">
        <v>3561</v>
      </c>
      <c r="O282" s="10" t="s">
        <v>3561</v>
      </c>
      <c r="P282" s="8">
        <v>44441</v>
      </c>
      <c r="Q282" s="8">
        <v>44620</v>
      </c>
      <c r="R282" s="8">
        <v>44620</v>
      </c>
      <c r="S282" s="2" t="str">
        <f>VLOOKUP(K282,Data!A:B,2,0)</f>
        <v>DAC</v>
      </c>
    </row>
    <row r="283" spans="1:19" ht="11.25" customHeight="1" x14ac:dyDescent="0.2">
      <c r="A283" s="2">
        <v>4070353</v>
      </c>
      <c r="B283" s="86"/>
      <c r="C283" s="74" t="s">
        <v>1700</v>
      </c>
      <c r="E283" s="85" t="s">
        <v>7300</v>
      </c>
      <c r="F283" s="75" t="s">
        <v>98</v>
      </c>
      <c r="G283" s="75" t="s">
        <v>1315</v>
      </c>
      <c r="H283" s="75" t="s">
        <v>1529</v>
      </c>
      <c r="I283" s="2" t="s">
        <v>11</v>
      </c>
      <c r="J283" s="75" t="s">
        <v>11</v>
      </c>
      <c r="K283" s="2" t="s">
        <v>5017</v>
      </c>
      <c r="L283" s="75" t="s">
        <v>19</v>
      </c>
      <c r="M283" s="2" t="s">
        <v>3561</v>
      </c>
      <c r="N283" s="10" t="s">
        <v>3561</v>
      </c>
      <c r="O283" s="10" t="s">
        <v>3561</v>
      </c>
      <c r="P283" s="8" t="s">
        <v>3561</v>
      </c>
      <c r="Q283" s="8" t="s">
        <v>3561</v>
      </c>
      <c r="R283" s="8">
        <v>39661</v>
      </c>
      <c r="S283" s="2" t="str">
        <f>VLOOKUP(K283,Data!A:B,2,0)</f>
        <v>DAC</v>
      </c>
    </row>
    <row r="284" spans="1:19" ht="11.25" customHeight="1" x14ac:dyDescent="0.2">
      <c r="A284" s="2">
        <v>4070354</v>
      </c>
      <c r="B284" s="98" t="s">
        <v>11414</v>
      </c>
      <c r="C284" s="74" t="s">
        <v>1701</v>
      </c>
      <c r="E284" s="85" t="s">
        <v>7301</v>
      </c>
      <c r="F284" s="75" t="s">
        <v>98</v>
      </c>
      <c r="G284" s="75" t="s">
        <v>20</v>
      </c>
      <c r="H284" s="75" t="s">
        <v>1492</v>
      </c>
      <c r="I284" s="2" t="s">
        <v>1495</v>
      </c>
      <c r="J284" s="75" t="s">
        <v>1495</v>
      </c>
      <c r="K284" s="2" t="s">
        <v>5017</v>
      </c>
      <c r="L284" s="75" t="s">
        <v>19</v>
      </c>
      <c r="M284" s="2" t="s">
        <v>3561</v>
      </c>
      <c r="N284" s="10" t="s">
        <v>3561</v>
      </c>
      <c r="O284" s="10" t="s">
        <v>3561</v>
      </c>
      <c r="P284" s="8" t="s">
        <v>3561</v>
      </c>
      <c r="Q284" s="8" t="s">
        <v>3561</v>
      </c>
      <c r="R284" s="8">
        <v>44378</v>
      </c>
      <c r="S284" s="2" t="str">
        <f>VLOOKUP(K284,Data!A:B,2,0)</f>
        <v>DAC</v>
      </c>
    </row>
    <row r="285" spans="1:19" ht="11.25" customHeight="1" x14ac:dyDescent="0.2">
      <c r="A285" s="2">
        <v>4070355</v>
      </c>
      <c r="B285" s="98" t="s">
        <v>11415</v>
      </c>
      <c r="C285" s="74" t="s">
        <v>1702</v>
      </c>
      <c r="E285" s="85" t="s">
        <v>7302</v>
      </c>
      <c r="F285" s="75" t="s">
        <v>98</v>
      </c>
      <c r="G285" s="75" t="s">
        <v>97</v>
      </c>
      <c r="H285" s="75" t="s">
        <v>1479</v>
      </c>
      <c r="I285" s="2" t="s">
        <v>1317</v>
      </c>
      <c r="J285" s="75" t="s">
        <v>1317</v>
      </c>
      <c r="K285" s="2" t="s">
        <v>5017</v>
      </c>
      <c r="L285" s="75" t="s">
        <v>19</v>
      </c>
      <c r="M285" s="2" t="s">
        <v>3561</v>
      </c>
      <c r="N285" s="10" t="s">
        <v>3561</v>
      </c>
      <c r="O285" s="10" t="s">
        <v>3561</v>
      </c>
      <c r="P285" s="8">
        <v>43250</v>
      </c>
      <c r="Q285" s="8">
        <v>43440</v>
      </c>
      <c r="R285" s="8">
        <v>43440</v>
      </c>
      <c r="S285" s="2" t="str">
        <f>VLOOKUP(K285,Data!A:B,2,0)</f>
        <v>DAC</v>
      </c>
    </row>
    <row r="286" spans="1:19" ht="11.25" customHeight="1" x14ac:dyDescent="0.2">
      <c r="A286" s="2">
        <v>4070356</v>
      </c>
      <c r="B286" s="86"/>
      <c r="C286" s="74" t="s">
        <v>1703</v>
      </c>
      <c r="E286" s="85" t="s">
        <v>7303</v>
      </c>
      <c r="F286" s="75" t="s">
        <v>98</v>
      </c>
      <c r="G286" s="75" t="s">
        <v>97</v>
      </c>
      <c r="H286" s="75" t="s">
        <v>1489</v>
      </c>
      <c r="I286" s="2" t="s">
        <v>1317</v>
      </c>
      <c r="J286" s="75" t="s">
        <v>1317</v>
      </c>
      <c r="K286" s="2" t="s">
        <v>5017</v>
      </c>
      <c r="L286" s="75" t="s">
        <v>19</v>
      </c>
      <c r="M286" s="2" t="s">
        <v>3561</v>
      </c>
      <c r="N286" s="10" t="s">
        <v>3561</v>
      </c>
      <c r="O286" s="10" t="s">
        <v>3561</v>
      </c>
      <c r="P286" s="8" t="s">
        <v>3561</v>
      </c>
      <c r="Q286" s="8" t="s">
        <v>3561</v>
      </c>
      <c r="R286" s="8">
        <v>44378</v>
      </c>
      <c r="S286" s="2" t="str">
        <f>VLOOKUP(K286,Data!A:B,2,0)</f>
        <v>DAC</v>
      </c>
    </row>
    <row r="287" spans="1:19" ht="11.25" customHeight="1" x14ac:dyDescent="0.2">
      <c r="A287" s="2">
        <v>4070357</v>
      </c>
      <c r="B287" s="86"/>
      <c r="C287" s="74" t="s">
        <v>1704</v>
      </c>
      <c r="E287" s="85" t="s">
        <v>7304</v>
      </c>
      <c r="F287" s="75" t="s">
        <v>98</v>
      </c>
      <c r="G287" s="75" t="s">
        <v>47</v>
      </c>
      <c r="H287" s="75" t="s">
        <v>47</v>
      </c>
      <c r="I287" s="2" t="s">
        <v>1495</v>
      </c>
      <c r="J287" s="75" t="s">
        <v>1495</v>
      </c>
      <c r="K287" s="2" t="s">
        <v>5017</v>
      </c>
      <c r="L287" s="75" t="s">
        <v>19</v>
      </c>
      <c r="M287" s="2" t="s">
        <v>3561</v>
      </c>
      <c r="N287" s="10" t="s">
        <v>3561</v>
      </c>
      <c r="O287" s="10" t="s">
        <v>3561</v>
      </c>
      <c r="P287" s="8" t="s">
        <v>3561</v>
      </c>
      <c r="Q287" s="8" t="s">
        <v>3561</v>
      </c>
      <c r="R287" s="8">
        <v>44378</v>
      </c>
      <c r="S287" s="2" t="str">
        <f>VLOOKUP(K287,Data!A:B,2,0)</f>
        <v>DAC</v>
      </c>
    </row>
    <row r="288" spans="1:19" ht="11.25" customHeight="1" x14ac:dyDescent="0.2">
      <c r="A288" s="2">
        <v>4070358</v>
      </c>
      <c r="B288" s="98" t="s">
        <v>11416</v>
      </c>
      <c r="C288" s="74" t="s">
        <v>1705</v>
      </c>
      <c r="E288" s="85" t="s">
        <v>7305</v>
      </c>
      <c r="F288" s="75" t="s">
        <v>98</v>
      </c>
      <c r="G288" s="75" t="s">
        <v>97</v>
      </c>
      <c r="H288" s="75" t="s">
        <v>1487</v>
      </c>
      <c r="I288" s="2" t="s">
        <v>1317</v>
      </c>
      <c r="J288" s="75" t="s">
        <v>1317</v>
      </c>
      <c r="K288" s="2" t="s">
        <v>5017</v>
      </c>
      <c r="L288" s="75" t="s">
        <v>19</v>
      </c>
      <c r="M288" s="2" t="s">
        <v>3561</v>
      </c>
      <c r="N288" s="10" t="s">
        <v>3561</v>
      </c>
      <c r="O288" s="10" t="s">
        <v>3561</v>
      </c>
      <c r="P288" s="8" t="s">
        <v>3561</v>
      </c>
      <c r="Q288" s="8" t="s">
        <v>3561</v>
      </c>
      <c r="R288" s="8">
        <v>44378</v>
      </c>
      <c r="S288" s="2" t="str">
        <f>VLOOKUP(K288,Data!A:B,2,0)</f>
        <v>DAC</v>
      </c>
    </row>
    <row r="289" spans="1:19" ht="11.25" customHeight="1" x14ac:dyDescent="0.2">
      <c r="A289" s="2">
        <v>4070359</v>
      </c>
      <c r="B289" s="86"/>
      <c r="C289" s="74" t="s">
        <v>1706</v>
      </c>
      <c r="E289" s="85" t="s">
        <v>7306</v>
      </c>
      <c r="F289" s="75" t="s">
        <v>98</v>
      </c>
      <c r="G289" s="75" t="s">
        <v>1315</v>
      </c>
      <c r="H289" s="75" t="s">
        <v>1707</v>
      </c>
      <c r="I289" s="2" t="s">
        <v>11</v>
      </c>
      <c r="J289" s="75" t="s">
        <v>11</v>
      </c>
      <c r="K289" s="2" t="s">
        <v>5017</v>
      </c>
      <c r="L289" s="75" t="s">
        <v>19</v>
      </c>
      <c r="M289" s="2" t="s">
        <v>3561</v>
      </c>
      <c r="N289" s="10" t="s">
        <v>3561</v>
      </c>
      <c r="O289" s="10" t="s">
        <v>3561</v>
      </c>
      <c r="P289" s="8" t="s">
        <v>3561</v>
      </c>
      <c r="Q289" s="8" t="s">
        <v>3561</v>
      </c>
      <c r="R289" s="8">
        <v>44378</v>
      </c>
      <c r="S289" s="2" t="str">
        <f>VLOOKUP(K289,Data!A:B,2,0)</f>
        <v>DAC</v>
      </c>
    </row>
    <row r="290" spans="1:19" ht="11.25" customHeight="1" x14ac:dyDescent="0.2">
      <c r="A290" s="2">
        <v>4070360</v>
      </c>
      <c r="B290" s="86"/>
      <c r="C290" s="74" t="s">
        <v>1708</v>
      </c>
      <c r="E290" s="85" t="s">
        <v>7307</v>
      </c>
      <c r="F290" s="75" t="s">
        <v>98</v>
      </c>
      <c r="G290" s="75" t="s">
        <v>97</v>
      </c>
      <c r="H290" s="75" t="s">
        <v>1479</v>
      </c>
      <c r="I290" s="2" t="s">
        <v>1317</v>
      </c>
      <c r="J290" s="75" t="s">
        <v>1317</v>
      </c>
      <c r="K290" s="2" t="s">
        <v>5017</v>
      </c>
      <c r="L290" s="75" t="s">
        <v>19</v>
      </c>
      <c r="M290" s="2" t="s">
        <v>3561</v>
      </c>
      <c r="N290" s="10" t="s">
        <v>3561</v>
      </c>
      <c r="O290" s="10" t="s">
        <v>3561</v>
      </c>
      <c r="P290" s="8" t="s">
        <v>3561</v>
      </c>
      <c r="Q290" s="8" t="s">
        <v>3561</v>
      </c>
      <c r="R290" s="8">
        <v>44378</v>
      </c>
      <c r="S290" s="2" t="str">
        <f>VLOOKUP(K290,Data!A:B,2,0)</f>
        <v>DAC</v>
      </c>
    </row>
    <row r="291" spans="1:19" ht="11.25" customHeight="1" x14ac:dyDescent="0.2">
      <c r="A291" s="2">
        <v>4070361</v>
      </c>
      <c r="B291" s="98" t="s">
        <v>11417</v>
      </c>
      <c r="C291" s="74" t="s">
        <v>1709</v>
      </c>
      <c r="E291" s="85" t="s">
        <v>7308</v>
      </c>
      <c r="F291" s="75" t="s">
        <v>98</v>
      </c>
      <c r="G291" s="75" t="s">
        <v>47</v>
      </c>
      <c r="H291" s="75" t="s">
        <v>47</v>
      </c>
      <c r="I291" s="2" t="s">
        <v>1495</v>
      </c>
      <c r="J291" s="75" t="s">
        <v>1495</v>
      </c>
      <c r="K291" s="2" t="s">
        <v>5017</v>
      </c>
      <c r="L291" s="75" t="s">
        <v>19</v>
      </c>
      <c r="M291" s="2" t="s">
        <v>3561</v>
      </c>
      <c r="N291" s="10" t="s">
        <v>3561</v>
      </c>
      <c r="O291" s="10" t="s">
        <v>3561</v>
      </c>
      <c r="P291" s="8" t="s">
        <v>3561</v>
      </c>
      <c r="Q291" s="8" t="s">
        <v>3561</v>
      </c>
      <c r="R291" s="8">
        <v>44378</v>
      </c>
      <c r="S291" s="2" t="str">
        <f>VLOOKUP(K291,Data!A:B,2,0)</f>
        <v>DAC</v>
      </c>
    </row>
    <row r="292" spans="1:19" ht="11.25" customHeight="1" x14ac:dyDescent="0.2">
      <c r="A292" s="2">
        <v>4070362</v>
      </c>
      <c r="B292" s="98" t="s">
        <v>11418</v>
      </c>
      <c r="C292" s="74" t="s">
        <v>1710</v>
      </c>
      <c r="E292" s="85" t="s">
        <v>7309</v>
      </c>
      <c r="F292" s="75" t="s">
        <v>1475</v>
      </c>
      <c r="G292" s="75" t="s">
        <v>97</v>
      </c>
      <c r="H292" s="75" t="s">
        <v>1479</v>
      </c>
      <c r="I292" s="2" t="s">
        <v>1317</v>
      </c>
      <c r="J292" s="75" t="s">
        <v>1317</v>
      </c>
      <c r="K292" s="2" t="s">
        <v>5017</v>
      </c>
      <c r="L292" s="75" t="s">
        <v>19</v>
      </c>
      <c r="M292" s="2" t="s">
        <v>53</v>
      </c>
      <c r="N292" s="10" t="s">
        <v>54</v>
      </c>
      <c r="O292" s="10" t="s">
        <v>55</v>
      </c>
      <c r="P292" s="8">
        <v>45164</v>
      </c>
      <c r="Q292" s="8">
        <v>45348</v>
      </c>
      <c r="R292" s="8">
        <v>45348</v>
      </c>
      <c r="S292" s="2" t="str">
        <f>VLOOKUP(K292,Data!A:B,2,0)</f>
        <v>DAC</v>
      </c>
    </row>
    <row r="293" spans="1:19" ht="11.25" customHeight="1" x14ac:dyDescent="0.2">
      <c r="A293" s="2">
        <v>4070363</v>
      </c>
      <c r="B293" s="98" t="s">
        <v>11419</v>
      </c>
      <c r="C293" s="74" t="s">
        <v>1711</v>
      </c>
      <c r="E293" s="85" t="s">
        <v>7310</v>
      </c>
      <c r="F293" s="75" t="s">
        <v>98</v>
      </c>
      <c r="G293" s="75" t="s">
        <v>1315</v>
      </c>
      <c r="H293" s="75" t="s">
        <v>1536</v>
      </c>
      <c r="I293" s="2" t="s">
        <v>11</v>
      </c>
      <c r="J293" s="75" t="s">
        <v>11</v>
      </c>
      <c r="K293" s="2" t="s">
        <v>5017</v>
      </c>
      <c r="L293" s="75" t="s">
        <v>19</v>
      </c>
      <c r="M293" s="2" t="s">
        <v>3561</v>
      </c>
      <c r="N293" s="10" t="s">
        <v>3561</v>
      </c>
      <c r="O293" s="10" t="s">
        <v>3561</v>
      </c>
      <c r="P293" s="8" t="s">
        <v>3561</v>
      </c>
      <c r="Q293" s="8" t="s">
        <v>3561</v>
      </c>
      <c r="R293" s="8">
        <v>44378</v>
      </c>
      <c r="S293" s="2" t="str">
        <f>VLOOKUP(K293,Data!A:B,2,0)</f>
        <v>DAC</v>
      </c>
    </row>
    <row r="294" spans="1:19" ht="11.25" customHeight="1" x14ac:dyDescent="0.2">
      <c r="A294" s="2">
        <v>4070364</v>
      </c>
      <c r="B294" s="98" t="s">
        <v>11420</v>
      </c>
      <c r="C294" s="74" t="s">
        <v>1712</v>
      </c>
      <c r="E294" s="85" t="s">
        <v>7311</v>
      </c>
      <c r="F294" s="75" t="s">
        <v>98</v>
      </c>
      <c r="G294" s="75" t="s">
        <v>1315</v>
      </c>
      <c r="H294" s="75" t="s">
        <v>1518</v>
      </c>
      <c r="I294" s="2" t="s">
        <v>11</v>
      </c>
      <c r="J294" s="75" t="s">
        <v>11</v>
      </c>
      <c r="K294" s="2" t="s">
        <v>5017</v>
      </c>
      <c r="L294" s="75" t="s">
        <v>19</v>
      </c>
      <c r="M294" s="2" t="s">
        <v>3561</v>
      </c>
      <c r="N294" s="10" t="s">
        <v>3561</v>
      </c>
      <c r="O294" s="10" t="s">
        <v>3561</v>
      </c>
      <c r="P294" s="8" t="s">
        <v>3561</v>
      </c>
      <c r="Q294" s="8" t="s">
        <v>3561</v>
      </c>
      <c r="R294" s="8">
        <v>44378</v>
      </c>
      <c r="S294" s="2" t="str">
        <f>VLOOKUP(K294,Data!A:B,2,0)</f>
        <v>DAC</v>
      </c>
    </row>
    <row r="295" spans="1:19" ht="11.25" customHeight="1" x14ac:dyDescent="0.2">
      <c r="A295" s="2">
        <v>4070366</v>
      </c>
      <c r="B295" s="98" t="s">
        <v>11421</v>
      </c>
      <c r="C295" s="74" t="s">
        <v>1714</v>
      </c>
      <c r="E295" s="85" t="s">
        <v>7312</v>
      </c>
      <c r="F295" s="75" t="s">
        <v>98</v>
      </c>
      <c r="G295" s="75" t="s">
        <v>1315</v>
      </c>
      <c r="H295" s="75" t="s">
        <v>1545</v>
      </c>
      <c r="I295" s="2" t="s">
        <v>11</v>
      </c>
      <c r="J295" s="75" t="s">
        <v>11</v>
      </c>
      <c r="K295" s="2" t="s">
        <v>5017</v>
      </c>
      <c r="L295" s="75" t="s">
        <v>19</v>
      </c>
      <c r="M295" s="2" t="s">
        <v>3561</v>
      </c>
      <c r="N295" s="10" t="s">
        <v>3561</v>
      </c>
      <c r="O295" s="10" t="s">
        <v>3561</v>
      </c>
      <c r="P295" s="8" t="s">
        <v>3561</v>
      </c>
      <c r="Q295" s="8" t="s">
        <v>3561</v>
      </c>
      <c r="R295" s="8">
        <v>40911</v>
      </c>
      <c r="S295" s="2" t="str">
        <f>VLOOKUP(K295,Data!A:B,2,0)</f>
        <v>DAC</v>
      </c>
    </row>
    <row r="296" spans="1:19" ht="11.25" customHeight="1" x14ac:dyDescent="0.2">
      <c r="A296" s="2">
        <v>4070367</v>
      </c>
      <c r="B296" s="86"/>
      <c r="C296" s="74" t="s">
        <v>1715</v>
      </c>
      <c r="E296" s="85" t="s">
        <v>7313</v>
      </c>
      <c r="F296" s="75" t="s">
        <v>98</v>
      </c>
      <c r="G296" s="75" t="s">
        <v>1315</v>
      </c>
      <c r="H296" s="75" t="s">
        <v>1543</v>
      </c>
      <c r="I296" s="2" t="s">
        <v>11</v>
      </c>
      <c r="J296" s="75" t="s">
        <v>11</v>
      </c>
      <c r="K296" s="2" t="s">
        <v>5017</v>
      </c>
      <c r="L296" s="75" t="s">
        <v>19</v>
      </c>
      <c r="M296" s="2" t="s">
        <v>3561</v>
      </c>
      <c r="N296" s="10" t="s">
        <v>3561</v>
      </c>
      <c r="O296" s="10" t="s">
        <v>3561</v>
      </c>
      <c r="P296" s="8" t="s">
        <v>3561</v>
      </c>
      <c r="Q296" s="8" t="s">
        <v>3561</v>
      </c>
      <c r="R296" s="8">
        <v>44378</v>
      </c>
      <c r="S296" s="2" t="str">
        <f>VLOOKUP(K296,Data!A:B,2,0)</f>
        <v>DAC</v>
      </c>
    </row>
    <row r="297" spans="1:19" ht="11.25" customHeight="1" x14ac:dyDescent="0.2">
      <c r="A297" s="2">
        <v>4070368</v>
      </c>
      <c r="B297" s="98" t="s">
        <v>11422</v>
      </c>
      <c r="C297" s="74" t="s">
        <v>1381</v>
      </c>
      <c r="E297" s="85" t="s">
        <v>7314</v>
      </c>
      <c r="F297" s="75" t="s">
        <v>98</v>
      </c>
      <c r="G297" s="75" t="s">
        <v>97</v>
      </c>
      <c r="H297" s="75" t="s">
        <v>1487</v>
      </c>
      <c r="I297" s="2" t="s">
        <v>1317</v>
      </c>
      <c r="J297" s="75" t="s">
        <v>1317</v>
      </c>
      <c r="K297" s="2" t="s">
        <v>5017</v>
      </c>
      <c r="L297" s="75" t="s">
        <v>19</v>
      </c>
      <c r="M297" s="2" t="s">
        <v>3561</v>
      </c>
      <c r="N297" s="10" t="s">
        <v>3561</v>
      </c>
      <c r="O297" s="10" t="s">
        <v>3561</v>
      </c>
      <c r="P297" s="8" t="s">
        <v>3561</v>
      </c>
      <c r="Q297" s="8" t="s">
        <v>3561</v>
      </c>
      <c r="R297" s="8">
        <v>44378</v>
      </c>
      <c r="S297" s="2" t="str">
        <f>VLOOKUP(K297,Data!A:B,2,0)</f>
        <v>DAC</v>
      </c>
    </row>
    <row r="298" spans="1:19" ht="11.25" customHeight="1" x14ac:dyDescent="0.2">
      <c r="A298" s="2">
        <v>4070369</v>
      </c>
      <c r="B298" s="98" t="s">
        <v>11423</v>
      </c>
      <c r="C298" s="74" t="s">
        <v>1382</v>
      </c>
      <c r="E298" s="85" t="s">
        <v>7315</v>
      </c>
      <c r="F298" s="75" t="s">
        <v>98</v>
      </c>
      <c r="G298" s="75" t="s">
        <v>20</v>
      </c>
      <c r="H298" s="75" t="s">
        <v>1484</v>
      </c>
      <c r="I298" s="2" t="s">
        <v>1495</v>
      </c>
      <c r="J298" s="75" t="s">
        <v>1495</v>
      </c>
      <c r="K298" s="2" t="s">
        <v>5017</v>
      </c>
      <c r="L298" s="75" t="s">
        <v>19</v>
      </c>
      <c r="M298" s="2" t="s">
        <v>3561</v>
      </c>
      <c r="N298" s="10" t="s">
        <v>3561</v>
      </c>
      <c r="O298" s="10" t="s">
        <v>3561</v>
      </c>
      <c r="P298" s="8" t="s">
        <v>3561</v>
      </c>
      <c r="Q298" s="8" t="s">
        <v>3561</v>
      </c>
      <c r="R298" s="8">
        <v>44378</v>
      </c>
      <c r="S298" s="2" t="str">
        <f>VLOOKUP(K298,Data!A:B,2,0)</f>
        <v>DAC</v>
      </c>
    </row>
    <row r="299" spans="1:19" ht="11.25" customHeight="1" x14ac:dyDescent="0.2">
      <c r="A299" s="2">
        <v>4070370</v>
      </c>
      <c r="B299" s="98" t="s">
        <v>11424</v>
      </c>
      <c r="C299" s="74" t="s">
        <v>1716</v>
      </c>
      <c r="E299" s="85" t="s">
        <v>7316</v>
      </c>
      <c r="F299" s="75" t="s">
        <v>98</v>
      </c>
      <c r="G299" s="75" t="s">
        <v>1315</v>
      </c>
      <c r="H299" s="75" t="s">
        <v>1536</v>
      </c>
      <c r="I299" s="2" t="s">
        <v>11</v>
      </c>
      <c r="J299" s="75" t="s">
        <v>11</v>
      </c>
      <c r="K299" s="2" t="s">
        <v>5017</v>
      </c>
      <c r="L299" s="75" t="s">
        <v>19</v>
      </c>
      <c r="M299" s="2" t="s">
        <v>3561</v>
      </c>
      <c r="N299" s="10" t="s">
        <v>3561</v>
      </c>
      <c r="O299" s="10" t="s">
        <v>3561</v>
      </c>
      <c r="P299" s="8" t="s">
        <v>3561</v>
      </c>
      <c r="Q299" s="8" t="s">
        <v>3561</v>
      </c>
      <c r="R299" s="8">
        <v>42003</v>
      </c>
      <c r="S299" s="2" t="str">
        <f>VLOOKUP(K299,Data!A:B,2,0)</f>
        <v>DAC</v>
      </c>
    </row>
    <row r="300" spans="1:19" ht="11.25" customHeight="1" x14ac:dyDescent="0.2">
      <c r="A300" s="2">
        <v>4070371</v>
      </c>
      <c r="B300" s="86"/>
      <c r="C300" s="74" t="s">
        <v>1717</v>
      </c>
      <c r="E300" s="85" t="s">
        <v>7317</v>
      </c>
      <c r="F300" s="75" t="s">
        <v>98</v>
      </c>
      <c r="G300" s="75" t="s">
        <v>1315</v>
      </c>
      <c r="H300" s="75" t="s">
        <v>1536</v>
      </c>
      <c r="I300" s="2" t="s">
        <v>11</v>
      </c>
      <c r="J300" s="75" t="s">
        <v>11</v>
      </c>
      <c r="K300" s="2" t="s">
        <v>5017</v>
      </c>
      <c r="L300" s="75" t="s">
        <v>19</v>
      </c>
      <c r="M300" s="2" t="s">
        <v>3561</v>
      </c>
      <c r="N300" s="10" t="s">
        <v>3561</v>
      </c>
      <c r="O300" s="10" t="s">
        <v>3561</v>
      </c>
      <c r="P300" s="8" t="s">
        <v>3561</v>
      </c>
      <c r="Q300" s="8" t="s">
        <v>3561</v>
      </c>
      <c r="R300" s="8">
        <v>44378</v>
      </c>
      <c r="S300" s="2" t="str">
        <f>VLOOKUP(K300,Data!A:B,2,0)</f>
        <v>DAC</v>
      </c>
    </row>
    <row r="301" spans="1:19" ht="11.25" customHeight="1" x14ac:dyDescent="0.2">
      <c r="A301" s="2">
        <v>4070372</v>
      </c>
      <c r="B301" s="86"/>
      <c r="C301" s="74" t="s">
        <v>1718</v>
      </c>
      <c r="E301" s="85" t="s">
        <v>7318</v>
      </c>
      <c r="F301" s="75" t="s">
        <v>98</v>
      </c>
      <c r="G301" s="75" t="s">
        <v>1315</v>
      </c>
      <c r="H301" s="75" t="s">
        <v>1545</v>
      </c>
      <c r="I301" s="2" t="s">
        <v>11</v>
      </c>
      <c r="J301" s="75" t="s">
        <v>11</v>
      </c>
      <c r="K301" s="2" t="s">
        <v>5017</v>
      </c>
      <c r="L301" s="75" t="s">
        <v>19</v>
      </c>
      <c r="M301" s="2" t="s">
        <v>3561</v>
      </c>
      <c r="N301" s="10" t="s">
        <v>3561</v>
      </c>
      <c r="O301" s="10" t="s">
        <v>3561</v>
      </c>
      <c r="P301" s="8" t="s">
        <v>3561</v>
      </c>
      <c r="Q301" s="8" t="s">
        <v>3561</v>
      </c>
      <c r="R301" s="8">
        <v>44378</v>
      </c>
      <c r="S301" s="2" t="str">
        <f>VLOOKUP(K301,Data!A:B,2,0)</f>
        <v>DAC</v>
      </c>
    </row>
    <row r="302" spans="1:19" ht="11.25" customHeight="1" x14ac:dyDescent="0.2">
      <c r="A302" s="2">
        <v>4070373</v>
      </c>
      <c r="B302" s="98" t="s">
        <v>11425</v>
      </c>
      <c r="C302" s="74" t="s">
        <v>1719</v>
      </c>
      <c r="E302" s="85" t="s">
        <v>7319</v>
      </c>
      <c r="F302" s="75" t="s">
        <v>1477</v>
      </c>
      <c r="G302" s="75" t="s">
        <v>1315</v>
      </c>
      <c r="H302" s="75" t="s">
        <v>1545</v>
      </c>
      <c r="I302" s="2" t="s">
        <v>11</v>
      </c>
      <c r="J302" s="75" t="s">
        <v>11</v>
      </c>
      <c r="K302" s="2" t="s">
        <v>5017</v>
      </c>
      <c r="L302" s="75" t="s">
        <v>3668</v>
      </c>
      <c r="M302" s="2" t="s">
        <v>3561</v>
      </c>
      <c r="N302" s="10" t="s">
        <v>3561</v>
      </c>
      <c r="O302" s="10" t="s">
        <v>3561</v>
      </c>
      <c r="P302" s="8" t="s">
        <v>3561</v>
      </c>
      <c r="S302" s="2" t="str">
        <f>VLOOKUP(K302,Data!A:B,2,0)</f>
        <v>DAC</v>
      </c>
    </row>
    <row r="303" spans="1:19" ht="11.25" customHeight="1" x14ac:dyDescent="0.2">
      <c r="A303" s="2">
        <v>4070374</v>
      </c>
      <c r="B303" s="86"/>
      <c r="C303" s="74" t="s">
        <v>1720</v>
      </c>
      <c r="E303" s="85" t="s">
        <v>7320</v>
      </c>
      <c r="F303" s="75" t="s">
        <v>98</v>
      </c>
      <c r="G303" s="75" t="s">
        <v>1315</v>
      </c>
      <c r="H303" s="75" t="s">
        <v>1543</v>
      </c>
      <c r="I303" s="2" t="s">
        <v>11</v>
      </c>
      <c r="J303" s="75" t="s">
        <v>11</v>
      </c>
      <c r="K303" s="2" t="s">
        <v>5017</v>
      </c>
      <c r="L303" s="75" t="s">
        <v>19</v>
      </c>
      <c r="M303" s="2" t="s">
        <v>3561</v>
      </c>
      <c r="N303" s="10" t="s">
        <v>3561</v>
      </c>
      <c r="O303" s="10" t="s">
        <v>3561</v>
      </c>
      <c r="P303" s="8" t="s">
        <v>3561</v>
      </c>
      <c r="Q303" s="8" t="s">
        <v>3561</v>
      </c>
      <c r="R303" s="8">
        <v>44378</v>
      </c>
      <c r="S303" s="2" t="str">
        <f>VLOOKUP(K303,Data!A:B,2,0)</f>
        <v>DAC</v>
      </c>
    </row>
    <row r="304" spans="1:19" ht="11.25" customHeight="1" x14ac:dyDescent="0.2">
      <c r="A304" s="2">
        <v>4070375</v>
      </c>
      <c r="B304" s="86"/>
      <c r="C304" s="74" t="s">
        <v>1721</v>
      </c>
      <c r="E304" s="85" t="s">
        <v>7321</v>
      </c>
      <c r="F304" s="75" t="s">
        <v>98</v>
      </c>
      <c r="G304" s="75" t="s">
        <v>97</v>
      </c>
      <c r="H304" s="75" t="s">
        <v>1479</v>
      </c>
      <c r="I304" s="2" t="s">
        <v>1317</v>
      </c>
      <c r="J304" s="75" t="s">
        <v>1317</v>
      </c>
      <c r="K304" s="2" t="s">
        <v>5017</v>
      </c>
      <c r="L304" s="75" t="s">
        <v>19</v>
      </c>
      <c r="M304" s="2" t="s">
        <v>3561</v>
      </c>
      <c r="N304" s="10" t="s">
        <v>3561</v>
      </c>
      <c r="O304" s="10" t="s">
        <v>3561</v>
      </c>
      <c r="P304" s="8" t="s">
        <v>3561</v>
      </c>
      <c r="Q304" s="8" t="s">
        <v>3561</v>
      </c>
      <c r="R304" s="8">
        <v>44378</v>
      </c>
      <c r="S304" s="2" t="str">
        <f>VLOOKUP(K304,Data!A:B,2,0)</f>
        <v>DAC</v>
      </c>
    </row>
    <row r="305" spans="1:19" ht="11.25" customHeight="1" x14ac:dyDescent="0.2">
      <c r="A305" s="2">
        <v>4070376</v>
      </c>
      <c r="B305" s="86"/>
      <c r="C305" s="74" t="s">
        <v>1722</v>
      </c>
      <c r="E305" s="85" t="s">
        <v>7322</v>
      </c>
      <c r="F305" s="75" t="s">
        <v>98</v>
      </c>
      <c r="G305" s="75" t="s">
        <v>47</v>
      </c>
      <c r="H305" s="75" t="s">
        <v>47</v>
      </c>
      <c r="I305" s="2" t="s">
        <v>1495</v>
      </c>
      <c r="J305" s="75" t="s">
        <v>1495</v>
      </c>
      <c r="K305" s="2" t="s">
        <v>5017</v>
      </c>
      <c r="L305" s="75" t="s">
        <v>19</v>
      </c>
      <c r="M305" s="2" t="s">
        <v>3561</v>
      </c>
      <c r="N305" s="10" t="s">
        <v>3561</v>
      </c>
      <c r="O305" s="10" t="s">
        <v>3561</v>
      </c>
      <c r="P305" s="8" t="s">
        <v>3561</v>
      </c>
      <c r="Q305" s="8" t="s">
        <v>3561</v>
      </c>
      <c r="R305" s="8">
        <v>44378</v>
      </c>
      <c r="S305" s="2" t="str">
        <f>VLOOKUP(K305,Data!A:B,2,0)</f>
        <v>DAC</v>
      </c>
    </row>
    <row r="306" spans="1:19" ht="11.25" customHeight="1" x14ac:dyDescent="0.2">
      <c r="A306" s="2">
        <v>4070377</v>
      </c>
      <c r="B306" s="98" t="s">
        <v>11426</v>
      </c>
      <c r="C306" s="74" t="s">
        <v>1723</v>
      </c>
      <c r="E306" s="85" t="s">
        <v>7323</v>
      </c>
      <c r="F306" s="75" t="s">
        <v>1475</v>
      </c>
      <c r="G306" s="75" t="s">
        <v>97</v>
      </c>
      <c r="H306" s="75" t="s">
        <v>1491</v>
      </c>
      <c r="I306" s="2" t="s">
        <v>1317</v>
      </c>
      <c r="J306" s="75" t="s">
        <v>1317</v>
      </c>
      <c r="K306" s="2" t="s">
        <v>5017</v>
      </c>
      <c r="L306" s="75" t="s">
        <v>3668</v>
      </c>
      <c r="M306" s="2" t="s">
        <v>62</v>
      </c>
      <c r="N306" s="10" t="s">
        <v>50</v>
      </c>
      <c r="O306" s="10" t="s">
        <v>51</v>
      </c>
      <c r="S306" s="2" t="str">
        <f>VLOOKUP(K306,Data!A:B,2,0)</f>
        <v>DAC</v>
      </c>
    </row>
    <row r="307" spans="1:19" ht="11.25" customHeight="1" x14ac:dyDescent="0.2">
      <c r="A307" s="2">
        <v>4070378</v>
      </c>
      <c r="B307" s="98" t="s">
        <v>11427</v>
      </c>
      <c r="C307" s="74" t="s">
        <v>1724</v>
      </c>
      <c r="E307" s="85" t="s">
        <v>7324</v>
      </c>
      <c r="F307" s="75" t="s">
        <v>1477</v>
      </c>
      <c r="G307" s="75" t="s">
        <v>47</v>
      </c>
      <c r="H307" s="75" t="s">
        <v>47</v>
      </c>
      <c r="I307" s="2" t="s">
        <v>1502</v>
      </c>
      <c r="J307" s="75" t="s">
        <v>1495</v>
      </c>
      <c r="K307" s="2" t="s">
        <v>5017</v>
      </c>
      <c r="L307" s="75" t="s">
        <v>3667</v>
      </c>
      <c r="M307" s="2" t="s">
        <v>3575</v>
      </c>
      <c r="N307" s="10" t="s">
        <v>3540</v>
      </c>
      <c r="O307" s="10" t="s">
        <v>3540</v>
      </c>
      <c r="P307" s="8">
        <v>45353</v>
      </c>
      <c r="Q307" s="8">
        <f>P307+180</f>
        <v>45533</v>
      </c>
      <c r="S307" s="2" t="str">
        <f>VLOOKUP(K307,Data!A:B,2,0)</f>
        <v>DAC</v>
      </c>
    </row>
    <row r="308" spans="1:19" ht="11.25" customHeight="1" x14ac:dyDescent="0.2">
      <c r="A308" s="2">
        <v>4070379</v>
      </c>
      <c r="B308" s="86"/>
      <c r="C308" s="74" t="s">
        <v>1725</v>
      </c>
      <c r="E308" s="85" t="s">
        <v>7325</v>
      </c>
      <c r="F308" s="75" t="s">
        <v>98</v>
      </c>
      <c r="G308" s="75" t="s">
        <v>1315</v>
      </c>
      <c r="H308" s="75" t="s">
        <v>1543</v>
      </c>
      <c r="I308" s="2" t="s">
        <v>11</v>
      </c>
      <c r="J308" s="75" t="s">
        <v>11</v>
      </c>
      <c r="K308" s="2" t="s">
        <v>5017</v>
      </c>
      <c r="L308" s="75" t="s">
        <v>19</v>
      </c>
      <c r="M308" s="2" t="s">
        <v>3561</v>
      </c>
      <c r="N308" s="10" t="s">
        <v>3561</v>
      </c>
      <c r="O308" s="10" t="s">
        <v>3561</v>
      </c>
      <c r="P308" s="8" t="s">
        <v>3561</v>
      </c>
      <c r="Q308" s="8" t="s">
        <v>3561</v>
      </c>
      <c r="R308" s="8">
        <v>44378</v>
      </c>
      <c r="S308" s="2" t="str">
        <f>VLOOKUP(K308,Data!A:B,2,0)</f>
        <v>DAC</v>
      </c>
    </row>
    <row r="309" spans="1:19" ht="11.25" customHeight="1" x14ac:dyDescent="0.2">
      <c r="A309" s="2">
        <v>4070380</v>
      </c>
      <c r="B309" s="98" t="s">
        <v>11428</v>
      </c>
      <c r="C309" s="74" t="s">
        <v>1383</v>
      </c>
      <c r="E309" s="85" t="s">
        <v>7326</v>
      </c>
      <c r="F309" s="75" t="s">
        <v>1477</v>
      </c>
      <c r="G309" s="75" t="s">
        <v>97</v>
      </c>
      <c r="H309" s="75" t="s">
        <v>1487</v>
      </c>
      <c r="I309" s="2" t="s">
        <v>1317</v>
      </c>
      <c r="J309" s="75" t="s">
        <v>1317</v>
      </c>
      <c r="K309" s="2" t="s">
        <v>5017</v>
      </c>
      <c r="L309" s="75" t="s">
        <v>3668</v>
      </c>
      <c r="M309" s="2" t="s">
        <v>63</v>
      </c>
      <c r="N309" s="10" t="s">
        <v>64</v>
      </c>
      <c r="O309" s="10" t="s">
        <v>55</v>
      </c>
      <c r="S309" s="2" t="str">
        <f>VLOOKUP(K309,Data!A:B,2,0)</f>
        <v>DAC</v>
      </c>
    </row>
    <row r="310" spans="1:19" ht="11.25" customHeight="1" x14ac:dyDescent="0.2">
      <c r="A310" s="2">
        <v>4070381</v>
      </c>
      <c r="B310" s="86"/>
      <c r="C310" s="74" t="s">
        <v>1726</v>
      </c>
      <c r="E310" s="85" t="s">
        <v>7327</v>
      </c>
      <c r="F310" s="75" t="s">
        <v>98</v>
      </c>
      <c r="G310" s="75" t="s">
        <v>1315</v>
      </c>
      <c r="H310" s="75" t="s">
        <v>1529</v>
      </c>
      <c r="I310" s="2" t="s">
        <v>11</v>
      </c>
      <c r="J310" s="75" t="s">
        <v>11</v>
      </c>
      <c r="K310" s="2" t="s">
        <v>5017</v>
      </c>
      <c r="L310" s="75" t="s">
        <v>19</v>
      </c>
      <c r="M310" s="2" t="s">
        <v>3561</v>
      </c>
      <c r="N310" s="10" t="s">
        <v>3561</v>
      </c>
      <c r="O310" s="10" t="s">
        <v>3561</v>
      </c>
      <c r="P310" s="8" t="s">
        <v>3561</v>
      </c>
      <c r="Q310" s="8" t="s">
        <v>3561</v>
      </c>
      <c r="R310" s="8">
        <v>44378</v>
      </c>
      <c r="S310" s="2" t="str">
        <f>VLOOKUP(K310,Data!A:B,2,0)</f>
        <v>DAC</v>
      </c>
    </row>
    <row r="311" spans="1:19" ht="11.25" customHeight="1" x14ac:dyDescent="0.2">
      <c r="A311" s="2">
        <v>4070382</v>
      </c>
      <c r="B311" s="86"/>
      <c r="C311" s="74" t="s">
        <v>1727</v>
      </c>
      <c r="E311" s="85" t="s">
        <v>7328</v>
      </c>
      <c r="F311" s="75" t="s">
        <v>98</v>
      </c>
      <c r="G311" s="75" t="s">
        <v>1315</v>
      </c>
      <c r="H311" s="75" t="s">
        <v>1545</v>
      </c>
      <c r="I311" s="2" t="s">
        <v>11</v>
      </c>
      <c r="J311" s="75" t="s">
        <v>11</v>
      </c>
      <c r="K311" s="2" t="s">
        <v>5017</v>
      </c>
      <c r="L311" s="75" t="s">
        <v>19</v>
      </c>
      <c r="M311" s="2" t="s">
        <v>3561</v>
      </c>
      <c r="N311" s="10" t="s">
        <v>3561</v>
      </c>
      <c r="O311" s="10" t="s">
        <v>3561</v>
      </c>
      <c r="P311" s="8" t="s">
        <v>3561</v>
      </c>
      <c r="Q311" s="8" t="s">
        <v>3561</v>
      </c>
      <c r="R311" s="8">
        <v>44378</v>
      </c>
      <c r="S311" s="2" t="str">
        <f>VLOOKUP(K311,Data!A:B,2,0)</f>
        <v>DAC</v>
      </c>
    </row>
    <row r="312" spans="1:19" ht="11.25" customHeight="1" x14ac:dyDescent="0.2">
      <c r="A312" s="2">
        <v>4070383</v>
      </c>
      <c r="B312" s="86"/>
      <c r="C312" s="74" t="s">
        <v>1728</v>
      </c>
      <c r="E312" s="85" t="s">
        <v>7329</v>
      </c>
      <c r="F312" s="75" t="s">
        <v>98</v>
      </c>
      <c r="G312" s="75" t="s">
        <v>1315</v>
      </c>
      <c r="H312" s="75" t="s">
        <v>1529</v>
      </c>
      <c r="I312" s="2" t="s">
        <v>11</v>
      </c>
      <c r="J312" s="75" t="s">
        <v>11</v>
      </c>
      <c r="K312" s="2" t="s">
        <v>5017</v>
      </c>
      <c r="L312" s="75" t="s">
        <v>19</v>
      </c>
      <c r="M312" s="2" t="s">
        <v>3561</v>
      </c>
      <c r="N312" s="10" t="s">
        <v>3561</v>
      </c>
      <c r="O312" s="10" t="s">
        <v>3561</v>
      </c>
      <c r="P312" s="8" t="s">
        <v>3561</v>
      </c>
      <c r="Q312" s="8" t="s">
        <v>3561</v>
      </c>
      <c r="R312" s="8">
        <v>44378</v>
      </c>
      <c r="S312" s="2" t="str">
        <f>VLOOKUP(K312,Data!A:B,2,0)</f>
        <v>DAC</v>
      </c>
    </row>
    <row r="313" spans="1:19" ht="11.25" customHeight="1" x14ac:dyDescent="0.2">
      <c r="A313" s="2">
        <v>4070384</v>
      </c>
      <c r="B313" s="86"/>
      <c r="C313" s="74" t="s">
        <v>1729</v>
      </c>
      <c r="E313" s="85" t="s">
        <v>7330</v>
      </c>
      <c r="F313" s="75" t="s">
        <v>98</v>
      </c>
      <c r="G313" s="75" t="s">
        <v>1315</v>
      </c>
      <c r="H313" s="75" t="s">
        <v>1518</v>
      </c>
      <c r="I313" s="2" t="s">
        <v>11</v>
      </c>
      <c r="J313" s="75" t="s">
        <v>11</v>
      </c>
      <c r="K313" s="2" t="s">
        <v>5017</v>
      </c>
      <c r="L313" s="75" t="s">
        <v>19</v>
      </c>
      <c r="M313" s="2" t="s">
        <v>3561</v>
      </c>
      <c r="N313" s="10" t="s">
        <v>3561</v>
      </c>
      <c r="O313" s="10" t="s">
        <v>3561</v>
      </c>
      <c r="P313" s="8" t="s">
        <v>3561</v>
      </c>
      <c r="Q313" s="8" t="s">
        <v>3561</v>
      </c>
      <c r="R313" s="8">
        <v>44378</v>
      </c>
      <c r="S313" s="2" t="str">
        <f>VLOOKUP(K313,Data!A:B,2,0)</f>
        <v>DAC</v>
      </c>
    </row>
    <row r="314" spans="1:19" ht="11.25" customHeight="1" x14ac:dyDescent="0.2">
      <c r="A314" s="2">
        <v>4070385</v>
      </c>
      <c r="B314" s="86"/>
      <c r="C314" s="74" t="s">
        <v>1730</v>
      </c>
      <c r="E314" s="85" t="s">
        <v>7331</v>
      </c>
      <c r="F314" s="75" t="s">
        <v>98</v>
      </c>
      <c r="G314" s="75" t="s">
        <v>97</v>
      </c>
      <c r="H314" s="75" t="s">
        <v>1487</v>
      </c>
      <c r="I314" s="2" t="s">
        <v>1317</v>
      </c>
      <c r="J314" s="75" t="s">
        <v>1317</v>
      </c>
      <c r="K314" s="2" t="s">
        <v>5017</v>
      </c>
      <c r="L314" s="75" t="s">
        <v>19</v>
      </c>
      <c r="M314" s="2" t="s">
        <v>3561</v>
      </c>
      <c r="N314" s="10" t="s">
        <v>3561</v>
      </c>
      <c r="O314" s="10" t="s">
        <v>3561</v>
      </c>
      <c r="P314" s="8" t="s">
        <v>3561</v>
      </c>
      <c r="Q314" s="8" t="s">
        <v>3561</v>
      </c>
      <c r="R314" s="8">
        <v>44378</v>
      </c>
      <c r="S314" s="2" t="str">
        <f>VLOOKUP(K314,Data!A:B,2,0)</f>
        <v>DAC</v>
      </c>
    </row>
    <row r="315" spans="1:19" ht="11.25" customHeight="1" x14ac:dyDescent="0.2">
      <c r="A315" s="2">
        <v>4070386</v>
      </c>
      <c r="B315" s="86"/>
      <c r="C315" s="74" t="s">
        <v>1731</v>
      </c>
      <c r="E315" s="85" t="s">
        <v>7332</v>
      </c>
      <c r="F315" s="75" t="s">
        <v>98</v>
      </c>
      <c r="G315" s="75" t="s">
        <v>20</v>
      </c>
      <c r="H315" s="75" t="s">
        <v>1484</v>
      </c>
      <c r="I315" s="2" t="s">
        <v>1495</v>
      </c>
      <c r="J315" s="75" t="s">
        <v>1495</v>
      </c>
      <c r="K315" s="2" t="s">
        <v>5017</v>
      </c>
      <c r="L315" s="75" t="s">
        <v>19</v>
      </c>
      <c r="M315" s="2" t="s">
        <v>3561</v>
      </c>
      <c r="N315" s="10" t="s">
        <v>3561</v>
      </c>
      <c r="O315" s="10" t="s">
        <v>3561</v>
      </c>
      <c r="P315" s="8" t="s">
        <v>3561</v>
      </c>
      <c r="Q315" s="8" t="s">
        <v>3561</v>
      </c>
      <c r="R315" s="8">
        <v>44378</v>
      </c>
      <c r="S315" s="2" t="str">
        <f>VLOOKUP(K315,Data!A:B,2,0)</f>
        <v>DAC</v>
      </c>
    </row>
    <row r="316" spans="1:19" ht="11.25" customHeight="1" x14ac:dyDescent="0.2">
      <c r="A316" s="2">
        <v>4070387</v>
      </c>
      <c r="B316" s="86"/>
      <c r="C316" s="74" t="s">
        <v>1732</v>
      </c>
      <c r="E316" s="85" t="s">
        <v>7333</v>
      </c>
      <c r="F316" s="75" t="s">
        <v>98</v>
      </c>
      <c r="G316" s="75" t="s">
        <v>47</v>
      </c>
      <c r="H316" s="75" t="s">
        <v>47</v>
      </c>
      <c r="I316" s="2" t="s">
        <v>1495</v>
      </c>
      <c r="J316" s="75" t="s">
        <v>1495</v>
      </c>
      <c r="K316" s="2" t="s">
        <v>5017</v>
      </c>
      <c r="L316" s="75" t="s">
        <v>19</v>
      </c>
      <c r="M316" s="2" t="s">
        <v>3561</v>
      </c>
      <c r="N316" s="10" t="s">
        <v>3561</v>
      </c>
      <c r="O316" s="10" t="s">
        <v>3561</v>
      </c>
      <c r="P316" s="8" t="s">
        <v>3561</v>
      </c>
      <c r="Q316" s="8" t="s">
        <v>3561</v>
      </c>
      <c r="R316" s="8">
        <v>44378</v>
      </c>
      <c r="S316" s="2" t="str">
        <f>VLOOKUP(K316,Data!A:B,2,0)</f>
        <v>DAC</v>
      </c>
    </row>
    <row r="317" spans="1:19" ht="11.25" customHeight="1" x14ac:dyDescent="0.2">
      <c r="A317" s="2">
        <v>4070388</v>
      </c>
      <c r="B317" s="98" t="s">
        <v>11429</v>
      </c>
      <c r="C317" s="74" t="s">
        <v>1733</v>
      </c>
      <c r="E317" s="85" t="s">
        <v>7334</v>
      </c>
      <c r="F317" s="75" t="s">
        <v>98</v>
      </c>
      <c r="G317" s="75" t="s">
        <v>20</v>
      </c>
      <c r="H317" s="75" t="s">
        <v>1486</v>
      </c>
      <c r="I317" s="2" t="s">
        <v>1495</v>
      </c>
      <c r="J317" s="75" t="s">
        <v>1495</v>
      </c>
      <c r="K317" s="2" t="s">
        <v>5017</v>
      </c>
      <c r="L317" s="75" t="s">
        <v>19</v>
      </c>
      <c r="M317" s="2" t="s">
        <v>3561</v>
      </c>
      <c r="N317" s="10" t="s">
        <v>3561</v>
      </c>
      <c r="O317" s="10" t="s">
        <v>3561</v>
      </c>
      <c r="P317" s="8">
        <v>42027</v>
      </c>
      <c r="Q317" s="8">
        <v>42207</v>
      </c>
      <c r="R317" s="8">
        <v>42207</v>
      </c>
      <c r="S317" s="2" t="str">
        <f>VLOOKUP(K317,Data!A:B,2,0)</f>
        <v>DAC</v>
      </c>
    </row>
    <row r="318" spans="1:19" ht="11.25" customHeight="1" x14ac:dyDescent="0.2">
      <c r="A318" s="2">
        <v>4070389</v>
      </c>
      <c r="B318" s="98" t="s">
        <v>11430</v>
      </c>
      <c r="C318" s="74" t="s">
        <v>1734</v>
      </c>
      <c r="E318" s="85" t="s">
        <v>7335</v>
      </c>
      <c r="F318" s="75" t="s">
        <v>98</v>
      </c>
      <c r="G318" s="75" t="s">
        <v>47</v>
      </c>
      <c r="H318" s="75" t="s">
        <v>47</v>
      </c>
      <c r="I318" s="2" t="s">
        <v>1495</v>
      </c>
      <c r="J318" s="75" t="s">
        <v>1495</v>
      </c>
      <c r="K318" s="2" t="s">
        <v>5017</v>
      </c>
      <c r="L318" s="75" t="s">
        <v>19</v>
      </c>
      <c r="M318" s="2" t="s">
        <v>3561</v>
      </c>
      <c r="N318" s="10" t="s">
        <v>3561</v>
      </c>
      <c r="O318" s="10" t="s">
        <v>3561</v>
      </c>
      <c r="P318" s="8" t="s">
        <v>3561</v>
      </c>
      <c r="Q318" s="8" t="s">
        <v>3561</v>
      </c>
      <c r="R318" s="8">
        <v>44378</v>
      </c>
      <c r="S318" s="2" t="str">
        <f>VLOOKUP(K318,Data!A:B,2,0)</f>
        <v>DAC</v>
      </c>
    </row>
    <row r="319" spans="1:19" ht="11.25" customHeight="1" x14ac:dyDescent="0.2">
      <c r="A319" s="2">
        <v>4070390</v>
      </c>
      <c r="B319" s="86"/>
      <c r="C319" s="74" t="s">
        <v>1735</v>
      </c>
      <c r="E319" s="85" t="s">
        <v>7336</v>
      </c>
      <c r="F319" s="75" t="s">
        <v>98</v>
      </c>
      <c r="G319" s="75" t="s">
        <v>97</v>
      </c>
      <c r="H319" s="75" t="s">
        <v>1487</v>
      </c>
      <c r="I319" s="2" t="s">
        <v>1317</v>
      </c>
      <c r="J319" s="75" t="s">
        <v>1317</v>
      </c>
      <c r="K319" s="2" t="s">
        <v>5017</v>
      </c>
      <c r="L319" s="75" t="s">
        <v>19</v>
      </c>
      <c r="M319" s="2" t="s">
        <v>3561</v>
      </c>
      <c r="N319" s="10" t="s">
        <v>3561</v>
      </c>
      <c r="O319" s="10" t="s">
        <v>3561</v>
      </c>
      <c r="P319" s="8" t="s">
        <v>3561</v>
      </c>
      <c r="Q319" s="8" t="s">
        <v>3561</v>
      </c>
      <c r="R319" s="8">
        <v>44378</v>
      </c>
      <c r="S319" s="2" t="str">
        <f>VLOOKUP(K319,Data!A:B,2,0)</f>
        <v>DAC</v>
      </c>
    </row>
    <row r="320" spans="1:19" ht="11.25" customHeight="1" x14ac:dyDescent="0.2">
      <c r="A320" s="2">
        <v>4070392</v>
      </c>
      <c r="B320" s="86"/>
      <c r="C320" s="74" t="s">
        <v>1736</v>
      </c>
      <c r="E320" s="85" t="s">
        <v>7337</v>
      </c>
      <c r="F320" s="75" t="s">
        <v>98</v>
      </c>
      <c r="G320" s="75" t="s">
        <v>20</v>
      </c>
      <c r="H320" s="75" t="s">
        <v>1486</v>
      </c>
      <c r="I320" s="2" t="s">
        <v>1495</v>
      </c>
      <c r="J320" s="75" t="s">
        <v>1495</v>
      </c>
      <c r="K320" s="2" t="s">
        <v>5017</v>
      </c>
      <c r="L320" s="75" t="s">
        <v>19</v>
      </c>
      <c r="M320" s="2" t="s">
        <v>3561</v>
      </c>
      <c r="N320" s="10" t="s">
        <v>3561</v>
      </c>
      <c r="O320" s="10" t="s">
        <v>3561</v>
      </c>
      <c r="P320" s="8" t="s">
        <v>3561</v>
      </c>
      <c r="Q320" s="8" t="s">
        <v>3561</v>
      </c>
      <c r="R320" s="8">
        <v>44378</v>
      </c>
      <c r="S320" s="2" t="str">
        <f>VLOOKUP(K320,Data!A:B,2,0)</f>
        <v>DAC</v>
      </c>
    </row>
    <row r="321" spans="1:19" ht="11.25" customHeight="1" x14ac:dyDescent="0.2">
      <c r="A321" s="2">
        <v>4070393</v>
      </c>
      <c r="B321" s="98" t="s">
        <v>11431</v>
      </c>
      <c r="C321" s="74" t="s">
        <v>1737</v>
      </c>
      <c r="E321" s="85" t="s">
        <v>7338</v>
      </c>
      <c r="F321" s="75" t="s">
        <v>1477</v>
      </c>
      <c r="G321" s="75" t="s">
        <v>1315</v>
      </c>
      <c r="H321" s="75" t="s">
        <v>1529</v>
      </c>
      <c r="I321" s="2" t="s">
        <v>11</v>
      </c>
      <c r="J321" s="75" t="s">
        <v>11</v>
      </c>
      <c r="K321" s="2" t="s">
        <v>5017</v>
      </c>
      <c r="L321" s="75" t="s">
        <v>3668</v>
      </c>
      <c r="M321" s="2" t="s">
        <v>1322</v>
      </c>
      <c r="N321" s="10" t="s">
        <v>1319</v>
      </c>
      <c r="O321" s="10" t="s">
        <v>1320</v>
      </c>
      <c r="S321" s="2" t="str">
        <f>VLOOKUP(K321,Data!A:B,2,0)</f>
        <v>DAC</v>
      </c>
    </row>
    <row r="322" spans="1:19" ht="11.25" customHeight="1" x14ac:dyDescent="0.2">
      <c r="A322" s="2">
        <v>4070394</v>
      </c>
      <c r="B322" s="98" t="s">
        <v>11432</v>
      </c>
      <c r="C322" s="74" t="s">
        <v>1738</v>
      </c>
      <c r="E322" s="85" t="s">
        <v>7339</v>
      </c>
      <c r="F322" s="75" t="s">
        <v>98</v>
      </c>
      <c r="G322" s="75" t="s">
        <v>47</v>
      </c>
      <c r="H322" s="75" t="s">
        <v>47</v>
      </c>
      <c r="I322" s="2" t="s">
        <v>1495</v>
      </c>
      <c r="J322" s="75" t="s">
        <v>1495</v>
      </c>
      <c r="K322" s="2" t="s">
        <v>5017</v>
      </c>
      <c r="L322" s="75" t="s">
        <v>19</v>
      </c>
      <c r="M322" s="2" t="s">
        <v>3561</v>
      </c>
      <c r="N322" s="10" t="s">
        <v>3561</v>
      </c>
      <c r="O322" s="10" t="s">
        <v>3561</v>
      </c>
      <c r="P322" s="8">
        <v>42510</v>
      </c>
      <c r="Q322" s="8">
        <v>42690</v>
      </c>
      <c r="R322" s="8">
        <v>42690</v>
      </c>
      <c r="S322" s="2" t="str">
        <f>VLOOKUP(K322,Data!A:B,2,0)</f>
        <v>DAC</v>
      </c>
    </row>
    <row r="323" spans="1:19" ht="11.25" customHeight="1" x14ac:dyDescent="0.2">
      <c r="A323" s="2">
        <v>4070395</v>
      </c>
      <c r="B323" s="86"/>
      <c r="C323" s="74" t="s">
        <v>1739</v>
      </c>
      <c r="E323" s="85" t="s">
        <v>7340</v>
      </c>
      <c r="F323" s="75" t="s">
        <v>98</v>
      </c>
      <c r="G323" s="75" t="s">
        <v>97</v>
      </c>
      <c r="H323" s="75" t="s">
        <v>1487</v>
      </c>
      <c r="I323" s="2" t="s">
        <v>1317</v>
      </c>
      <c r="J323" s="75" t="s">
        <v>1317</v>
      </c>
      <c r="K323" s="2" t="s">
        <v>5017</v>
      </c>
      <c r="L323" s="75" t="s">
        <v>19</v>
      </c>
      <c r="M323" s="2" t="s">
        <v>3561</v>
      </c>
      <c r="N323" s="10" t="s">
        <v>3561</v>
      </c>
      <c r="O323" s="10" t="s">
        <v>3561</v>
      </c>
      <c r="P323" s="8" t="s">
        <v>3561</v>
      </c>
      <c r="Q323" s="8" t="s">
        <v>3561</v>
      </c>
      <c r="R323" s="8">
        <v>41758</v>
      </c>
      <c r="S323" s="2" t="str">
        <f>VLOOKUP(K323,Data!A:B,2,0)</f>
        <v>DAC</v>
      </c>
    </row>
    <row r="324" spans="1:19" ht="11.25" customHeight="1" x14ac:dyDescent="0.2">
      <c r="A324" s="2">
        <v>4070396</v>
      </c>
      <c r="B324" s="98" t="s">
        <v>11433</v>
      </c>
      <c r="C324" s="74" t="s">
        <v>1740</v>
      </c>
      <c r="E324" s="85" t="s">
        <v>7341</v>
      </c>
      <c r="F324" s="75" t="s">
        <v>98</v>
      </c>
      <c r="G324" s="75" t="s">
        <v>1315</v>
      </c>
      <c r="H324" s="75" t="s">
        <v>1539</v>
      </c>
      <c r="I324" s="2" t="s">
        <v>11</v>
      </c>
      <c r="J324" s="75" t="s">
        <v>11</v>
      </c>
      <c r="K324" s="2" t="s">
        <v>5017</v>
      </c>
      <c r="L324" s="75" t="s">
        <v>19</v>
      </c>
      <c r="M324" s="2" t="s">
        <v>3561</v>
      </c>
      <c r="N324" s="10" t="s">
        <v>3561</v>
      </c>
      <c r="O324" s="10" t="s">
        <v>3561</v>
      </c>
      <c r="P324" s="8" t="s">
        <v>3561</v>
      </c>
      <c r="Q324" s="8" t="s">
        <v>3561</v>
      </c>
      <c r="R324" s="8">
        <v>44378</v>
      </c>
      <c r="S324" s="2" t="str">
        <f>VLOOKUP(K324,Data!A:B,2,0)</f>
        <v>DAC</v>
      </c>
    </row>
    <row r="325" spans="1:19" ht="11.25" customHeight="1" x14ac:dyDescent="0.2">
      <c r="A325" s="2">
        <v>4070397</v>
      </c>
      <c r="B325" s="86"/>
      <c r="C325" s="74" t="s">
        <v>1741</v>
      </c>
      <c r="E325" s="85" t="s">
        <v>7342</v>
      </c>
      <c r="F325" s="75" t="s">
        <v>98</v>
      </c>
      <c r="G325" s="75" t="s">
        <v>97</v>
      </c>
      <c r="H325" s="75" t="s">
        <v>1489</v>
      </c>
      <c r="I325" s="2" t="s">
        <v>1317</v>
      </c>
      <c r="J325" s="75" t="s">
        <v>1317</v>
      </c>
      <c r="K325" s="2" t="s">
        <v>5017</v>
      </c>
      <c r="L325" s="75" t="s">
        <v>19</v>
      </c>
      <c r="M325" s="2" t="s">
        <v>3561</v>
      </c>
      <c r="N325" s="10" t="s">
        <v>3561</v>
      </c>
      <c r="O325" s="10" t="s">
        <v>3561</v>
      </c>
      <c r="P325" s="8" t="s">
        <v>3561</v>
      </c>
      <c r="Q325" s="8" t="s">
        <v>3561</v>
      </c>
      <c r="R325" s="8">
        <v>44378</v>
      </c>
      <c r="S325" s="2" t="str">
        <f>VLOOKUP(K325,Data!A:B,2,0)</f>
        <v>DAC</v>
      </c>
    </row>
    <row r="326" spans="1:19" ht="11.25" customHeight="1" x14ac:dyDescent="0.2">
      <c r="A326" s="2">
        <v>4070398</v>
      </c>
      <c r="B326" s="86"/>
      <c r="C326" s="74" t="s">
        <v>1742</v>
      </c>
      <c r="E326" s="85" t="s">
        <v>7343</v>
      </c>
      <c r="F326" s="75" t="s">
        <v>98</v>
      </c>
      <c r="G326" s="75" t="s">
        <v>97</v>
      </c>
      <c r="H326" s="75" t="s">
        <v>1487</v>
      </c>
      <c r="I326" s="2" t="s">
        <v>1317</v>
      </c>
      <c r="J326" s="75" t="s">
        <v>1317</v>
      </c>
      <c r="K326" s="2" t="s">
        <v>5017</v>
      </c>
      <c r="L326" s="75" t="s">
        <v>19</v>
      </c>
      <c r="M326" s="2" t="s">
        <v>3561</v>
      </c>
      <c r="N326" s="10" t="s">
        <v>3561</v>
      </c>
      <c r="O326" s="10" t="s">
        <v>3561</v>
      </c>
      <c r="P326" s="8" t="s">
        <v>3561</v>
      </c>
      <c r="Q326" s="8" t="s">
        <v>3561</v>
      </c>
      <c r="R326" s="8">
        <v>44378</v>
      </c>
      <c r="S326" s="2" t="str">
        <f>VLOOKUP(K326,Data!A:B,2,0)</f>
        <v>DAC</v>
      </c>
    </row>
    <row r="327" spans="1:19" ht="11.25" customHeight="1" x14ac:dyDescent="0.2">
      <c r="A327" s="2">
        <v>4070400</v>
      </c>
      <c r="B327" s="98" t="s">
        <v>11434</v>
      </c>
      <c r="C327" s="74" t="s">
        <v>1744</v>
      </c>
      <c r="E327" s="85" t="s">
        <v>7344</v>
      </c>
      <c r="F327" s="75" t="s">
        <v>98</v>
      </c>
      <c r="G327" s="75" t="s">
        <v>1315</v>
      </c>
      <c r="H327" s="75" t="s">
        <v>1529</v>
      </c>
      <c r="I327" s="2" t="s">
        <v>11</v>
      </c>
      <c r="J327" s="75" t="s">
        <v>11</v>
      </c>
      <c r="K327" s="2" t="s">
        <v>5017</v>
      </c>
      <c r="L327" s="75" t="s">
        <v>19</v>
      </c>
      <c r="M327" s="2" t="s">
        <v>3561</v>
      </c>
      <c r="N327" s="10" t="s">
        <v>3561</v>
      </c>
      <c r="O327" s="10" t="s">
        <v>3561</v>
      </c>
      <c r="P327" s="8" t="s">
        <v>3561</v>
      </c>
      <c r="Q327" s="8" t="s">
        <v>3561</v>
      </c>
      <c r="R327" s="8">
        <v>44378</v>
      </c>
      <c r="S327" s="2" t="str">
        <f>VLOOKUP(K327,Data!A:B,2,0)</f>
        <v>DAC</v>
      </c>
    </row>
    <row r="328" spans="1:19" ht="11.25" customHeight="1" x14ac:dyDescent="0.2">
      <c r="A328" s="2">
        <v>4070401</v>
      </c>
      <c r="B328" s="98" t="s">
        <v>11435</v>
      </c>
      <c r="C328" s="74" t="s">
        <v>1384</v>
      </c>
      <c r="E328" s="85" t="s">
        <v>7345</v>
      </c>
      <c r="F328" s="75" t="s">
        <v>98</v>
      </c>
      <c r="G328" s="75" t="s">
        <v>20</v>
      </c>
      <c r="H328" s="75" t="s">
        <v>1486</v>
      </c>
      <c r="I328" s="75" t="s">
        <v>1497</v>
      </c>
      <c r="J328" s="75" t="s">
        <v>1495</v>
      </c>
      <c r="K328" s="2" t="s">
        <v>5017</v>
      </c>
      <c r="L328" s="75" t="s">
        <v>19</v>
      </c>
      <c r="M328" s="2" t="s">
        <v>3561</v>
      </c>
      <c r="N328" s="10" t="s">
        <v>3561</v>
      </c>
      <c r="O328" s="10" t="s">
        <v>3561</v>
      </c>
      <c r="P328" s="8">
        <v>45035</v>
      </c>
      <c r="Q328" s="8">
        <v>45222</v>
      </c>
      <c r="R328" s="8">
        <v>45222</v>
      </c>
      <c r="S328" s="2" t="str">
        <f>VLOOKUP(K328,Data!A:B,2,0)</f>
        <v>DAC</v>
      </c>
    </row>
    <row r="329" spans="1:19" ht="11.25" customHeight="1" x14ac:dyDescent="0.2">
      <c r="A329" s="2">
        <v>4070402</v>
      </c>
      <c r="B329" s="86"/>
      <c r="C329" s="74" t="s">
        <v>1745</v>
      </c>
      <c r="E329" s="85" t="s">
        <v>7346</v>
      </c>
      <c r="F329" s="75" t="s">
        <v>98</v>
      </c>
      <c r="G329" s="75" t="s">
        <v>1315</v>
      </c>
      <c r="H329" s="75" t="s">
        <v>1529</v>
      </c>
      <c r="I329" s="2" t="s">
        <v>11</v>
      </c>
      <c r="J329" s="75" t="s">
        <v>11</v>
      </c>
      <c r="K329" s="2" t="s">
        <v>5017</v>
      </c>
      <c r="L329" s="75" t="s">
        <v>19</v>
      </c>
      <c r="M329" s="2" t="s">
        <v>3561</v>
      </c>
      <c r="N329" s="10" t="s">
        <v>3561</v>
      </c>
      <c r="O329" s="10" t="s">
        <v>3561</v>
      </c>
      <c r="P329" s="8" t="s">
        <v>3561</v>
      </c>
      <c r="Q329" s="8" t="s">
        <v>3561</v>
      </c>
      <c r="R329" s="8">
        <v>44378</v>
      </c>
      <c r="S329" s="2" t="str">
        <f>VLOOKUP(K329,Data!A:B,2,0)</f>
        <v>DAC</v>
      </c>
    </row>
    <row r="330" spans="1:19" ht="11.25" customHeight="1" x14ac:dyDescent="0.2">
      <c r="A330" s="2">
        <v>4070403</v>
      </c>
      <c r="B330" s="98" t="s">
        <v>11436</v>
      </c>
      <c r="C330" s="74" t="s">
        <v>1746</v>
      </c>
      <c r="E330" s="85" t="s">
        <v>7347</v>
      </c>
      <c r="F330" s="75" t="s">
        <v>98</v>
      </c>
      <c r="G330" s="75" t="s">
        <v>1315</v>
      </c>
      <c r="H330" s="75" t="s">
        <v>1536</v>
      </c>
      <c r="I330" s="2" t="s">
        <v>11</v>
      </c>
      <c r="J330" s="75" t="s">
        <v>11</v>
      </c>
      <c r="K330" s="2" t="s">
        <v>5017</v>
      </c>
      <c r="L330" s="75" t="s">
        <v>3669</v>
      </c>
      <c r="M330" s="2" t="s">
        <v>1331</v>
      </c>
      <c r="N330" s="10" t="s">
        <v>1331</v>
      </c>
      <c r="O330" s="10" t="s">
        <v>1330</v>
      </c>
      <c r="S330" s="2" t="str">
        <f>VLOOKUP(K330,Data!A:B,2,0)</f>
        <v>DAC</v>
      </c>
    </row>
    <row r="331" spans="1:19" ht="11.25" customHeight="1" x14ac:dyDescent="0.2">
      <c r="A331" s="2">
        <v>4070404</v>
      </c>
      <c r="B331" s="98" t="s">
        <v>11437</v>
      </c>
      <c r="C331" s="74" t="s">
        <v>1747</v>
      </c>
      <c r="E331" s="85" t="s">
        <v>7348</v>
      </c>
      <c r="F331" s="75" t="s">
        <v>98</v>
      </c>
      <c r="G331" s="75" t="s">
        <v>47</v>
      </c>
      <c r="H331" s="75" t="s">
        <v>47</v>
      </c>
      <c r="I331" s="2" t="s">
        <v>1495</v>
      </c>
      <c r="J331" s="75" t="s">
        <v>1495</v>
      </c>
      <c r="K331" s="2" t="s">
        <v>5017</v>
      </c>
      <c r="L331" s="75" t="s">
        <v>19</v>
      </c>
      <c r="M331" s="2" t="s">
        <v>3561</v>
      </c>
      <c r="N331" s="10" t="s">
        <v>3561</v>
      </c>
      <c r="O331" s="10" t="s">
        <v>3561</v>
      </c>
      <c r="P331" s="8" t="s">
        <v>3561</v>
      </c>
      <c r="Q331" s="8" t="s">
        <v>3561</v>
      </c>
      <c r="R331" s="8">
        <v>44378</v>
      </c>
      <c r="S331" s="2" t="str">
        <f>VLOOKUP(K331,Data!A:B,2,0)</f>
        <v>DAC</v>
      </c>
    </row>
    <row r="332" spans="1:19" ht="11.25" customHeight="1" x14ac:dyDescent="0.2">
      <c r="A332" s="2">
        <v>4070405</v>
      </c>
      <c r="B332" s="98" t="s">
        <v>11438</v>
      </c>
      <c r="C332" s="74" t="s">
        <v>1385</v>
      </c>
      <c r="E332" s="85" t="s">
        <v>7349</v>
      </c>
      <c r="F332" s="75" t="s">
        <v>98</v>
      </c>
      <c r="G332" s="75" t="s">
        <v>20</v>
      </c>
      <c r="H332" s="75" t="s">
        <v>1480</v>
      </c>
      <c r="I332" s="2" t="s">
        <v>1495</v>
      </c>
      <c r="J332" s="75" t="s">
        <v>1495</v>
      </c>
      <c r="K332" s="2" t="s">
        <v>5017</v>
      </c>
      <c r="L332" s="75" t="s">
        <v>19</v>
      </c>
      <c r="M332" s="2" t="s">
        <v>3561</v>
      </c>
      <c r="N332" s="10" t="s">
        <v>3561</v>
      </c>
      <c r="O332" s="10" t="s">
        <v>3561</v>
      </c>
      <c r="P332" s="8">
        <v>42156</v>
      </c>
      <c r="Q332" s="8">
        <v>42336</v>
      </c>
      <c r="R332" s="8">
        <v>42336</v>
      </c>
      <c r="S332" s="2" t="str">
        <f>VLOOKUP(K332,Data!A:B,2,0)</f>
        <v>DAC</v>
      </c>
    </row>
    <row r="333" spans="1:19" ht="11.25" customHeight="1" x14ac:dyDescent="0.2">
      <c r="A333" s="2">
        <v>4070407</v>
      </c>
      <c r="B333" s="86"/>
      <c r="C333" s="74" t="s">
        <v>1748</v>
      </c>
      <c r="E333" s="85" t="s">
        <v>7350</v>
      </c>
      <c r="F333" s="75" t="s">
        <v>98</v>
      </c>
      <c r="G333" s="75" t="s">
        <v>47</v>
      </c>
      <c r="H333" s="75" t="s">
        <v>47</v>
      </c>
      <c r="I333" s="2" t="s">
        <v>1495</v>
      </c>
      <c r="J333" s="75" t="s">
        <v>1495</v>
      </c>
      <c r="K333" s="2" t="s">
        <v>5017</v>
      </c>
      <c r="L333" s="75" t="s">
        <v>19</v>
      </c>
      <c r="M333" s="2" t="s">
        <v>3561</v>
      </c>
      <c r="N333" s="10" t="s">
        <v>3561</v>
      </c>
      <c r="O333" s="10" t="s">
        <v>3561</v>
      </c>
      <c r="P333" s="8" t="s">
        <v>3561</v>
      </c>
      <c r="Q333" s="8" t="s">
        <v>3561</v>
      </c>
      <c r="R333" s="8">
        <v>44378</v>
      </c>
      <c r="S333" s="2" t="str">
        <f>VLOOKUP(K333,Data!A:B,2,0)</f>
        <v>DAC</v>
      </c>
    </row>
    <row r="334" spans="1:19" ht="11.25" customHeight="1" x14ac:dyDescent="0.2">
      <c r="A334" s="2">
        <v>4070408</v>
      </c>
      <c r="B334" s="86"/>
      <c r="C334" s="74" t="s">
        <v>117</v>
      </c>
      <c r="E334" s="85" t="s">
        <v>7351</v>
      </c>
      <c r="F334" s="75" t="s">
        <v>98</v>
      </c>
      <c r="G334" s="75" t="s">
        <v>1315</v>
      </c>
      <c r="H334" s="75" t="s">
        <v>1518</v>
      </c>
      <c r="I334" s="2" t="s">
        <v>11</v>
      </c>
      <c r="J334" s="75" t="s">
        <v>11</v>
      </c>
      <c r="K334" s="2" t="s">
        <v>5017</v>
      </c>
      <c r="L334" s="75" t="s">
        <v>3669</v>
      </c>
      <c r="M334" s="2" t="s">
        <v>3561</v>
      </c>
      <c r="N334" s="10" t="s">
        <v>3561</v>
      </c>
      <c r="O334" s="10" t="s">
        <v>3561</v>
      </c>
      <c r="S334" s="2" t="str">
        <f>VLOOKUP(K334,Data!A:B,2,0)</f>
        <v>DAC</v>
      </c>
    </row>
    <row r="335" spans="1:19" ht="11.25" customHeight="1" x14ac:dyDescent="0.2">
      <c r="A335" s="2">
        <v>4070409</v>
      </c>
      <c r="B335" s="98" t="s">
        <v>11439</v>
      </c>
      <c r="C335" s="74" t="s">
        <v>1387</v>
      </c>
      <c r="E335" s="85" t="s">
        <v>7352</v>
      </c>
      <c r="F335" s="75" t="s">
        <v>98</v>
      </c>
      <c r="G335" s="75" t="s">
        <v>20</v>
      </c>
      <c r="H335" s="75" t="s">
        <v>1484</v>
      </c>
      <c r="I335" s="2" t="s">
        <v>1495</v>
      </c>
      <c r="J335" s="75" t="s">
        <v>1495</v>
      </c>
      <c r="K335" s="2" t="s">
        <v>5017</v>
      </c>
      <c r="L335" s="75" t="s">
        <v>19</v>
      </c>
      <c r="M335" s="2" t="s">
        <v>3561</v>
      </c>
      <c r="N335" s="10" t="s">
        <v>3561</v>
      </c>
      <c r="O335" s="10" t="s">
        <v>3561</v>
      </c>
      <c r="P335" s="8" t="s">
        <v>3561</v>
      </c>
      <c r="Q335" s="8" t="s">
        <v>3561</v>
      </c>
      <c r="R335" s="8">
        <v>44378</v>
      </c>
      <c r="S335" s="2" t="str">
        <f>VLOOKUP(K335,Data!A:B,2,0)</f>
        <v>DAC</v>
      </c>
    </row>
    <row r="336" spans="1:19" ht="11.25" customHeight="1" x14ac:dyDescent="0.2">
      <c r="A336" s="2">
        <v>4070410</v>
      </c>
      <c r="B336" s="98" t="s">
        <v>11440</v>
      </c>
      <c r="C336" s="74" t="s">
        <v>1749</v>
      </c>
      <c r="E336" s="85" t="s">
        <v>7353</v>
      </c>
      <c r="F336" s="75" t="s">
        <v>98</v>
      </c>
      <c r="G336" s="75" t="s">
        <v>1315</v>
      </c>
      <c r="H336" s="75" t="s">
        <v>1543</v>
      </c>
      <c r="I336" s="2" t="s">
        <v>11</v>
      </c>
      <c r="J336" s="75" t="s">
        <v>11</v>
      </c>
      <c r="K336" s="2" t="s">
        <v>5017</v>
      </c>
      <c r="L336" s="75" t="s">
        <v>19</v>
      </c>
      <c r="M336" s="2" t="s">
        <v>3561</v>
      </c>
      <c r="N336" s="10" t="s">
        <v>3561</v>
      </c>
      <c r="O336" s="10" t="s">
        <v>3561</v>
      </c>
      <c r="P336" s="8" t="s">
        <v>3561</v>
      </c>
      <c r="Q336" s="8" t="s">
        <v>3561</v>
      </c>
      <c r="R336" s="8">
        <v>44378</v>
      </c>
      <c r="S336" s="2" t="str">
        <f>VLOOKUP(K336,Data!A:B,2,0)</f>
        <v>DAC</v>
      </c>
    </row>
    <row r="337" spans="1:19" ht="11.25" customHeight="1" x14ac:dyDescent="0.2">
      <c r="A337" s="2">
        <v>4070411</v>
      </c>
      <c r="B337" s="98" t="s">
        <v>11441</v>
      </c>
      <c r="C337" s="74" t="s">
        <v>1750</v>
      </c>
      <c r="E337" s="85" t="s">
        <v>7354</v>
      </c>
      <c r="F337" s="75" t="s">
        <v>98</v>
      </c>
      <c r="G337" s="75" t="s">
        <v>97</v>
      </c>
      <c r="H337" s="75" t="s">
        <v>1479</v>
      </c>
      <c r="I337" s="2" t="s">
        <v>1317</v>
      </c>
      <c r="J337" s="75" t="s">
        <v>1317</v>
      </c>
      <c r="K337" s="2" t="s">
        <v>5017</v>
      </c>
      <c r="L337" s="75" t="s">
        <v>19</v>
      </c>
      <c r="M337" s="2" t="s">
        <v>3561</v>
      </c>
      <c r="N337" s="10" t="s">
        <v>3561</v>
      </c>
      <c r="O337" s="10" t="s">
        <v>3561</v>
      </c>
      <c r="P337" s="8">
        <v>42425</v>
      </c>
      <c r="Q337" s="8">
        <v>42605</v>
      </c>
      <c r="R337" s="8">
        <v>42605</v>
      </c>
      <c r="S337" s="2" t="str">
        <f>VLOOKUP(K337,Data!A:B,2,0)</f>
        <v>DAC</v>
      </c>
    </row>
    <row r="338" spans="1:19" ht="11.25" customHeight="1" x14ac:dyDescent="0.2">
      <c r="A338" s="2">
        <v>4070412</v>
      </c>
      <c r="B338" s="86"/>
      <c r="C338" s="74" t="s">
        <v>1388</v>
      </c>
      <c r="E338" s="85" t="s">
        <v>7355</v>
      </c>
      <c r="F338" s="75" t="s">
        <v>98</v>
      </c>
      <c r="G338" s="75" t="s">
        <v>20</v>
      </c>
      <c r="H338" s="75" t="s">
        <v>1486</v>
      </c>
      <c r="I338" s="2" t="s">
        <v>1495</v>
      </c>
      <c r="J338" s="75" t="s">
        <v>1495</v>
      </c>
      <c r="K338" s="2" t="s">
        <v>5017</v>
      </c>
      <c r="L338" s="75" t="s">
        <v>19</v>
      </c>
      <c r="M338" s="2" t="s">
        <v>3561</v>
      </c>
      <c r="N338" s="10" t="s">
        <v>3561</v>
      </c>
      <c r="O338" s="10" t="s">
        <v>3561</v>
      </c>
      <c r="P338" s="8">
        <v>40663</v>
      </c>
      <c r="Q338" s="8">
        <v>40843</v>
      </c>
      <c r="R338" s="8">
        <v>40843</v>
      </c>
      <c r="S338" s="2" t="str">
        <f>VLOOKUP(K338,Data!A:B,2,0)</f>
        <v>DAC</v>
      </c>
    </row>
    <row r="339" spans="1:19" ht="11.25" customHeight="1" x14ac:dyDescent="0.2">
      <c r="A339" s="2">
        <v>4070413</v>
      </c>
      <c r="B339" s="98" t="s">
        <v>11442</v>
      </c>
      <c r="C339" s="74" t="s">
        <v>1751</v>
      </c>
      <c r="E339" s="85" t="s">
        <v>7356</v>
      </c>
      <c r="F339" s="75" t="s">
        <v>98</v>
      </c>
      <c r="G339" s="75" t="s">
        <v>1315</v>
      </c>
      <c r="H339" s="75" t="s">
        <v>1529</v>
      </c>
      <c r="I339" s="2" t="s">
        <v>11</v>
      </c>
      <c r="J339" s="75" t="s">
        <v>11</v>
      </c>
      <c r="K339" s="2" t="s">
        <v>5017</v>
      </c>
      <c r="L339" s="75" t="s">
        <v>19</v>
      </c>
      <c r="M339" s="2" t="s">
        <v>3561</v>
      </c>
      <c r="N339" s="10" t="s">
        <v>3561</v>
      </c>
      <c r="O339" s="10" t="s">
        <v>3561</v>
      </c>
      <c r="P339" s="8">
        <v>41026</v>
      </c>
      <c r="Q339" s="8">
        <v>41206</v>
      </c>
      <c r="R339" s="8">
        <v>41206</v>
      </c>
      <c r="S339" s="2" t="str">
        <f>VLOOKUP(K339,Data!A:B,2,0)</f>
        <v>DAC</v>
      </c>
    </row>
    <row r="340" spans="1:19" ht="11.25" customHeight="1" x14ac:dyDescent="0.2">
      <c r="A340" s="2">
        <v>4070414</v>
      </c>
      <c r="B340" s="86"/>
      <c r="C340" s="74" t="s">
        <v>1752</v>
      </c>
      <c r="E340" s="85" t="s">
        <v>7357</v>
      </c>
      <c r="F340" s="75" t="s">
        <v>98</v>
      </c>
      <c r="G340" s="75" t="s">
        <v>20</v>
      </c>
      <c r="H340" s="75" t="s">
        <v>1485</v>
      </c>
      <c r="I340" s="2" t="s">
        <v>1495</v>
      </c>
      <c r="J340" s="75" t="s">
        <v>1495</v>
      </c>
      <c r="K340" s="2" t="s">
        <v>5017</v>
      </c>
      <c r="L340" s="75" t="s">
        <v>19</v>
      </c>
      <c r="M340" s="2" t="s">
        <v>3561</v>
      </c>
      <c r="N340" s="10" t="s">
        <v>3561</v>
      </c>
      <c r="O340" s="10" t="s">
        <v>3561</v>
      </c>
      <c r="P340" s="8" t="s">
        <v>3561</v>
      </c>
      <c r="Q340" s="8" t="s">
        <v>3561</v>
      </c>
      <c r="R340" s="8">
        <v>44378</v>
      </c>
      <c r="S340" s="2" t="str">
        <f>VLOOKUP(K340,Data!A:B,2,0)</f>
        <v>DAC</v>
      </c>
    </row>
    <row r="341" spans="1:19" ht="11.25" customHeight="1" x14ac:dyDescent="0.2">
      <c r="A341" s="2">
        <v>4070415</v>
      </c>
      <c r="B341" s="86"/>
      <c r="C341" s="74" t="s">
        <v>1389</v>
      </c>
      <c r="E341" s="85" t="s">
        <v>7358</v>
      </c>
      <c r="F341" s="75" t="s">
        <v>98</v>
      </c>
      <c r="G341" s="75" t="s">
        <v>20</v>
      </c>
      <c r="H341" s="75" t="s">
        <v>1480</v>
      </c>
      <c r="I341" s="2" t="s">
        <v>1495</v>
      </c>
      <c r="J341" s="75" t="s">
        <v>1495</v>
      </c>
      <c r="K341" s="2" t="s">
        <v>5017</v>
      </c>
      <c r="L341" s="75" t="s">
        <v>19</v>
      </c>
      <c r="M341" s="2" t="s">
        <v>3561</v>
      </c>
      <c r="N341" s="10" t="s">
        <v>3561</v>
      </c>
      <c r="O341" s="10" t="s">
        <v>3561</v>
      </c>
      <c r="P341" s="8">
        <v>40636</v>
      </c>
      <c r="Q341" s="8">
        <v>40816</v>
      </c>
      <c r="R341" s="8">
        <v>40816</v>
      </c>
      <c r="S341" s="2" t="str">
        <f>VLOOKUP(K341,Data!A:B,2,0)</f>
        <v>DAC</v>
      </c>
    </row>
    <row r="342" spans="1:19" ht="11.25" customHeight="1" x14ac:dyDescent="0.2">
      <c r="A342" s="2">
        <v>4070416</v>
      </c>
      <c r="B342" s="86"/>
      <c r="C342" s="74" t="s">
        <v>1753</v>
      </c>
      <c r="E342" s="85" t="s">
        <v>7359</v>
      </c>
      <c r="F342" s="75" t="s">
        <v>98</v>
      </c>
      <c r="G342" s="75" t="s">
        <v>47</v>
      </c>
      <c r="H342" s="75" t="s">
        <v>47</v>
      </c>
      <c r="I342" s="2" t="s">
        <v>1495</v>
      </c>
      <c r="J342" s="75" t="s">
        <v>1495</v>
      </c>
      <c r="K342" s="2" t="s">
        <v>5017</v>
      </c>
      <c r="L342" s="75" t="s">
        <v>19</v>
      </c>
      <c r="M342" s="2" t="s">
        <v>3561</v>
      </c>
      <c r="N342" s="10" t="s">
        <v>3561</v>
      </c>
      <c r="O342" s="10" t="s">
        <v>3561</v>
      </c>
      <c r="P342" s="8" t="s">
        <v>3561</v>
      </c>
      <c r="Q342" s="8" t="s">
        <v>3561</v>
      </c>
      <c r="R342" s="8">
        <v>44378</v>
      </c>
      <c r="S342" s="2" t="str">
        <f>VLOOKUP(K342,Data!A:B,2,0)</f>
        <v>DAC</v>
      </c>
    </row>
    <row r="343" spans="1:19" ht="11.25" customHeight="1" x14ac:dyDescent="0.2">
      <c r="A343" s="2">
        <v>4070417</v>
      </c>
      <c r="B343" s="98" t="s">
        <v>11443</v>
      </c>
      <c r="C343" s="74" t="s">
        <v>1754</v>
      </c>
      <c r="E343" s="85" t="s">
        <v>7360</v>
      </c>
      <c r="F343" s="75" t="s">
        <v>98</v>
      </c>
      <c r="G343" s="75" t="s">
        <v>20</v>
      </c>
      <c r="H343" s="75" t="s">
        <v>1480</v>
      </c>
      <c r="I343" s="2" t="s">
        <v>1502</v>
      </c>
      <c r="J343" s="75" t="s">
        <v>1495</v>
      </c>
      <c r="K343" s="2" t="s">
        <v>5017</v>
      </c>
      <c r="L343" s="75" t="s">
        <v>19</v>
      </c>
      <c r="M343" s="2" t="s">
        <v>3561</v>
      </c>
      <c r="N343" s="10" t="s">
        <v>3561</v>
      </c>
      <c r="O343" s="10" t="s">
        <v>3561</v>
      </c>
      <c r="P343" s="8">
        <v>44658</v>
      </c>
      <c r="Q343" s="8">
        <f>P343+180</f>
        <v>44838</v>
      </c>
      <c r="R343" s="8">
        <v>44838</v>
      </c>
      <c r="S343" s="2" t="str">
        <f>VLOOKUP(K343,Data!A:B,2,0)</f>
        <v>DAC</v>
      </c>
    </row>
    <row r="344" spans="1:19" ht="11.25" customHeight="1" x14ac:dyDescent="0.2">
      <c r="A344" s="2">
        <v>4070418</v>
      </c>
      <c r="B344" s="98" t="s">
        <v>11444</v>
      </c>
      <c r="C344" s="74" t="s">
        <v>1755</v>
      </c>
      <c r="E344" s="85" t="s">
        <v>7361</v>
      </c>
      <c r="F344" s="75" t="s">
        <v>98</v>
      </c>
      <c r="G344" s="75" t="s">
        <v>97</v>
      </c>
      <c r="H344" s="75" t="s">
        <v>1489</v>
      </c>
      <c r="I344" s="2" t="s">
        <v>1317</v>
      </c>
      <c r="J344" s="75" t="s">
        <v>1317</v>
      </c>
      <c r="K344" s="2" t="s">
        <v>5017</v>
      </c>
      <c r="L344" s="75" t="s">
        <v>19</v>
      </c>
      <c r="M344" s="2" t="s">
        <v>3561</v>
      </c>
      <c r="N344" s="10" t="s">
        <v>3561</v>
      </c>
      <c r="O344" s="10" t="s">
        <v>3561</v>
      </c>
      <c r="P344" s="8" t="s">
        <v>3561</v>
      </c>
      <c r="Q344" s="8" t="s">
        <v>3561</v>
      </c>
      <c r="R344" s="8">
        <v>44378</v>
      </c>
      <c r="S344" s="2" t="str">
        <f>VLOOKUP(K344,Data!A:B,2,0)</f>
        <v>DAC</v>
      </c>
    </row>
    <row r="345" spans="1:19" ht="11.25" customHeight="1" x14ac:dyDescent="0.2">
      <c r="A345" s="2">
        <v>4070419</v>
      </c>
      <c r="B345" s="98" t="s">
        <v>11445</v>
      </c>
      <c r="C345" s="74" t="s">
        <v>1756</v>
      </c>
      <c r="E345" s="85" t="s">
        <v>7362</v>
      </c>
      <c r="F345" s="75" t="s">
        <v>98</v>
      </c>
      <c r="G345" s="75" t="s">
        <v>1315</v>
      </c>
      <c r="H345" s="75" t="s">
        <v>1707</v>
      </c>
      <c r="I345" s="2" t="s">
        <v>11</v>
      </c>
      <c r="J345" s="75" t="s">
        <v>11</v>
      </c>
      <c r="K345" s="2" t="s">
        <v>5017</v>
      </c>
      <c r="L345" s="75" t="s">
        <v>19</v>
      </c>
      <c r="M345" s="2" t="s">
        <v>3561</v>
      </c>
      <c r="N345" s="10" t="s">
        <v>3561</v>
      </c>
      <c r="O345" s="10" t="s">
        <v>3561</v>
      </c>
      <c r="P345" s="8" t="s">
        <v>3561</v>
      </c>
      <c r="Q345" s="8" t="s">
        <v>3561</v>
      </c>
      <c r="R345" s="8">
        <v>44378</v>
      </c>
      <c r="S345" s="2" t="str">
        <f>VLOOKUP(K345,Data!A:B,2,0)</f>
        <v>DAC</v>
      </c>
    </row>
    <row r="346" spans="1:19" ht="11.25" customHeight="1" x14ac:dyDescent="0.2">
      <c r="A346" s="2">
        <v>4070420</v>
      </c>
      <c r="B346" s="98" t="s">
        <v>11446</v>
      </c>
      <c r="C346" s="74" t="s">
        <v>1757</v>
      </c>
      <c r="E346" s="85" t="s">
        <v>7363</v>
      </c>
      <c r="F346" s="75" t="s">
        <v>98</v>
      </c>
      <c r="G346" s="75" t="s">
        <v>20</v>
      </c>
      <c r="H346" s="75" t="s">
        <v>1486</v>
      </c>
      <c r="I346" s="2" t="s">
        <v>1495</v>
      </c>
      <c r="J346" s="75" t="s">
        <v>1495</v>
      </c>
      <c r="K346" s="2" t="s">
        <v>5017</v>
      </c>
      <c r="L346" s="75" t="s">
        <v>19</v>
      </c>
      <c r="M346" s="2" t="s">
        <v>3561</v>
      </c>
      <c r="N346" s="10" t="s">
        <v>3561</v>
      </c>
      <c r="O346" s="10" t="s">
        <v>3561</v>
      </c>
      <c r="P346" s="8">
        <v>41182</v>
      </c>
      <c r="Q346" s="8">
        <v>41362</v>
      </c>
      <c r="R346" s="8">
        <v>41362</v>
      </c>
      <c r="S346" s="2" t="str">
        <f>VLOOKUP(K346,Data!A:B,2,0)</f>
        <v>DAC</v>
      </c>
    </row>
    <row r="347" spans="1:19" ht="11.25" customHeight="1" x14ac:dyDescent="0.2">
      <c r="A347" s="2">
        <v>4070422</v>
      </c>
      <c r="B347" s="98" t="s">
        <v>11447</v>
      </c>
      <c r="C347" s="74" t="s">
        <v>1759</v>
      </c>
      <c r="E347" s="85" t="s">
        <v>7364</v>
      </c>
      <c r="F347" s="75" t="s">
        <v>98</v>
      </c>
      <c r="G347" s="75" t="s">
        <v>97</v>
      </c>
      <c r="H347" s="75" t="s">
        <v>1479</v>
      </c>
      <c r="I347" s="2" t="s">
        <v>1317</v>
      </c>
      <c r="J347" s="75" t="s">
        <v>1317</v>
      </c>
      <c r="K347" s="2" t="s">
        <v>5017</v>
      </c>
      <c r="L347" s="75" t="s">
        <v>19</v>
      </c>
      <c r="M347" s="2" t="s">
        <v>3561</v>
      </c>
      <c r="N347" s="10" t="s">
        <v>3561</v>
      </c>
      <c r="O347" s="10" t="s">
        <v>3561</v>
      </c>
      <c r="P347" s="8">
        <v>42810</v>
      </c>
      <c r="Q347" s="8">
        <v>42990</v>
      </c>
      <c r="R347" s="8">
        <v>42990</v>
      </c>
      <c r="S347" s="2" t="str">
        <f>VLOOKUP(K347,Data!A:B,2,0)</f>
        <v>DAC</v>
      </c>
    </row>
    <row r="348" spans="1:19" ht="11.25" customHeight="1" x14ac:dyDescent="0.2">
      <c r="A348" s="2">
        <v>4070424</v>
      </c>
      <c r="B348" s="86"/>
      <c r="C348" s="74" t="s">
        <v>1761</v>
      </c>
      <c r="E348" s="85" t="s">
        <v>7365</v>
      </c>
      <c r="F348" s="75" t="s">
        <v>98</v>
      </c>
      <c r="G348" s="75" t="s">
        <v>97</v>
      </c>
      <c r="H348" s="75" t="s">
        <v>1487</v>
      </c>
      <c r="I348" s="2" t="s">
        <v>1317</v>
      </c>
      <c r="J348" s="75" t="s">
        <v>1317</v>
      </c>
      <c r="K348" s="2" t="s">
        <v>5017</v>
      </c>
      <c r="L348" s="75" t="s">
        <v>19</v>
      </c>
      <c r="M348" s="2" t="s">
        <v>3561</v>
      </c>
      <c r="N348" s="10" t="s">
        <v>3561</v>
      </c>
      <c r="O348" s="10" t="s">
        <v>3561</v>
      </c>
      <c r="P348" s="8" t="s">
        <v>3561</v>
      </c>
      <c r="Q348" s="8" t="s">
        <v>3561</v>
      </c>
      <c r="R348" s="8">
        <v>44378</v>
      </c>
      <c r="S348" s="2" t="str">
        <f>VLOOKUP(K348,Data!A:B,2,0)</f>
        <v>DAC</v>
      </c>
    </row>
    <row r="349" spans="1:19" ht="11.25" customHeight="1" x14ac:dyDescent="0.2">
      <c r="A349" s="2">
        <v>4070425</v>
      </c>
      <c r="B349" s="98" t="s">
        <v>11448</v>
      </c>
      <c r="C349" s="74" t="s">
        <v>1762</v>
      </c>
      <c r="E349" s="85" t="s">
        <v>7366</v>
      </c>
      <c r="F349" s="75" t="s">
        <v>98</v>
      </c>
      <c r="G349" s="75" t="s">
        <v>1315</v>
      </c>
      <c r="H349" s="75" t="s">
        <v>1539</v>
      </c>
      <c r="I349" s="2" t="s">
        <v>11</v>
      </c>
      <c r="J349" s="75" t="s">
        <v>11</v>
      </c>
      <c r="K349" s="2" t="s">
        <v>5017</v>
      </c>
      <c r="L349" s="75" t="s">
        <v>19</v>
      </c>
      <c r="M349" s="2" t="s">
        <v>3561</v>
      </c>
      <c r="N349" s="10" t="s">
        <v>3561</v>
      </c>
      <c r="O349" s="10" t="s">
        <v>3561</v>
      </c>
      <c r="P349" s="8" t="s">
        <v>3561</v>
      </c>
      <c r="Q349" s="8" t="s">
        <v>3561</v>
      </c>
      <c r="R349" s="8">
        <v>44378</v>
      </c>
      <c r="S349" s="2" t="str">
        <f>VLOOKUP(K349,Data!A:B,2,0)</f>
        <v>DAC</v>
      </c>
    </row>
    <row r="350" spans="1:19" ht="11.25" customHeight="1" x14ac:dyDescent="0.2">
      <c r="A350" s="2">
        <v>4070426</v>
      </c>
      <c r="B350" s="98" t="s">
        <v>11449</v>
      </c>
      <c r="C350" s="74" t="s">
        <v>1763</v>
      </c>
      <c r="E350" s="85" t="s">
        <v>7367</v>
      </c>
      <c r="F350" s="75" t="s">
        <v>1477</v>
      </c>
      <c r="G350" s="75" t="s">
        <v>1315</v>
      </c>
      <c r="H350" s="75" t="s">
        <v>1543</v>
      </c>
      <c r="I350" s="2" t="s">
        <v>11</v>
      </c>
      <c r="J350" s="75" t="s">
        <v>11</v>
      </c>
      <c r="K350" s="2" t="s">
        <v>5017</v>
      </c>
      <c r="L350" s="75" t="s">
        <v>3668</v>
      </c>
      <c r="M350" s="2" t="s">
        <v>1344</v>
      </c>
      <c r="N350" s="10" t="s">
        <v>1340</v>
      </c>
      <c r="O350" s="10" t="s">
        <v>1324</v>
      </c>
      <c r="S350" s="2" t="str">
        <f>VLOOKUP(K350,Data!A:B,2,0)</f>
        <v>DAC</v>
      </c>
    </row>
    <row r="351" spans="1:19" ht="11.25" customHeight="1" x14ac:dyDescent="0.2">
      <c r="A351" s="2">
        <v>4070427</v>
      </c>
      <c r="B351" s="98" t="s">
        <v>11450</v>
      </c>
      <c r="C351" s="74" t="s">
        <v>1390</v>
      </c>
      <c r="E351" s="85" t="s">
        <v>7368</v>
      </c>
      <c r="F351" s="75" t="s">
        <v>98</v>
      </c>
      <c r="G351" s="75" t="s">
        <v>20</v>
      </c>
      <c r="H351" s="75" t="s">
        <v>1481</v>
      </c>
      <c r="I351" s="2" t="s">
        <v>1495</v>
      </c>
      <c r="J351" s="75" t="s">
        <v>1495</v>
      </c>
      <c r="K351" s="2" t="s">
        <v>5017</v>
      </c>
      <c r="L351" s="75" t="s">
        <v>19</v>
      </c>
      <c r="M351" s="2" t="s">
        <v>3561</v>
      </c>
      <c r="N351" s="10" t="s">
        <v>3561</v>
      </c>
      <c r="O351" s="10" t="s">
        <v>3561</v>
      </c>
      <c r="P351" s="8">
        <v>41934</v>
      </c>
      <c r="Q351" s="8">
        <v>42114</v>
      </c>
      <c r="R351" s="8">
        <v>42114</v>
      </c>
      <c r="S351" s="2" t="str">
        <f>VLOOKUP(K351,Data!A:B,2,0)</f>
        <v>DAC</v>
      </c>
    </row>
    <row r="352" spans="1:19" ht="11.25" customHeight="1" x14ac:dyDescent="0.2">
      <c r="A352" s="2">
        <v>4070428</v>
      </c>
      <c r="B352" s="98" t="s">
        <v>11451</v>
      </c>
      <c r="C352" s="74" t="s">
        <v>1764</v>
      </c>
      <c r="E352" s="85" t="s">
        <v>7369</v>
      </c>
      <c r="F352" s="75" t="s">
        <v>98</v>
      </c>
      <c r="G352" s="75" t="s">
        <v>97</v>
      </c>
      <c r="H352" s="75" t="s">
        <v>1483</v>
      </c>
      <c r="I352" s="2" t="s">
        <v>1317</v>
      </c>
      <c r="J352" s="75" t="s">
        <v>1317</v>
      </c>
      <c r="K352" s="2" t="s">
        <v>5017</v>
      </c>
      <c r="L352" s="75" t="s">
        <v>19</v>
      </c>
      <c r="M352" s="2" t="s">
        <v>3561</v>
      </c>
      <c r="N352" s="10" t="s">
        <v>3561</v>
      </c>
      <c r="O352" s="10" t="s">
        <v>3561</v>
      </c>
      <c r="P352" s="8" t="s">
        <v>3561</v>
      </c>
      <c r="Q352" s="8" t="s">
        <v>3561</v>
      </c>
      <c r="R352" s="8">
        <v>44378</v>
      </c>
      <c r="S352" s="2" t="str">
        <f>VLOOKUP(K352,Data!A:B,2,0)</f>
        <v>DAC</v>
      </c>
    </row>
    <row r="353" spans="1:19" ht="11.25" customHeight="1" x14ac:dyDescent="0.2">
      <c r="A353" s="2">
        <v>4070429</v>
      </c>
      <c r="B353" s="86"/>
      <c r="C353" s="74" t="s">
        <v>1765</v>
      </c>
      <c r="E353" s="85" t="s">
        <v>7370</v>
      </c>
      <c r="F353" s="75" t="s">
        <v>98</v>
      </c>
      <c r="G353" s="75" t="s">
        <v>20</v>
      </c>
      <c r="H353" s="75" t="s">
        <v>1486</v>
      </c>
      <c r="I353" s="2" t="s">
        <v>1495</v>
      </c>
      <c r="J353" s="75" t="s">
        <v>1495</v>
      </c>
      <c r="K353" s="2" t="s">
        <v>5017</v>
      </c>
      <c r="L353" s="75" t="s">
        <v>19</v>
      </c>
      <c r="M353" s="2" t="s">
        <v>3561</v>
      </c>
      <c r="N353" s="10" t="s">
        <v>3561</v>
      </c>
      <c r="O353" s="10" t="s">
        <v>3561</v>
      </c>
      <c r="P353" s="8" t="s">
        <v>3561</v>
      </c>
      <c r="Q353" s="8" t="s">
        <v>3561</v>
      </c>
      <c r="R353" s="8">
        <v>44378</v>
      </c>
      <c r="S353" s="2" t="str">
        <f>VLOOKUP(K353,Data!A:B,2,0)</f>
        <v>DAC</v>
      </c>
    </row>
    <row r="354" spans="1:19" ht="11.25" customHeight="1" x14ac:dyDescent="0.2">
      <c r="A354" s="2">
        <v>4070431</v>
      </c>
      <c r="B354" s="98" t="s">
        <v>11452</v>
      </c>
      <c r="C354" s="74" t="s">
        <v>1766</v>
      </c>
      <c r="E354" s="85" t="s">
        <v>7371</v>
      </c>
      <c r="F354" s="75" t="s">
        <v>98</v>
      </c>
      <c r="G354" s="75" t="s">
        <v>1315</v>
      </c>
      <c r="H354" s="75" t="s">
        <v>1539</v>
      </c>
      <c r="I354" s="2" t="s">
        <v>11</v>
      </c>
      <c r="J354" s="75" t="s">
        <v>11</v>
      </c>
      <c r="K354" s="2" t="s">
        <v>5017</v>
      </c>
      <c r="L354" s="75" t="s">
        <v>19</v>
      </c>
      <c r="M354" s="2" t="s">
        <v>3561</v>
      </c>
      <c r="N354" s="10" t="s">
        <v>3561</v>
      </c>
      <c r="O354" s="10" t="s">
        <v>3561</v>
      </c>
      <c r="P354" s="8">
        <v>41279</v>
      </c>
      <c r="Q354" s="8">
        <v>41459</v>
      </c>
      <c r="R354" s="8">
        <v>41459</v>
      </c>
      <c r="S354" s="2" t="str">
        <f>VLOOKUP(K354,Data!A:B,2,0)</f>
        <v>DAC</v>
      </c>
    </row>
    <row r="355" spans="1:19" ht="11.25" customHeight="1" x14ac:dyDescent="0.2">
      <c r="A355" s="2">
        <v>4070434</v>
      </c>
      <c r="B355" s="98" t="s">
        <v>11453</v>
      </c>
      <c r="C355" s="74" t="s">
        <v>1769</v>
      </c>
      <c r="E355" s="85" t="s">
        <v>7372</v>
      </c>
      <c r="F355" s="75" t="s">
        <v>98</v>
      </c>
      <c r="G355" s="75" t="s">
        <v>20</v>
      </c>
      <c r="H355" s="75" t="s">
        <v>1482</v>
      </c>
      <c r="I355" s="2" t="s">
        <v>1495</v>
      </c>
      <c r="J355" s="75" t="s">
        <v>1495</v>
      </c>
      <c r="K355" s="2" t="s">
        <v>5017</v>
      </c>
      <c r="L355" s="75" t="s">
        <v>19</v>
      </c>
      <c r="M355" s="2" t="s">
        <v>3561</v>
      </c>
      <c r="N355" s="10" t="s">
        <v>3561</v>
      </c>
      <c r="O355" s="10" t="s">
        <v>3561</v>
      </c>
      <c r="P355" s="8">
        <v>40693</v>
      </c>
      <c r="Q355" s="8">
        <v>40873</v>
      </c>
      <c r="R355" s="8">
        <v>40873</v>
      </c>
      <c r="S355" s="2" t="str">
        <f>VLOOKUP(K355,Data!A:B,2,0)</f>
        <v>DAC</v>
      </c>
    </row>
    <row r="356" spans="1:19" ht="11.25" customHeight="1" x14ac:dyDescent="0.2">
      <c r="A356" s="2">
        <v>4070440</v>
      </c>
      <c r="B356" s="98" t="s">
        <v>11454</v>
      </c>
      <c r="C356" s="74" t="s">
        <v>1770</v>
      </c>
      <c r="E356" s="85" t="s">
        <v>7373</v>
      </c>
      <c r="F356" s="75" t="s">
        <v>98</v>
      </c>
      <c r="G356" s="75" t="s">
        <v>20</v>
      </c>
      <c r="H356" s="75" t="s">
        <v>1481</v>
      </c>
      <c r="I356" s="2" t="s">
        <v>1495</v>
      </c>
      <c r="J356" s="75" t="s">
        <v>1495</v>
      </c>
      <c r="K356" s="2" t="s">
        <v>5017</v>
      </c>
      <c r="L356" s="75" t="s">
        <v>19</v>
      </c>
      <c r="M356" s="2" t="s">
        <v>3561</v>
      </c>
      <c r="N356" s="10" t="s">
        <v>3561</v>
      </c>
      <c r="O356" s="10" t="s">
        <v>3561</v>
      </c>
      <c r="P356" s="8">
        <v>41222</v>
      </c>
      <c r="Q356" s="8">
        <v>41402</v>
      </c>
      <c r="R356" s="8">
        <v>41402</v>
      </c>
      <c r="S356" s="2" t="str">
        <f>VLOOKUP(K356,Data!A:B,2,0)</f>
        <v>DAC</v>
      </c>
    </row>
    <row r="357" spans="1:19" ht="11.25" customHeight="1" x14ac:dyDescent="0.2">
      <c r="A357" s="2">
        <v>4070443</v>
      </c>
      <c r="B357" s="98" t="s">
        <v>11455</v>
      </c>
      <c r="C357" s="74" t="s">
        <v>1773</v>
      </c>
      <c r="E357" s="85" t="s">
        <v>7374</v>
      </c>
      <c r="F357" s="75" t="s">
        <v>1477</v>
      </c>
      <c r="G357" s="75" t="s">
        <v>97</v>
      </c>
      <c r="H357" s="75" t="s">
        <v>1487</v>
      </c>
      <c r="I357" s="2" t="s">
        <v>1317</v>
      </c>
      <c r="J357" s="75" t="s">
        <v>1317</v>
      </c>
      <c r="K357" s="2" t="s">
        <v>5017</v>
      </c>
      <c r="L357" s="75" t="s">
        <v>19</v>
      </c>
      <c r="M357" s="2" t="s">
        <v>4982</v>
      </c>
      <c r="N357" s="10" t="s">
        <v>83</v>
      </c>
      <c r="O357" s="10" t="s">
        <v>76</v>
      </c>
      <c r="P357" s="8">
        <v>43724</v>
      </c>
      <c r="Q357" s="8">
        <v>43914</v>
      </c>
      <c r="R357" s="8">
        <v>43914</v>
      </c>
      <c r="S357" s="2" t="str">
        <f>VLOOKUP(K357,Data!A:B,2,0)</f>
        <v>DAC</v>
      </c>
    </row>
    <row r="358" spans="1:19" ht="11.25" customHeight="1" x14ac:dyDescent="0.2">
      <c r="A358" s="2">
        <v>4070444</v>
      </c>
      <c r="B358" s="98" t="s">
        <v>11456</v>
      </c>
      <c r="C358" s="74" t="s">
        <v>1774</v>
      </c>
      <c r="E358" s="85" t="s">
        <v>7375</v>
      </c>
      <c r="F358" s="75" t="s">
        <v>98</v>
      </c>
      <c r="G358" s="75" t="s">
        <v>97</v>
      </c>
      <c r="H358" s="75" t="s">
        <v>1494</v>
      </c>
      <c r="I358" s="2" t="s">
        <v>1317</v>
      </c>
      <c r="J358" s="75" t="s">
        <v>1317</v>
      </c>
      <c r="K358" s="2" t="s">
        <v>5017</v>
      </c>
      <c r="L358" s="75" t="s">
        <v>3669</v>
      </c>
      <c r="M358" s="2" t="s">
        <v>82</v>
      </c>
      <c r="N358" s="10" t="s">
        <v>69</v>
      </c>
      <c r="O358" s="10" t="s">
        <v>51</v>
      </c>
      <c r="S358" s="2" t="str">
        <f>VLOOKUP(K358,Data!A:B,2,0)</f>
        <v>DAC</v>
      </c>
    </row>
    <row r="359" spans="1:19" ht="11.25" customHeight="1" x14ac:dyDescent="0.2">
      <c r="A359" s="2">
        <v>4070447</v>
      </c>
      <c r="B359" s="98" t="s">
        <v>11457</v>
      </c>
      <c r="C359" s="74" t="s">
        <v>1776</v>
      </c>
      <c r="E359" s="85" t="s">
        <v>7376</v>
      </c>
      <c r="F359" s="75" t="s">
        <v>98</v>
      </c>
      <c r="G359" s="75" t="s">
        <v>20</v>
      </c>
      <c r="H359" s="75" t="s">
        <v>1488</v>
      </c>
      <c r="I359" s="2" t="s">
        <v>1495</v>
      </c>
      <c r="J359" s="75" t="s">
        <v>1495</v>
      </c>
      <c r="K359" s="2" t="s">
        <v>5017</v>
      </c>
      <c r="L359" s="75" t="s">
        <v>19</v>
      </c>
      <c r="M359" s="2" t="s">
        <v>3561</v>
      </c>
      <c r="N359" s="10" t="s">
        <v>3561</v>
      </c>
      <c r="O359" s="10" t="s">
        <v>3561</v>
      </c>
      <c r="P359" s="8" t="s">
        <v>3561</v>
      </c>
      <c r="Q359" s="8" t="s">
        <v>3561</v>
      </c>
      <c r="R359" s="8">
        <v>44378</v>
      </c>
      <c r="S359" s="2" t="str">
        <f>VLOOKUP(K359,Data!A:B,2,0)</f>
        <v>DAC</v>
      </c>
    </row>
    <row r="360" spans="1:19" ht="11.25" customHeight="1" x14ac:dyDescent="0.2">
      <c r="A360" s="2">
        <v>4070455</v>
      </c>
      <c r="B360" s="98" t="s">
        <v>11458</v>
      </c>
      <c r="C360" s="74" t="s">
        <v>1781</v>
      </c>
      <c r="E360" s="85" t="s">
        <v>7377</v>
      </c>
      <c r="F360" s="75" t="s">
        <v>98</v>
      </c>
      <c r="G360" s="75" t="s">
        <v>1315</v>
      </c>
      <c r="H360" s="75" t="s">
        <v>1707</v>
      </c>
      <c r="I360" s="2" t="s">
        <v>11</v>
      </c>
      <c r="J360" s="75" t="s">
        <v>11</v>
      </c>
      <c r="K360" s="2" t="s">
        <v>5017</v>
      </c>
      <c r="L360" s="75" t="s">
        <v>19</v>
      </c>
      <c r="M360" s="2" t="s">
        <v>3561</v>
      </c>
      <c r="N360" s="10" t="s">
        <v>3561</v>
      </c>
      <c r="O360" s="10" t="s">
        <v>3561</v>
      </c>
      <c r="P360" s="8">
        <v>40998</v>
      </c>
      <c r="Q360" s="8">
        <v>41178</v>
      </c>
      <c r="R360" s="8">
        <v>41178</v>
      </c>
      <c r="S360" s="2" t="str">
        <f>VLOOKUP(K360,Data!A:B,2,0)</f>
        <v>DAC</v>
      </c>
    </row>
    <row r="361" spans="1:19" ht="11.25" customHeight="1" x14ac:dyDescent="0.2">
      <c r="A361" s="2">
        <v>4070456</v>
      </c>
      <c r="B361" s="98" t="s">
        <v>11459</v>
      </c>
      <c r="C361" s="74" t="s">
        <v>1782</v>
      </c>
      <c r="E361" s="85" t="s">
        <v>7378</v>
      </c>
      <c r="F361" s="75" t="s">
        <v>1477</v>
      </c>
      <c r="G361" s="75" t="s">
        <v>97</v>
      </c>
      <c r="H361" s="75" t="s">
        <v>1479</v>
      </c>
      <c r="I361" s="2" t="s">
        <v>1317</v>
      </c>
      <c r="J361" s="75" t="s">
        <v>1317</v>
      </c>
      <c r="K361" s="2" t="s">
        <v>5017</v>
      </c>
      <c r="L361" s="75" t="s">
        <v>3668</v>
      </c>
      <c r="M361" s="2" t="s">
        <v>81</v>
      </c>
      <c r="N361" s="10" t="s">
        <v>50</v>
      </c>
      <c r="O361" s="10" t="s">
        <v>51</v>
      </c>
      <c r="S361" s="2" t="str">
        <f>VLOOKUP(K361,Data!A:B,2,0)</f>
        <v>DAC</v>
      </c>
    </row>
    <row r="362" spans="1:19" ht="11.25" customHeight="1" x14ac:dyDescent="0.2">
      <c r="A362" s="2">
        <v>4070465</v>
      </c>
      <c r="B362" s="98" t="s">
        <v>11460</v>
      </c>
      <c r="C362" s="74" t="s">
        <v>1785</v>
      </c>
      <c r="E362" s="85" t="s">
        <v>7379</v>
      </c>
      <c r="F362" s="75" t="s">
        <v>98</v>
      </c>
      <c r="G362" s="75" t="s">
        <v>20</v>
      </c>
      <c r="H362" s="75" t="s">
        <v>1486</v>
      </c>
      <c r="I362" s="2" t="s">
        <v>1495</v>
      </c>
      <c r="J362" s="75" t="s">
        <v>1495</v>
      </c>
      <c r="K362" s="2" t="s">
        <v>5017</v>
      </c>
      <c r="L362" s="75" t="s">
        <v>19</v>
      </c>
      <c r="M362" s="2" t="s">
        <v>3561</v>
      </c>
      <c r="N362" s="10" t="s">
        <v>3561</v>
      </c>
      <c r="O362" s="10" t="s">
        <v>3561</v>
      </c>
      <c r="P362" s="8" t="s">
        <v>3561</v>
      </c>
      <c r="Q362" s="8" t="s">
        <v>3561</v>
      </c>
      <c r="R362" s="8">
        <v>44378</v>
      </c>
      <c r="S362" s="2" t="str">
        <f>VLOOKUP(K362,Data!A:B,2,0)</f>
        <v>DAC</v>
      </c>
    </row>
    <row r="363" spans="1:19" ht="11.25" customHeight="1" x14ac:dyDescent="0.2">
      <c r="A363" s="2">
        <v>4070470</v>
      </c>
      <c r="B363" s="98" t="s">
        <v>11461</v>
      </c>
      <c r="C363" s="74" t="s">
        <v>1787</v>
      </c>
      <c r="E363" s="85" t="s">
        <v>7380</v>
      </c>
      <c r="F363" s="75" t="s">
        <v>98</v>
      </c>
      <c r="G363" s="75" t="s">
        <v>97</v>
      </c>
      <c r="H363" s="75" t="s">
        <v>1487</v>
      </c>
      <c r="I363" s="2" t="s">
        <v>1317</v>
      </c>
      <c r="J363" s="75" t="s">
        <v>1317</v>
      </c>
      <c r="K363" s="2" t="s">
        <v>5017</v>
      </c>
      <c r="L363" s="75" t="s">
        <v>19</v>
      </c>
      <c r="M363" s="2" t="s">
        <v>67</v>
      </c>
      <c r="N363" s="10" t="s">
        <v>56</v>
      </c>
      <c r="O363" s="10" t="s">
        <v>55</v>
      </c>
      <c r="P363" s="8">
        <v>43869</v>
      </c>
      <c r="Q363" s="8">
        <v>44043</v>
      </c>
      <c r="R363" s="8">
        <v>44043</v>
      </c>
      <c r="S363" s="2" t="str">
        <f>VLOOKUP(K363,Data!A:B,2,0)</f>
        <v>DAC</v>
      </c>
    </row>
    <row r="364" spans="1:19" ht="11.25" customHeight="1" x14ac:dyDescent="0.2">
      <c r="A364" s="2">
        <v>4070487</v>
      </c>
      <c r="B364" s="98" t="s">
        <v>11462</v>
      </c>
      <c r="C364" s="74" t="s">
        <v>1788</v>
      </c>
      <c r="E364" s="85" t="s">
        <v>7382</v>
      </c>
      <c r="F364" s="75" t="s">
        <v>98</v>
      </c>
      <c r="G364" s="75" t="s">
        <v>97</v>
      </c>
      <c r="H364" s="75" t="s">
        <v>1493</v>
      </c>
      <c r="I364" s="2" t="s">
        <v>1317</v>
      </c>
      <c r="J364" s="75" t="s">
        <v>1317</v>
      </c>
      <c r="K364" s="2" t="s">
        <v>5017</v>
      </c>
      <c r="L364" s="75" t="s">
        <v>19</v>
      </c>
      <c r="M364" s="2" t="s">
        <v>3561</v>
      </c>
      <c r="N364" s="10" t="s">
        <v>3561</v>
      </c>
      <c r="O364" s="10" t="s">
        <v>3561</v>
      </c>
      <c r="P364" s="8">
        <v>42498</v>
      </c>
      <c r="Q364" s="8">
        <v>42678</v>
      </c>
      <c r="R364" s="8">
        <v>42678</v>
      </c>
      <c r="S364" s="2" t="str">
        <f>VLOOKUP(K364,Data!A:B,2,0)</f>
        <v>DAC</v>
      </c>
    </row>
    <row r="365" spans="1:19" ht="11.25" customHeight="1" x14ac:dyDescent="0.2">
      <c r="A365" s="2">
        <v>4070497</v>
      </c>
      <c r="B365" s="98" t="s">
        <v>11463</v>
      </c>
      <c r="C365" s="74" t="s">
        <v>1789</v>
      </c>
      <c r="E365" s="85" t="s">
        <v>7383</v>
      </c>
      <c r="F365" s="75" t="s">
        <v>98</v>
      </c>
      <c r="G365" s="75" t="s">
        <v>20</v>
      </c>
      <c r="H365" s="75" t="s">
        <v>1484</v>
      </c>
      <c r="I365" s="2" t="s">
        <v>1495</v>
      </c>
      <c r="J365" s="75" t="s">
        <v>1495</v>
      </c>
      <c r="K365" s="2" t="s">
        <v>5017</v>
      </c>
      <c r="L365" s="75" t="s">
        <v>19</v>
      </c>
      <c r="M365" s="2" t="s">
        <v>3561</v>
      </c>
      <c r="N365" s="10" t="s">
        <v>3561</v>
      </c>
      <c r="O365" s="10" t="s">
        <v>3561</v>
      </c>
      <c r="P365" s="8">
        <v>41593</v>
      </c>
      <c r="Q365" s="8">
        <v>41773</v>
      </c>
      <c r="R365" s="8">
        <v>41773</v>
      </c>
      <c r="S365" s="2" t="str">
        <f>VLOOKUP(K365,Data!A:B,2,0)</f>
        <v>DAC</v>
      </c>
    </row>
    <row r="366" spans="1:19" ht="11.25" customHeight="1" x14ac:dyDescent="0.2">
      <c r="A366" s="2">
        <v>4070508</v>
      </c>
      <c r="B366" s="98" t="s">
        <v>11464</v>
      </c>
      <c r="C366" s="74" t="s">
        <v>1790</v>
      </c>
      <c r="E366" s="85" t="s">
        <v>7384</v>
      </c>
      <c r="F366" s="75" t="s">
        <v>1477</v>
      </c>
      <c r="G366" s="75" t="s">
        <v>97</v>
      </c>
      <c r="H366" s="75" t="s">
        <v>1494</v>
      </c>
      <c r="I366" s="2" t="s">
        <v>1317</v>
      </c>
      <c r="J366" s="75" t="s">
        <v>1317</v>
      </c>
      <c r="K366" s="2" t="s">
        <v>5017</v>
      </c>
      <c r="L366" s="75" t="s">
        <v>3668</v>
      </c>
      <c r="M366" s="2" t="s">
        <v>68</v>
      </c>
      <c r="N366" s="10" t="s">
        <v>69</v>
      </c>
      <c r="O366" s="10" t="s">
        <v>51</v>
      </c>
      <c r="S366" s="2" t="str">
        <f>VLOOKUP(K366,Data!A:B,2,0)</f>
        <v>DAC</v>
      </c>
    </row>
    <row r="367" spans="1:19" ht="11.25" customHeight="1" x14ac:dyDescent="0.2">
      <c r="A367" s="2">
        <v>4070513</v>
      </c>
      <c r="B367" s="98" t="s">
        <v>11465</v>
      </c>
      <c r="C367" s="74" t="s">
        <v>1791</v>
      </c>
      <c r="E367" s="85" t="s">
        <v>7385</v>
      </c>
      <c r="F367" s="75" t="s">
        <v>98</v>
      </c>
      <c r="G367" s="75" t="s">
        <v>97</v>
      </c>
      <c r="H367" s="75" t="s">
        <v>1487</v>
      </c>
      <c r="I367" s="2" t="s">
        <v>1317</v>
      </c>
      <c r="J367" s="75" t="s">
        <v>1317</v>
      </c>
      <c r="K367" s="2" t="s">
        <v>5017</v>
      </c>
      <c r="L367" s="75" t="s">
        <v>19</v>
      </c>
      <c r="M367" s="2" t="s">
        <v>3561</v>
      </c>
      <c r="N367" s="10" t="s">
        <v>3561</v>
      </c>
      <c r="O367" s="10" t="s">
        <v>3561</v>
      </c>
      <c r="P367" s="8">
        <v>42256</v>
      </c>
      <c r="Q367" s="8">
        <v>42436</v>
      </c>
      <c r="R367" s="8">
        <v>42436</v>
      </c>
      <c r="S367" s="2" t="str">
        <f>VLOOKUP(K367,Data!A:B,2,0)</f>
        <v>DAC</v>
      </c>
    </row>
    <row r="368" spans="1:19" ht="11.25" customHeight="1" x14ac:dyDescent="0.2">
      <c r="A368" s="2">
        <v>4070517</v>
      </c>
      <c r="B368" s="98" t="s">
        <v>11466</v>
      </c>
      <c r="C368" s="74" t="s">
        <v>1793</v>
      </c>
      <c r="E368" s="85" t="s">
        <v>7386</v>
      </c>
      <c r="F368" s="75" t="s">
        <v>98</v>
      </c>
      <c r="G368" s="75" t="s">
        <v>97</v>
      </c>
      <c r="H368" s="75" t="s">
        <v>1483</v>
      </c>
      <c r="I368" s="2" t="s">
        <v>1317</v>
      </c>
      <c r="J368" s="75" t="s">
        <v>1317</v>
      </c>
      <c r="K368" s="2" t="s">
        <v>5017</v>
      </c>
      <c r="L368" s="75" t="s">
        <v>19</v>
      </c>
      <c r="M368" s="2" t="s">
        <v>71</v>
      </c>
      <c r="N368" s="10" t="s">
        <v>58</v>
      </c>
      <c r="O368" s="10" t="s">
        <v>51</v>
      </c>
      <c r="P368" s="8">
        <v>44379</v>
      </c>
      <c r="Q368" s="8">
        <v>44559</v>
      </c>
      <c r="R368" s="8">
        <v>44559</v>
      </c>
      <c r="S368" s="2" t="str">
        <f>VLOOKUP(K368,Data!A:B,2,0)</f>
        <v>DAC</v>
      </c>
    </row>
    <row r="369" spans="1:19" ht="11.25" customHeight="1" x14ac:dyDescent="0.2">
      <c r="A369" s="2">
        <v>4070523</v>
      </c>
      <c r="B369" s="98" t="s">
        <v>11467</v>
      </c>
      <c r="C369" s="74" t="s">
        <v>1795</v>
      </c>
      <c r="E369" s="85" t="s">
        <v>7387</v>
      </c>
      <c r="F369" s="75" t="s">
        <v>1475</v>
      </c>
      <c r="G369" s="75" t="s">
        <v>20</v>
      </c>
      <c r="H369" s="75" t="s">
        <v>1480</v>
      </c>
      <c r="I369" s="2" t="s">
        <v>1498</v>
      </c>
      <c r="J369" s="75" t="s">
        <v>1495</v>
      </c>
      <c r="K369" s="2" t="s">
        <v>5017</v>
      </c>
      <c r="L369" s="75" t="s">
        <v>19</v>
      </c>
      <c r="M369" s="2" t="s">
        <v>3487</v>
      </c>
      <c r="N369" s="10" t="s">
        <v>3544</v>
      </c>
      <c r="O369" s="10" t="s">
        <v>3559</v>
      </c>
      <c r="P369" s="8">
        <v>44920</v>
      </c>
      <c r="Q369" s="8">
        <v>45028</v>
      </c>
      <c r="R369" s="8">
        <v>45028</v>
      </c>
      <c r="S369" s="2" t="str">
        <f>VLOOKUP(K369,Data!A:B,2,0)</f>
        <v>DAC</v>
      </c>
    </row>
    <row r="370" spans="1:19" ht="11.25" customHeight="1" x14ac:dyDescent="0.2">
      <c r="A370" s="2">
        <v>4070524</v>
      </c>
      <c r="B370" s="98" t="s">
        <v>11468</v>
      </c>
      <c r="C370" s="74" t="s">
        <v>1796</v>
      </c>
      <c r="E370" s="85" t="s">
        <v>7388</v>
      </c>
      <c r="F370" s="75" t="s">
        <v>1476</v>
      </c>
      <c r="G370" s="75" t="s">
        <v>1315</v>
      </c>
      <c r="H370" s="75" t="s">
        <v>1539</v>
      </c>
      <c r="I370" s="2" t="s">
        <v>11</v>
      </c>
      <c r="J370" s="75" t="s">
        <v>11</v>
      </c>
      <c r="K370" s="2" t="s">
        <v>5017</v>
      </c>
      <c r="L370" s="75" t="s">
        <v>3668</v>
      </c>
      <c r="M370" s="2" t="s">
        <v>1325</v>
      </c>
      <c r="N370" s="10" t="s">
        <v>1326</v>
      </c>
      <c r="O370" s="10" t="s">
        <v>1320</v>
      </c>
      <c r="S370" s="2" t="str">
        <f>VLOOKUP(K370,Data!A:B,2,0)</f>
        <v>DAC</v>
      </c>
    </row>
    <row r="371" spans="1:19" ht="11.25" customHeight="1" x14ac:dyDescent="0.2">
      <c r="A371" s="2">
        <v>4070529</v>
      </c>
      <c r="B371" s="98" t="s">
        <v>11469</v>
      </c>
      <c r="C371" s="74" t="s">
        <v>1798</v>
      </c>
      <c r="E371" s="85" t="s">
        <v>7389</v>
      </c>
      <c r="F371" s="75" t="s">
        <v>98</v>
      </c>
      <c r="G371" s="75" t="s">
        <v>97</v>
      </c>
      <c r="H371" s="75" t="s">
        <v>1483</v>
      </c>
      <c r="I371" s="2" t="s">
        <v>1317</v>
      </c>
      <c r="J371" s="75" t="s">
        <v>1317</v>
      </c>
      <c r="K371" s="2" t="s">
        <v>5017</v>
      </c>
      <c r="L371" s="75" t="s">
        <v>19</v>
      </c>
      <c r="M371" s="2" t="s">
        <v>3561</v>
      </c>
      <c r="N371" s="10" t="s">
        <v>3561</v>
      </c>
      <c r="O371" s="10" t="s">
        <v>3561</v>
      </c>
      <c r="P371" s="8">
        <v>42185</v>
      </c>
      <c r="Q371" s="8">
        <v>42365</v>
      </c>
      <c r="R371" s="8">
        <v>42365</v>
      </c>
      <c r="S371" s="2" t="str">
        <f>VLOOKUP(K371,Data!A:B,2,0)</f>
        <v>DAC</v>
      </c>
    </row>
    <row r="372" spans="1:19" ht="11.25" customHeight="1" x14ac:dyDescent="0.2">
      <c r="A372" s="2">
        <v>4070533</v>
      </c>
      <c r="B372" s="98" t="s">
        <v>11470</v>
      </c>
      <c r="C372" s="74" t="s">
        <v>1800</v>
      </c>
      <c r="E372" s="85" t="s">
        <v>7390</v>
      </c>
      <c r="F372" s="75" t="s">
        <v>98</v>
      </c>
      <c r="G372" s="75" t="s">
        <v>1315</v>
      </c>
      <c r="H372" s="75" t="s">
        <v>1536</v>
      </c>
      <c r="I372" s="2" t="s">
        <v>11</v>
      </c>
      <c r="J372" s="75" t="s">
        <v>11</v>
      </c>
      <c r="K372" s="2" t="s">
        <v>5017</v>
      </c>
      <c r="L372" s="75" t="s">
        <v>19</v>
      </c>
      <c r="M372" s="2" t="s">
        <v>3561</v>
      </c>
      <c r="N372" s="10" t="s">
        <v>3561</v>
      </c>
      <c r="O372" s="10" t="s">
        <v>3561</v>
      </c>
      <c r="P372" s="8" t="s">
        <v>3561</v>
      </c>
      <c r="Q372" s="8" t="s">
        <v>3561</v>
      </c>
      <c r="R372" s="8">
        <v>44378</v>
      </c>
      <c r="S372" s="2" t="str">
        <f>VLOOKUP(K372,Data!A:B,2,0)</f>
        <v>DAC</v>
      </c>
    </row>
    <row r="373" spans="1:19" ht="11.25" customHeight="1" x14ac:dyDescent="0.2">
      <c r="A373" s="2">
        <v>4070539</v>
      </c>
      <c r="B373" s="98" t="s">
        <v>11471</v>
      </c>
      <c r="C373" s="74" t="s">
        <v>1804</v>
      </c>
      <c r="E373" s="85" t="s">
        <v>7391</v>
      </c>
      <c r="F373" s="75" t="s">
        <v>98</v>
      </c>
      <c r="G373" s="75" t="s">
        <v>97</v>
      </c>
      <c r="H373" s="75" t="s">
        <v>1479</v>
      </c>
      <c r="I373" s="2" t="s">
        <v>1317</v>
      </c>
      <c r="J373" s="75" t="s">
        <v>1317</v>
      </c>
      <c r="K373" s="2" t="s">
        <v>5017</v>
      </c>
      <c r="L373" s="75" t="s">
        <v>3668</v>
      </c>
      <c r="M373" s="2" t="s">
        <v>72</v>
      </c>
      <c r="N373" s="10" t="s">
        <v>91</v>
      </c>
      <c r="O373" s="10" t="s">
        <v>76</v>
      </c>
      <c r="S373" s="2" t="str">
        <f>VLOOKUP(K373,Data!A:B,2,0)</f>
        <v>DAC</v>
      </c>
    </row>
    <row r="374" spans="1:19" ht="11.25" customHeight="1" x14ac:dyDescent="0.2">
      <c r="A374" s="2">
        <v>4070544</v>
      </c>
      <c r="B374" s="98" t="s">
        <v>11472</v>
      </c>
      <c r="C374" s="74" t="s">
        <v>1806</v>
      </c>
      <c r="E374" s="85" t="s">
        <v>7392</v>
      </c>
      <c r="F374" s="75" t="s">
        <v>98</v>
      </c>
      <c r="G374" s="75" t="s">
        <v>1315</v>
      </c>
      <c r="H374" s="75" t="s">
        <v>1543</v>
      </c>
      <c r="I374" s="2" t="s">
        <v>11</v>
      </c>
      <c r="J374" s="75" t="s">
        <v>11</v>
      </c>
      <c r="K374" s="2" t="s">
        <v>5017</v>
      </c>
      <c r="L374" s="75" t="s">
        <v>19</v>
      </c>
      <c r="M374" s="2" t="s">
        <v>3561</v>
      </c>
      <c r="N374" s="10" t="s">
        <v>3561</v>
      </c>
      <c r="O374" s="10" t="s">
        <v>3561</v>
      </c>
      <c r="P374" s="8">
        <v>42089</v>
      </c>
      <c r="Q374" s="8">
        <v>42269</v>
      </c>
      <c r="R374" s="8">
        <v>42269</v>
      </c>
      <c r="S374" s="2" t="str">
        <f>VLOOKUP(K374,Data!A:B,2,0)</f>
        <v>DAC</v>
      </c>
    </row>
    <row r="375" spans="1:19" ht="11.25" customHeight="1" x14ac:dyDescent="0.2">
      <c r="A375" s="2">
        <v>4070549</v>
      </c>
      <c r="B375" s="98" t="s">
        <v>11473</v>
      </c>
      <c r="C375" s="74" t="s">
        <v>1807</v>
      </c>
      <c r="E375" s="85" t="s">
        <v>7393</v>
      </c>
      <c r="F375" s="75" t="s">
        <v>98</v>
      </c>
      <c r="G375" s="75" t="s">
        <v>47</v>
      </c>
      <c r="H375" s="75" t="s">
        <v>47</v>
      </c>
      <c r="I375" s="2" t="s">
        <v>6922</v>
      </c>
      <c r="J375" s="75" t="s">
        <v>1495</v>
      </c>
      <c r="K375" s="2" t="s">
        <v>5017</v>
      </c>
      <c r="L375" s="75" t="s">
        <v>19</v>
      </c>
      <c r="M375" s="2" t="s">
        <v>46</v>
      </c>
      <c r="N375" s="10" t="s">
        <v>3540</v>
      </c>
      <c r="O375" s="10" t="s">
        <v>3540</v>
      </c>
      <c r="P375" s="8">
        <v>44392</v>
      </c>
      <c r="Q375" s="8">
        <v>44568</v>
      </c>
      <c r="R375" s="8">
        <v>44568</v>
      </c>
      <c r="S375" s="2" t="str">
        <f>VLOOKUP(K375,Data!A:B,2,0)</f>
        <v>DAC</v>
      </c>
    </row>
    <row r="376" spans="1:19" ht="11.25" customHeight="1" x14ac:dyDescent="0.2">
      <c r="A376" s="2">
        <v>4070559</v>
      </c>
      <c r="B376" s="98" t="s">
        <v>11474</v>
      </c>
      <c r="C376" s="74" t="s">
        <v>3426</v>
      </c>
      <c r="D376" s="8">
        <v>43556</v>
      </c>
      <c r="E376" s="85" t="s">
        <v>7394</v>
      </c>
      <c r="F376" s="75" t="s">
        <v>98</v>
      </c>
      <c r="G376" s="75" t="s">
        <v>20</v>
      </c>
      <c r="H376" s="75" t="s">
        <v>1485</v>
      </c>
      <c r="I376" s="2" t="s">
        <v>1497</v>
      </c>
      <c r="J376" s="75" t="s">
        <v>1497</v>
      </c>
      <c r="K376" s="2" t="s">
        <v>5017</v>
      </c>
      <c r="L376" s="75" t="s">
        <v>3668</v>
      </c>
      <c r="M376" s="2" t="s">
        <v>3508</v>
      </c>
      <c r="N376" s="10" t="s">
        <v>3546</v>
      </c>
      <c r="O376" s="10" t="s">
        <v>3559</v>
      </c>
      <c r="S376" s="2" t="str">
        <f>VLOOKUP(K376,Data!A:B,2,0)</f>
        <v>DAC</v>
      </c>
    </row>
    <row r="377" spans="1:19" ht="11.25" customHeight="1" x14ac:dyDescent="0.2">
      <c r="A377" s="2">
        <v>4070561</v>
      </c>
      <c r="B377" s="98" t="s">
        <v>11475</v>
      </c>
      <c r="C377" s="74" t="s">
        <v>1812</v>
      </c>
      <c r="E377" s="85" t="s">
        <v>7395</v>
      </c>
      <c r="F377" s="75" t="s">
        <v>98</v>
      </c>
      <c r="G377" s="75" t="s">
        <v>20</v>
      </c>
      <c r="H377" s="75" t="s">
        <v>1481</v>
      </c>
      <c r="I377" s="2" t="s">
        <v>1500</v>
      </c>
      <c r="J377" s="75" t="s">
        <v>1495</v>
      </c>
      <c r="K377" s="2" t="s">
        <v>5017</v>
      </c>
      <c r="L377" s="75" t="s">
        <v>19</v>
      </c>
      <c r="M377" s="2" t="s">
        <v>3561</v>
      </c>
      <c r="N377" s="10" t="s">
        <v>3561</v>
      </c>
      <c r="O377" s="10" t="s">
        <v>3561</v>
      </c>
      <c r="P377" s="8">
        <v>44788</v>
      </c>
      <c r="Q377" s="8">
        <f>P377+180</f>
        <v>44968</v>
      </c>
      <c r="R377" s="8">
        <v>44970</v>
      </c>
      <c r="S377" s="2" t="str">
        <f>VLOOKUP(K377,Data!A:B,2,0)</f>
        <v>DAC</v>
      </c>
    </row>
    <row r="378" spans="1:19" ht="11.25" customHeight="1" x14ac:dyDescent="0.2">
      <c r="A378" s="2">
        <v>4070563</v>
      </c>
      <c r="B378" s="98" t="s">
        <v>11476</v>
      </c>
      <c r="C378" s="74" t="s">
        <v>1813</v>
      </c>
      <c r="E378" s="85" t="s">
        <v>7396</v>
      </c>
      <c r="F378" s="75" t="s">
        <v>98</v>
      </c>
      <c r="G378" s="75" t="s">
        <v>1315</v>
      </c>
      <c r="H378" s="75" t="s">
        <v>1536</v>
      </c>
      <c r="I378" s="2" t="s">
        <v>11</v>
      </c>
      <c r="J378" s="75" t="s">
        <v>11</v>
      </c>
      <c r="K378" s="2" t="s">
        <v>5017</v>
      </c>
      <c r="L378" s="75" t="s">
        <v>19</v>
      </c>
      <c r="M378" s="2" t="s">
        <v>3561</v>
      </c>
      <c r="N378" s="10" t="s">
        <v>3561</v>
      </c>
      <c r="O378" s="10" t="s">
        <v>3561</v>
      </c>
      <c r="P378" s="8">
        <v>43584</v>
      </c>
      <c r="Q378" s="8">
        <v>43774</v>
      </c>
      <c r="R378" s="8">
        <v>43774</v>
      </c>
      <c r="S378" s="2" t="str">
        <f>VLOOKUP(K378,Data!A:B,2,0)</f>
        <v>DAC</v>
      </c>
    </row>
    <row r="379" spans="1:19" ht="11.25" customHeight="1" x14ac:dyDescent="0.2">
      <c r="A379" s="2">
        <v>4070566</v>
      </c>
      <c r="B379" s="98" t="s">
        <v>11477</v>
      </c>
      <c r="C379" s="74" t="s">
        <v>1816</v>
      </c>
      <c r="E379" s="85" t="s">
        <v>7397</v>
      </c>
      <c r="F379" s="75" t="s">
        <v>98</v>
      </c>
      <c r="G379" s="75" t="s">
        <v>20</v>
      </c>
      <c r="H379" s="75" t="s">
        <v>1481</v>
      </c>
      <c r="I379" s="2" t="s">
        <v>6922</v>
      </c>
      <c r="J379" s="75" t="s">
        <v>6922</v>
      </c>
      <c r="K379" s="2" t="s">
        <v>5017</v>
      </c>
      <c r="L379" s="75" t="s">
        <v>3668</v>
      </c>
      <c r="M379" s="2" t="s">
        <v>3548</v>
      </c>
      <c r="N379" s="10" t="s">
        <v>3546</v>
      </c>
      <c r="O379" s="10" t="s">
        <v>3559</v>
      </c>
      <c r="S379" s="2" t="str">
        <f>VLOOKUP(K379,Data!A:B,2,0)</f>
        <v>DAC</v>
      </c>
    </row>
    <row r="380" spans="1:19" ht="11.25" customHeight="1" x14ac:dyDescent="0.2">
      <c r="A380" s="2">
        <v>4070568</v>
      </c>
      <c r="B380" s="98" t="s">
        <v>11478</v>
      </c>
      <c r="C380" s="74" t="s">
        <v>1817</v>
      </c>
      <c r="E380" s="85" t="s">
        <v>7398</v>
      </c>
      <c r="F380" s="75" t="s">
        <v>98</v>
      </c>
      <c r="G380" s="75" t="s">
        <v>47</v>
      </c>
      <c r="H380" s="75" t="s">
        <v>47</v>
      </c>
      <c r="I380" s="2" t="s">
        <v>1495</v>
      </c>
      <c r="J380" s="75" t="s">
        <v>1495</v>
      </c>
      <c r="K380" s="2" t="s">
        <v>5017</v>
      </c>
      <c r="L380" s="75" t="s">
        <v>19</v>
      </c>
      <c r="M380" s="2" t="s">
        <v>3566</v>
      </c>
      <c r="N380" s="10" t="s">
        <v>6943</v>
      </c>
      <c r="O380" s="10" t="s">
        <v>6944</v>
      </c>
      <c r="P380" s="8">
        <v>44102</v>
      </c>
      <c r="Q380" s="8">
        <v>44293</v>
      </c>
      <c r="R380" s="8">
        <v>44293</v>
      </c>
      <c r="S380" s="2" t="str">
        <f>VLOOKUP(K380,Data!A:B,2,0)</f>
        <v>DAC</v>
      </c>
    </row>
    <row r="381" spans="1:19" ht="11.25" customHeight="1" x14ac:dyDescent="0.2">
      <c r="A381" s="2">
        <v>4070572</v>
      </c>
      <c r="B381" s="98" t="s">
        <v>11479</v>
      </c>
      <c r="C381" s="74" t="s">
        <v>1819</v>
      </c>
      <c r="E381" s="85" t="s">
        <v>7399</v>
      </c>
      <c r="F381" s="75" t="s">
        <v>1475</v>
      </c>
      <c r="G381" s="75" t="s">
        <v>20</v>
      </c>
      <c r="H381" s="75" t="s">
        <v>1492</v>
      </c>
      <c r="I381" s="2" t="s">
        <v>1495</v>
      </c>
      <c r="J381" s="75" t="s">
        <v>1495</v>
      </c>
      <c r="K381" s="2" t="s">
        <v>5017</v>
      </c>
      <c r="L381" s="75" t="s">
        <v>19</v>
      </c>
      <c r="M381" s="2" t="s">
        <v>3490</v>
      </c>
      <c r="N381" s="10" t="s">
        <v>1509</v>
      </c>
      <c r="O381" s="10" t="s">
        <v>3559</v>
      </c>
      <c r="P381" s="8">
        <v>43898</v>
      </c>
      <c r="Q381" s="8">
        <v>44088</v>
      </c>
      <c r="R381" s="8">
        <v>44088</v>
      </c>
      <c r="S381" s="2" t="str">
        <f>VLOOKUP(K381,Data!A:B,2,0)</f>
        <v>DAC</v>
      </c>
    </row>
    <row r="382" spans="1:19" ht="11.25" customHeight="1" x14ac:dyDescent="0.2">
      <c r="A382" s="2">
        <v>4070587</v>
      </c>
      <c r="B382" s="98" t="s">
        <v>11480</v>
      </c>
      <c r="C382" s="74" t="s">
        <v>1821</v>
      </c>
      <c r="E382" s="85" t="s">
        <v>7400</v>
      </c>
      <c r="F382" s="75" t="s">
        <v>1475</v>
      </c>
      <c r="G382" s="75" t="s">
        <v>47</v>
      </c>
      <c r="H382" s="75" t="s">
        <v>47</v>
      </c>
      <c r="I382" s="75" t="s">
        <v>1498</v>
      </c>
      <c r="J382" s="75" t="s">
        <v>1495</v>
      </c>
      <c r="K382" s="2" t="s">
        <v>5017</v>
      </c>
      <c r="L382" s="75" t="s">
        <v>3667</v>
      </c>
      <c r="M382" s="2" t="s">
        <v>3570</v>
      </c>
      <c r="N382" s="10" t="s">
        <v>3540</v>
      </c>
      <c r="O382" s="10" t="s">
        <v>3540</v>
      </c>
      <c r="P382" s="8">
        <v>45397</v>
      </c>
      <c r="Q382" s="8">
        <f>P382+180</f>
        <v>45577</v>
      </c>
      <c r="S382" s="2" t="str">
        <f>VLOOKUP(K382,Data!A:B,2,0)</f>
        <v>DAC</v>
      </c>
    </row>
    <row r="383" spans="1:19" ht="11.25" customHeight="1" x14ac:dyDescent="0.2">
      <c r="A383" s="2">
        <v>4070597</v>
      </c>
      <c r="B383" s="98" t="s">
        <v>11481</v>
      </c>
      <c r="C383" s="74" t="s">
        <v>1823</v>
      </c>
      <c r="E383" s="85" t="s">
        <v>7401</v>
      </c>
      <c r="F383" s="75" t="s">
        <v>98</v>
      </c>
      <c r="G383" s="75" t="s">
        <v>97</v>
      </c>
      <c r="H383" s="75" t="s">
        <v>1493</v>
      </c>
      <c r="I383" s="2" t="s">
        <v>1317</v>
      </c>
      <c r="J383" s="75" t="s">
        <v>1317</v>
      </c>
      <c r="K383" s="2" t="s">
        <v>5017</v>
      </c>
      <c r="L383" s="75" t="s">
        <v>19</v>
      </c>
      <c r="M383" s="2" t="s">
        <v>3561</v>
      </c>
      <c r="N383" s="10" t="s">
        <v>3561</v>
      </c>
      <c r="O383" s="10" t="s">
        <v>3561</v>
      </c>
      <c r="P383" s="8">
        <v>42149</v>
      </c>
      <c r="Q383" s="8">
        <v>42329</v>
      </c>
      <c r="R383" s="8">
        <v>42329</v>
      </c>
      <c r="S383" s="2" t="str">
        <f>VLOOKUP(K383,Data!A:B,2,0)</f>
        <v>DAC</v>
      </c>
    </row>
    <row r="384" spans="1:19" ht="11.25" customHeight="1" x14ac:dyDescent="0.2">
      <c r="A384" s="2">
        <v>4070605</v>
      </c>
      <c r="B384" s="98" t="s">
        <v>11482</v>
      </c>
      <c r="C384" s="74" t="s">
        <v>1826</v>
      </c>
      <c r="E384" s="85" t="s">
        <v>7402</v>
      </c>
      <c r="F384" s="75" t="s">
        <v>1475</v>
      </c>
      <c r="G384" s="75" t="s">
        <v>20</v>
      </c>
      <c r="H384" s="75" t="s">
        <v>1480</v>
      </c>
      <c r="I384" s="75" t="s">
        <v>1502</v>
      </c>
      <c r="J384" s="75" t="s">
        <v>1495</v>
      </c>
      <c r="K384" s="2" t="s">
        <v>5017</v>
      </c>
      <c r="L384" s="75" t="s">
        <v>19</v>
      </c>
      <c r="M384" s="2" t="s">
        <v>3487</v>
      </c>
      <c r="N384" s="10" t="s">
        <v>3544</v>
      </c>
      <c r="O384" s="10" t="s">
        <v>3559</v>
      </c>
      <c r="P384" s="8">
        <v>44851</v>
      </c>
      <c r="Q384" s="8">
        <v>44993</v>
      </c>
      <c r="R384" s="8">
        <v>44993</v>
      </c>
      <c r="S384" s="2" t="str">
        <f>VLOOKUP(K384,Data!A:B,2,0)</f>
        <v>DAC</v>
      </c>
    </row>
    <row r="385" spans="1:19" ht="11.25" customHeight="1" x14ac:dyDescent="0.2">
      <c r="A385" s="2">
        <v>4070610</v>
      </c>
      <c r="B385" s="98" t="s">
        <v>11483</v>
      </c>
      <c r="C385" s="74" t="s">
        <v>1828</v>
      </c>
      <c r="E385" s="85" t="s">
        <v>7403</v>
      </c>
      <c r="F385" s="75" t="s">
        <v>1476</v>
      </c>
      <c r="G385" s="75" t="s">
        <v>20</v>
      </c>
      <c r="H385" s="75" t="s">
        <v>1486</v>
      </c>
      <c r="I385" s="2" t="s">
        <v>1497</v>
      </c>
      <c r="J385" s="75" t="s">
        <v>1495</v>
      </c>
      <c r="K385" s="2" t="s">
        <v>5017</v>
      </c>
      <c r="L385" s="75" t="s">
        <v>19</v>
      </c>
      <c r="M385" s="2" t="s">
        <v>1511</v>
      </c>
      <c r="N385" s="10" t="s">
        <v>3549</v>
      </c>
      <c r="O385" s="10" t="s">
        <v>3559</v>
      </c>
      <c r="P385" s="8">
        <v>45205</v>
      </c>
      <c r="Q385" s="8">
        <f>P385+175</f>
        <v>45380</v>
      </c>
      <c r="R385" s="8">
        <v>45380</v>
      </c>
      <c r="S385" s="2" t="str">
        <f>VLOOKUP(K385,Data!A:B,2,0)</f>
        <v>DAC</v>
      </c>
    </row>
    <row r="386" spans="1:19" ht="11.25" customHeight="1" x14ac:dyDescent="0.2">
      <c r="A386" s="2">
        <v>4070613</v>
      </c>
      <c r="B386" s="98" t="s">
        <v>11484</v>
      </c>
      <c r="C386" s="74" t="s">
        <v>1829</v>
      </c>
      <c r="E386" s="85" t="s">
        <v>7404</v>
      </c>
      <c r="F386" s="75" t="s">
        <v>98</v>
      </c>
      <c r="G386" s="75" t="s">
        <v>97</v>
      </c>
      <c r="H386" s="75" t="s">
        <v>1489</v>
      </c>
      <c r="I386" s="2" t="s">
        <v>1317</v>
      </c>
      <c r="J386" s="75" t="s">
        <v>1317</v>
      </c>
      <c r="K386" s="2" t="s">
        <v>5017</v>
      </c>
      <c r="L386" s="75" t="s">
        <v>19</v>
      </c>
      <c r="M386" s="2" t="s">
        <v>3561</v>
      </c>
      <c r="N386" s="10" t="s">
        <v>3561</v>
      </c>
      <c r="O386" s="10" t="s">
        <v>3561</v>
      </c>
      <c r="P386" s="8">
        <v>43416</v>
      </c>
      <c r="Q386" s="8">
        <v>43606</v>
      </c>
      <c r="R386" s="8">
        <v>43606</v>
      </c>
      <c r="S386" s="2" t="str">
        <f>VLOOKUP(K386,Data!A:B,2,0)</f>
        <v>DAC</v>
      </c>
    </row>
    <row r="387" spans="1:19" ht="11.25" customHeight="1" x14ac:dyDescent="0.2">
      <c r="A387" s="2">
        <v>4070615</v>
      </c>
      <c r="B387" s="98" t="s">
        <v>11485</v>
      </c>
      <c r="C387" s="74" t="s">
        <v>1831</v>
      </c>
      <c r="E387" s="85" t="s">
        <v>7405</v>
      </c>
      <c r="F387" s="75" t="s">
        <v>1476</v>
      </c>
      <c r="G387" s="75" t="s">
        <v>47</v>
      </c>
      <c r="H387" s="75" t="s">
        <v>47</v>
      </c>
      <c r="I387" s="2" t="s">
        <v>1496</v>
      </c>
      <c r="J387" s="75" t="s">
        <v>1496</v>
      </c>
      <c r="K387" s="2" t="s">
        <v>5017</v>
      </c>
      <c r="L387" s="75" t="s">
        <v>3668</v>
      </c>
      <c r="M387" s="2" t="s">
        <v>44</v>
      </c>
      <c r="N387" s="10" t="s">
        <v>3540</v>
      </c>
      <c r="O387" s="10" t="s">
        <v>3540</v>
      </c>
      <c r="S387" s="2" t="str">
        <f>VLOOKUP(K387,Data!A:B,2,0)</f>
        <v>DAC</v>
      </c>
    </row>
    <row r="388" spans="1:19" ht="11.25" customHeight="1" x14ac:dyDescent="0.2">
      <c r="A388" s="2">
        <v>4070628</v>
      </c>
      <c r="B388" s="98" t="s">
        <v>11486</v>
      </c>
      <c r="C388" s="74" t="s">
        <v>1836</v>
      </c>
      <c r="E388" s="85" t="s">
        <v>7406</v>
      </c>
      <c r="F388" s="75" t="s">
        <v>98</v>
      </c>
      <c r="G388" s="75" t="s">
        <v>1315</v>
      </c>
      <c r="H388" s="75" t="s">
        <v>1518</v>
      </c>
      <c r="I388" s="2" t="s">
        <v>11</v>
      </c>
      <c r="J388" s="75" t="s">
        <v>11</v>
      </c>
      <c r="K388" s="2" t="s">
        <v>5017</v>
      </c>
      <c r="L388" s="75" t="s">
        <v>19</v>
      </c>
      <c r="M388" s="2" t="s">
        <v>3561</v>
      </c>
      <c r="N388" s="10" t="s">
        <v>3561</v>
      </c>
      <c r="O388" s="10" t="s">
        <v>3561</v>
      </c>
      <c r="P388" s="8" t="s">
        <v>3561</v>
      </c>
      <c r="Q388" s="8" t="s">
        <v>3561</v>
      </c>
      <c r="R388" s="8">
        <v>44378</v>
      </c>
      <c r="S388" s="2" t="str">
        <f>VLOOKUP(K388,Data!A:B,2,0)</f>
        <v>DAC</v>
      </c>
    </row>
    <row r="389" spans="1:19" ht="11.25" customHeight="1" x14ac:dyDescent="0.2">
      <c r="A389" s="2">
        <v>4070629</v>
      </c>
      <c r="B389" s="98" t="s">
        <v>11487</v>
      </c>
      <c r="C389" s="74" t="s">
        <v>1837</v>
      </c>
      <c r="E389" s="85" t="s">
        <v>7407</v>
      </c>
      <c r="F389" s="75" t="s">
        <v>98</v>
      </c>
      <c r="G389" s="75" t="s">
        <v>47</v>
      </c>
      <c r="H389" s="75" t="s">
        <v>47</v>
      </c>
      <c r="I389" s="2" t="s">
        <v>1495</v>
      </c>
      <c r="J389" s="75" t="s">
        <v>1495</v>
      </c>
      <c r="K389" s="2" t="s">
        <v>5017</v>
      </c>
      <c r="L389" s="75" t="s">
        <v>19</v>
      </c>
      <c r="M389" s="2" t="s">
        <v>3561</v>
      </c>
      <c r="N389" s="10" t="s">
        <v>3561</v>
      </c>
      <c r="O389" s="10" t="s">
        <v>3561</v>
      </c>
      <c r="P389" s="8" t="s">
        <v>3561</v>
      </c>
      <c r="Q389" s="8" t="s">
        <v>3561</v>
      </c>
      <c r="R389" s="8">
        <v>44378</v>
      </c>
      <c r="S389" s="2" t="str">
        <f>VLOOKUP(K389,Data!A:B,2,0)</f>
        <v>DAC</v>
      </c>
    </row>
    <row r="390" spans="1:19" ht="11.25" customHeight="1" x14ac:dyDescent="0.2">
      <c r="A390" s="2">
        <v>4070630</v>
      </c>
      <c r="B390" s="98" t="s">
        <v>11488</v>
      </c>
      <c r="C390" s="74" t="s">
        <v>1838</v>
      </c>
      <c r="E390" s="85" t="s">
        <v>7408</v>
      </c>
      <c r="F390" s="75" t="s">
        <v>98</v>
      </c>
      <c r="G390" s="75" t="s">
        <v>20</v>
      </c>
      <c r="H390" s="75" t="s">
        <v>1484</v>
      </c>
      <c r="I390" s="2" t="s">
        <v>1495</v>
      </c>
      <c r="J390" s="75" t="s">
        <v>1495</v>
      </c>
      <c r="K390" s="2" t="s">
        <v>5017</v>
      </c>
      <c r="L390" s="75" t="s">
        <v>19</v>
      </c>
      <c r="M390" s="2" t="s">
        <v>3561</v>
      </c>
      <c r="N390" s="10" t="s">
        <v>3561</v>
      </c>
      <c r="O390" s="10" t="s">
        <v>3561</v>
      </c>
      <c r="P390" s="8" t="s">
        <v>3561</v>
      </c>
      <c r="Q390" s="8" t="s">
        <v>3561</v>
      </c>
      <c r="R390" s="8">
        <v>44378</v>
      </c>
      <c r="S390" s="2" t="str">
        <f>VLOOKUP(K390,Data!A:B,2,0)</f>
        <v>DAC</v>
      </c>
    </row>
    <row r="391" spans="1:19" ht="11.25" customHeight="1" x14ac:dyDescent="0.2">
      <c r="A391" s="2">
        <v>4070631</v>
      </c>
      <c r="B391" s="98" t="s">
        <v>11489</v>
      </c>
      <c r="C391" s="74" t="s">
        <v>1839</v>
      </c>
      <c r="E391" s="85" t="s">
        <v>7409</v>
      </c>
      <c r="F391" s="75" t="s">
        <v>98</v>
      </c>
      <c r="G391" s="75" t="s">
        <v>1315</v>
      </c>
      <c r="H391" s="75" t="s">
        <v>1529</v>
      </c>
      <c r="I391" s="2" t="s">
        <v>11</v>
      </c>
      <c r="J391" s="75" t="s">
        <v>11</v>
      </c>
      <c r="K391" s="2" t="s">
        <v>5017</v>
      </c>
      <c r="L391" s="75" t="s">
        <v>19</v>
      </c>
      <c r="M391" s="2" t="s">
        <v>3561</v>
      </c>
      <c r="N391" s="10" t="s">
        <v>3561</v>
      </c>
      <c r="O391" s="10" t="s">
        <v>3561</v>
      </c>
      <c r="P391" s="8">
        <v>42433</v>
      </c>
      <c r="Q391" s="8">
        <v>42613</v>
      </c>
      <c r="R391" s="8">
        <v>42613</v>
      </c>
      <c r="S391" s="2" t="str">
        <f>VLOOKUP(K391,Data!A:B,2,0)</f>
        <v>DAC</v>
      </c>
    </row>
    <row r="392" spans="1:19" ht="11.25" customHeight="1" x14ac:dyDescent="0.2">
      <c r="A392" s="2">
        <v>4070633</v>
      </c>
      <c r="B392" s="98" t="s">
        <v>11490</v>
      </c>
      <c r="C392" s="74" t="s">
        <v>1841</v>
      </c>
      <c r="E392" s="85" t="s">
        <v>7410</v>
      </c>
      <c r="F392" s="75" t="s">
        <v>1475</v>
      </c>
      <c r="G392" s="75" t="s">
        <v>1315</v>
      </c>
      <c r="H392" s="75" t="s">
        <v>1539</v>
      </c>
      <c r="I392" s="2" t="s">
        <v>11</v>
      </c>
      <c r="J392" s="75" t="s">
        <v>11</v>
      </c>
      <c r="K392" s="2" t="s">
        <v>5017</v>
      </c>
      <c r="L392" s="75" t="s">
        <v>3668</v>
      </c>
      <c r="M392" s="2" t="s">
        <v>1325</v>
      </c>
      <c r="N392" s="10" t="s">
        <v>1326</v>
      </c>
      <c r="O392" s="10" t="s">
        <v>1320</v>
      </c>
      <c r="S392" s="2" t="str">
        <f>VLOOKUP(K392,Data!A:B,2,0)</f>
        <v>DAC</v>
      </c>
    </row>
    <row r="393" spans="1:19" ht="11.25" customHeight="1" x14ac:dyDescent="0.2">
      <c r="A393" s="2">
        <v>4070641</v>
      </c>
      <c r="B393" s="98" t="s">
        <v>11491</v>
      </c>
      <c r="C393" s="74" t="s">
        <v>1844</v>
      </c>
      <c r="E393" s="85" t="s">
        <v>7411</v>
      </c>
      <c r="F393" s="75" t="s">
        <v>98</v>
      </c>
      <c r="G393" s="75" t="s">
        <v>1315</v>
      </c>
      <c r="H393" s="75" t="s">
        <v>1545</v>
      </c>
      <c r="I393" s="2" t="s">
        <v>11</v>
      </c>
      <c r="J393" s="75" t="s">
        <v>11</v>
      </c>
      <c r="K393" s="2" t="s">
        <v>5017</v>
      </c>
      <c r="L393" s="75" t="s">
        <v>19</v>
      </c>
      <c r="M393" s="2" t="s">
        <v>1336</v>
      </c>
      <c r="N393" s="10" t="s">
        <v>3541</v>
      </c>
      <c r="O393" s="10" t="s">
        <v>1330</v>
      </c>
      <c r="P393" s="8">
        <v>45051</v>
      </c>
      <c r="Q393" s="8">
        <v>45226</v>
      </c>
      <c r="R393" s="8">
        <v>45226</v>
      </c>
      <c r="S393" s="2" t="str">
        <f>VLOOKUP(K393,Data!A:B,2,0)</f>
        <v>DAC</v>
      </c>
    </row>
    <row r="394" spans="1:19" ht="11.25" customHeight="1" x14ac:dyDescent="0.2">
      <c r="A394" s="2">
        <v>4070652</v>
      </c>
      <c r="B394" s="98" t="s">
        <v>11492</v>
      </c>
      <c r="C394" s="74" t="s">
        <v>1849</v>
      </c>
      <c r="E394" s="85" t="s">
        <v>7412</v>
      </c>
      <c r="F394" s="75" t="s">
        <v>98</v>
      </c>
      <c r="G394" s="75" t="s">
        <v>97</v>
      </c>
      <c r="H394" s="75" t="s">
        <v>1479</v>
      </c>
      <c r="I394" s="2" t="s">
        <v>1317</v>
      </c>
      <c r="J394" s="75" t="s">
        <v>1317</v>
      </c>
      <c r="K394" s="2" t="s">
        <v>5017</v>
      </c>
      <c r="L394" s="75" t="s">
        <v>19</v>
      </c>
      <c r="M394" s="2" t="s">
        <v>3561</v>
      </c>
      <c r="N394" s="10" t="s">
        <v>3561</v>
      </c>
      <c r="O394" s="10" t="s">
        <v>3561</v>
      </c>
      <c r="P394" s="8">
        <v>41976</v>
      </c>
      <c r="Q394" s="8">
        <v>42156</v>
      </c>
      <c r="R394" s="8">
        <v>42156</v>
      </c>
      <c r="S394" s="2" t="str">
        <f>VLOOKUP(K394,Data!A:B,2,0)</f>
        <v>DAC</v>
      </c>
    </row>
    <row r="395" spans="1:19" ht="11.25" customHeight="1" x14ac:dyDescent="0.2">
      <c r="A395" s="2">
        <v>4070663</v>
      </c>
      <c r="B395" s="98" t="s">
        <v>11493</v>
      </c>
      <c r="C395" s="74" t="s">
        <v>1854</v>
      </c>
      <c r="E395" s="85" t="s">
        <v>7413</v>
      </c>
      <c r="F395" s="75" t="s">
        <v>98</v>
      </c>
      <c r="G395" s="75" t="s">
        <v>97</v>
      </c>
      <c r="H395" s="75" t="s">
        <v>1487</v>
      </c>
      <c r="I395" s="2" t="s">
        <v>1317</v>
      </c>
      <c r="J395" s="75" t="s">
        <v>1317</v>
      </c>
      <c r="K395" s="2" t="s">
        <v>5017</v>
      </c>
      <c r="L395" s="75" t="s">
        <v>19</v>
      </c>
      <c r="M395" s="2" t="s">
        <v>3561</v>
      </c>
      <c r="N395" s="10" t="s">
        <v>3561</v>
      </c>
      <c r="O395" s="10" t="s">
        <v>3561</v>
      </c>
      <c r="P395" s="8">
        <v>42280</v>
      </c>
      <c r="Q395" s="8">
        <v>42460</v>
      </c>
      <c r="R395" s="8">
        <v>42488</v>
      </c>
      <c r="S395" s="2" t="str">
        <f>VLOOKUP(K395,Data!A:B,2,0)</f>
        <v>DAC</v>
      </c>
    </row>
    <row r="396" spans="1:19" ht="11.25" customHeight="1" x14ac:dyDescent="0.2">
      <c r="A396" s="2">
        <v>4070664</v>
      </c>
      <c r="B396" s="98" t="s">
        <v>11494</v>
      </c>
      <c r="C396" s="74" t="s">
        <v>1855</v>
      </c>
      <c r="E396" s="85" t="s">
        <v>7414</v>
      </c>
      <c r="F396" s="75" t="s">
        <v>1477</v>
      </c>
      <c r="G396" s="75" t="s">
        <v>1315</v>
      </c>
      <c r="H396" s="75" t="s">
        <v>1543</v>
      </c>
      <c r="I396" s="2" t="s">
        <v>11</v>
      </c>
      <c r="J396" s="75" t="s">
        <v>11</v>
      </c>
      <c r="K396" s="2" t="s">
        <v>5017</v>
      </c>
      <c r="L396" s="75" t="s">
        <v>3668</v>
      </c>
      <c r="M396" s="2" t="s">
        <v>1327</v>
      </c>
      <c r="N396" s="10" t="s">
        <v>1328</v>
      </c>
      <c r="O396" s="10" t="s">
        <v>1320</v>
      </c>
      <c r="S396" s="2" t="str">
        <f>VLOOKUP(K396,Data!A:B,2,0)</f>
        <v>DAC</v>
      </c>
    </row>
    <row r="397" spans="1:19" ht="11.25" customHeight="1" x14ac:dyDescent="0.2">
      <c r="A397" s="2">
        <v>4070670</v>
      </c>
      <c r="B397" s="98" t="s">
        <v>11495</v>
      </c>
      <c r="C397" s="74" t="s">
        <v>1856</v>
      </c>
      <c r="E397" s="85" t="s">
        <v>7415</v>
      </c>
      <c r="F397" s="75" t="s">
        <v>1477</v>
      </c>
      <c r="G397" s="75" t="s">
        <v>1315</v>
      </c>
      <c r="H397" s="75" t="s">
        <v>1543</v>
      </c>
      <c r="I397" s="2" t="s">
        <v>11</v>
      </c>
      <c r="J397" s="75" t="s">
        <v>11</v>
      </c>
      <c r="K397" s="2" t="s">
        <v>5017</v>
      </c>
      <c r="L397" s="75" t="s">
        <v>19</v>
      </c>
      <c r="M397" s="2" t="s">
        <v>1327</v>
      </c>
      <c r="N397" s="10" t="s">
        <v>1328</v>
      </c>
      <c r="O397" s="10" t="s">
        <v>1320</v>
      </c>
      <c r="P397" s="8">
        <v>44341</v>
      </c>
      <c r="Q397" s="8">
        <v>44522</v>
      </c>
      <c r="R397" s="8">
        <v>44522</v>
      </c>
      <c r="S397" s="2" t="str">
        <f>VLOOKUP(K397,Data!A:B,2,0)</f>
        <v>DAC</v>
      </c>
    </row>
    <row r="398" spans="1:19" ht="11.25" customHeight="1" x14ac:dyDescent="0.2">
      <c r="A398" s="2">
        <v>4070683</v>
      </c>
      <c r="B398" s="98" t="s">
        <v>11496</v>
      </c>
      <c r="C398" s="74" t="s">
        <v>1859</v>
      </c>
      <c r="E398" s="85" t="s">
        <v>7416</v>
      </c>
      <c r="F398" s="75" t="s">
        <v>98</v>
      </c>
      <c r="G398" s="75" t="s">
        <v>1315</v>
      </c>
      <c r="H398" s="75" t="s">
        <v>1529</v>
      </c>
      <c r="I398" s="2" t="s">
        <v>11</v>
      </c>
      <c r="J398" s="75" t="s">
        <v>11</v>
      </c>
      <c r="K398" s="2" t="s">
        <v>5017</v>
      </c>
      <c r="L398" s="75" t="s">
        <v>19</v>
      </c>
      <c r="M398" s="2" t="s">
        <v>3561</v>
      </c>
      <c r="N398" s="10" t="s">
        <v>3561</v>
      </c>
      <c r="O398" s="10" t="s">
        <v>3561</v>
      </c>
      <c r="P398" s="8" t="s">
        <v>3561</v>
      </c>
      <c r="Q398" s="8" t="s">
        <v>3561</v>
      </c>
      <c r="R398" s="8">
        <v>44378</v>
      </c>
      <c r="S398" s="2" t="str">
        <f>VLOOKUP(K398,Data!A:B,2,0)</f>
        <v>DAC</v>
      </c>
    </row>
    <row r="399" spans="1:19" ht="11.25" customHeight="1" x14ac:dyDescent="0.2">
      <c r="A399" s="2">
        <v>4070686</v>
      </c>
      <c r="B399" s="98" t="s">
        <v>11497</v>
      </c>
      <c r="C399" s="74" t="s">
        <v>1861</v>
      </c>
      <c r="E399" s="85" t="s">
        <v>7417</v>
      </c>
      <c r="F399" s="75" t="s">
        <v>98</v>
      </c>
      <c r="G399" s="75" t="s">
        <v>1315</v>
      </c>
      <c r="H399" s="75" t="s">
        <v>1536</v>
      </c>
      <c r="I399" s="2" t="s">
        <v>11</v>
      </c>
      <c r="J399" s="75" t="s">
        <v>11</v>
      </c>
      <c r="K399" s="2" t="s">
        <v>5017</v>
      </c>
      <c r="L399" s="75" t="s">
        <v>19</v>
      </c>
      <c r="M399" s="2" t="s">
        <v>3561</v>
      </c>
      <c r="N399" s="10" t="s">
        <v>3561</v>
      </c>
      <c r="O399" s="10" t="s">
        <v>3561</v>
      </c>
      <c r="P399" s="8">
        <v>43391</v>
      </c>
      <c r="Q399" s="8">
        <v>43581</v>
      </c>
      <c r="R399" s="8">
        <v>43581</v>
      </c>
      <c r="S399" s="2" t="str">
        <f>VLOOKUP(K399,Data!A:B,2,0)</f>
        <v>DAC</v>
      </c>
    </row>
    <row r="400" spans="1:19" ht="11.25" customHeight="1" x14ac:dyDescent="0.2">
      <c r="A400" s="2">
        <v>4070688</v>
      </c>
      <c r="B400" s="98" t="s">
        <v>11498</v>
      </c>
      <c r="C400" s="74" t="s">
        <v>1863</v>
      </c>
      <c r="E400" s="85" t="s">
        <v>7418</v>
      </c>
      <c r="F400" s="75" t="s">
        <v>1476</v>
      </c>
      <c r="G400" s="75" t="s">
        <v>47</v>
      </c>
      <c r="H400" s="75" t="s">
        <v>47</v>
      </c>
      <c r="I400" s="2" t="s">
        <v>1495</v>
      </c>
      <c r="J400" s="75" t="s">
        <v>1495</v>
      </c>
      <c r="K400" s="2" t="s">
        <v>5017</v>
      </c>
      <c r="L400" s="75" t="s">
        <v>19</v>
      </c>
      <c r="M400" s="2" t="s">
        <v>43</v>
      </c>
      <c r="N400" s="10" t="s">
        <v>3540</v>
      </c>
      <c r="O400" s="10" t="s">
        <v>3540</v>
      </c>
      <c r="P400" s="8">
        <v>43864</v>
      </c>
      <c r="Q400" s="8">
        <v>44054</v>
      </c>
      <c r="R400" s="8">
        <v>44054</v>
      </c>
      <c r="S400" s="2" t="str">
        <f>VLOOKUP(K400,Data!A:B,2,0)</f>
        <v>DAC</v>
      </c>
    </row>
    <row r="401" spans="1:19" ht="11.25" customHeight="1" x14ac:dyDescent="0.2">
      <c r="A401" s="2">
        <v>4070691</v>
      </c>
      <c r="B401" s="98" t="s">
        <v>11499</v>
      </c>
      <c r="C401" s="74" t="s">
        <v>1866</v>
      </c>
      <c r="E401" s="85" t="s">
        <v>7419</v>
      </c>
      <c r="F401" s="75" t="s">
        <v>1477</v>
      </c>
      <c r="G401" s="75" t="s">
        <v>47</v>
      </c>
      <c r="H401" s="75" t="s">
        <v>47</v>
      </c>
      <c r="I401" s="2" t="s">
        <v>1495</v>
      </c>
      <c r="J401" s="75" t="s">
        <v>1495</v>
      </c>
      <c r="K401" s="2" t="s">
        <v>5017</v>
      </c>
      <c r="L401" s="75" t="s">
        <v>19</v>
      </c>
      <c r="M401" s="2" t="s">
        <v>1504</v>
      </c>
      <c r="N401" s="10" t="s">
        <v>1505</v>
      </c>
      <c r="O401" s="10" t="s">
        <v>3559</v>
      </c>
      <c r="P401" s="8">
        <v>44077</v>
      </c>
      <c r="Q401" s="8">
        <v>44113</v>
      </c>
      <c r="R401" s="8">
        <v>44113</v>
      </c>
      <c r="S401" s="2" t="str">
        <f>VLOOKUP(K401,Data!A:B,2,0)</f>
        <v>DAC</v>
      </c>
    </row>
    <row r="402" spans="1:19" ht="11.25" customHeight="1" x14ac:dyDescent="0.2">
      <c r="A402" s="2">
        <v>4070692</v>
      </c>
      <c r="B402" s="98" t="s">
        <v>11500</v>
      </c>
      <c r="C402" s="74" t="s">
        <v>1867</v>
      </c>
      <c r="E402" s="85" t="s">
        <v>7420</v>
      </c>
      <c r="F402" s="75" t="s">
        <v>1475</v>
      </c>
      <c r="G402" s="75" t="s">
        <v>47</v>
      </c>
      <c r="H402" s="75" t="s">
        <v>47</v>
      </c>
      <c r="I402" s="2" t="s">
        <v>1496</v>
      </c>
      <c r="J402" s="75" t="s">
        <v>1495</v>
      </c>
      <c r="K402" s="2" t="s">
        <v>5017</v>
      </c>
      <c r="L402" s="75" t="s">
        <v>19</v>
      </c>
      <c r="M402" s="2" t="s">
        <v>3570</v>
      </c>
      <c r="N402" s="10" t="s">
        <v>3540</v>
      </c>
      <c r="O402" s="10" t="s">
        <v>3540</v>
      </c>
      <c r="P402" s="8">
        <v>44652</v>
      </c>
      <c r="Q402" s="8">
        <v>44673</v>
      </c>
      <c r="R402" s="8">
        <v>44673</v>
      </c>
      <c r="S402" s="2" t="str">
        <f>VLOOKUP(K402,Data!A:B,2,0)</f>
        <v>DAC</v>
      </c>
    </row>
    <row r="403" spans="1:19" ht="11.25" customHeight="1" x14ac:dyDescent="0.2">
      <c r="A403" s="2">
        <v>4070693</v>
      </c>
      <c r="B403" s="98" t="s">
        <v>11501</v>
      </c>
      <c r="C403" s="74" t="s">
        <v>1868</v>
      </c>
      <c r="E403" s="85" t="s">
        <v>7421</v>
      </c>
      <c r="F403" s="75" t="s">
        <v>98</v>
      </c>
      <c r="G403" s="75" t="s">
        <v>20</v>
      </c>
      <c r="H403" s="75" t="s">
        <v>1488</v>
      </c>
      <c r="I403" s="2" t="s">
        <v>1495</v>
      </c>
      <c r="J403" s="75" t="s">
        <v>1495</v>
      </c>
      <c r="K403" s="2" t="s">
        <v>5017</v>
      </c>
      <c r="L403" s="75" t="s">
        <v>19</v>
      </c>
      <c r="M403" s="2" t="s">
        <v>3561</v>
      </c>
      <c r="N403" s="10" t="s">
        <v>3561</v>
      </c>
      <c r="O403" s="10" t="s">
        <v>3561</v>
      </c>
      <c r="P403" s="8" t="s">
        <v>3561</v>
      </c>
      <c r="Q403" s="8" t="s">
        <v>3561</v>
      </c>
      <c r="R403" s="8">
        <v>44378</v>
      </c>
      <c r="S403" s="2" t="str">
        <f>VLOOKUP(K403,Data!A:B,2,0)</f>
        <v>DAC</v>
      </c>
    </row>
    <row r="404" spans="1:19" ht="11.25" customHeight="1" x14ac:dyDescent="0.2">
      <c r="A404" s="2">
        <v>4070694</v>
      </c>
      <c r="B404" s="98" t="s">
        <v>11502</v>
      </c>
      <c r="C404" s="74" t="s">
        <v>1869</v>
      </c>
      <c r="E404" s="85" t="s">
        <v>7422</v>
      </c>
      <c r="F404" s="75" t="s">
        <v>98</v>
      </c>
      <c r="G404" s="75" t="s">
        <v>47</v>
      </c>
      <c r="H404" s="75" t="s">
        <v>47</v>
      </c>
      <c r="I404" s="2" t="s">
        <v>1495</v>
      </c>
      <c r="J404" s="75" t="s">
        <v>1495</v>
      </c>
      <c r="K404" s="2" t="s">
        <v>5017</v>
      </c>
      <c r="L404" s="75" t="s">
        <v>19</v>
      </c>
      <c r="M404" s="2" t="s">
        <v>3561</v>
      </c>
      <c r="N404" s="10" t="s">
        <v>3561</v>
      </c>
      <c r="O404" s="10" t="s">
        <v>3561</v>
      </c>
      <c r="P404" s="8" t="s">
        <v>3561</v>
      </c>
      <c r="Q404" s="8" t="s">
        <v>3561</v>
      </c>
      <c r="R404" s="8">
        <v>44378</v>
      </c>
      <c r="S404" s="2" t="str">
        <f>VLOOKUP(K404,Data!A:B,2,0)</f>
        <v>DAC</v>
      </c>
    </row>
    <row r="405" spans="1:19" ht="11.25" customHeight="1" x14ac:dyDescent="0.2">
      <c r="A405" s="2">
        <v>4070695</v>
      </c>
      <c r="B405" s="98" t="s">
        <v>11503</v>
      </c>
      <c r="C405" s="74" t="s">
        <v>1870</v>
      </c>
      <c r="E405" s="85" t="s">
        <v>7423</v>
      </c>
      <c r="F405" s="75" t="s">
        <v>98</v>
      </c>
      <c r="G405" s="75" t="s">
        <v>47</v>
      </c>
      <c r="H405" s="75" t="s">
        <v>47</v>
      </c>
      <c r="I405" s="2" t="s">
        <v>1495</v>
      </c>
      <c r="J405" s="75" t="s">
        <v>1495</v>
      </c>
      <c r="K405" s="2" t="s">
        <v>5017</v>
      </c>
      <c r="L405" s="75" t="s">
        <v>19</v>
      </c>
      <c r="M405" s="2" t="s">
        <v>3561</v>
      </c>
      <c r="N405" s="10" t="s">
        <v>3561</v>
      </c>
      <c r="O405" s="10" t="s">
        <v>3561</v>
      </c>
      <c r="P405" s="8" t="s">
        <v>3561</v>
      </c>
      <c r="Q405" s="8" t="s">
        <v>3561</v>
      </c>
      <c r="R405" s="8">
        <v>44378</v>
      </c>
      <c r="S405" s="2" t="str">
        <f>VLOOKUP(K405,Data!A:B,2,0)</f>
        <v>DAC</v>
      </c>
    </row>
    <row r="406" spans="1:19" ht="11.25" customHeight="1" x14ac:dyDescent="0.2">
      <c r="A406" s="2">
        <v>4070696</v>
      </c>
      <c r="B406" s="86"/>
      <c r="C406" s="74" t="s">
        <v>1871</v>
      </c>
      <c r="E406" s="85" t="s">
        <v>7424</v>
      </c>
      <c r="F406" s="75" t="s">
        <v>98</v>
      </c>
      <c r="G406" s="75" t="s">
        <v>47</v>
      </c>
      <c r="H406" s="75" t="s">
        <v>47</v>
      </c>
      <c r="I406" s="2" t="s">
        <v>1495</v>
      </c>
      <c r="J406" s="75" t="s">
        <v>1495</v>
      </c>
      <c r="K406" s="2" t="s">
        <v>5017</v>
      </c>
      <c r="L406" s="75" t="s">
        <v>19</v>
      </c>
      <c r="M406" s="2" t="s">
        <v>3561</v>
      </c>
      <c r="N406" s="10" t="s">
        <v>3561</v>
      </c>
      <c r="O406" s="10" t="s">
        <v>3561</v>
      </c>
      <c r="P406" s="8" t="s">
        <v>3561</v>
      </c>
      <c r="Q406" s="8" t="s">
        <v>3561</v>
      </c>
      <c r="R406" s="8">
        <v>44378</v>
      </c>
      <c r="S406" s="2" t="str">
        <f>VLOOKUP(K406,Data!A:B,2,0)</f>
        <v>DAC</v>
      </c>
    </row>
    <row r="407" spans="1:19" ht="11.25" customHeight="1" x14ac:dyDescent="0.2">
      <c r="A407" s="2">
        <v>4070697</v>
      </c>
      <c r="B407" s="86"/>
      <c r="C407" s="74" t="s">
        <v>1872</v>
      </c>
      <c r="E407" s="85" t="s">
        <v>7425</v>
      </c>
      <c r="F407" s="75" t="s">
        <v>98</v>
      </c>
      <c r="G407" s="75" t="s">
        <v>47</v>
      </c>
      <c r="H407" s="75" t="s">
        <v>47</v>
      </c>
      <c r="I407" s="2" t="s">
        <v>1495</v>
      </c>
      <c r="J407" s="75" t="s">
        <v>1495</v>
      </c>
      <c r="K407" s="2" t="s">
        <v>5017</v>
      </c>
      <c r="L407" s="75" t="s">
        <v>19</v>
      </c>
      <c r="M407" s="2" t="s">
        <v>3561</v>
      </c>
      <c r="N407" s="10" t="s">
        <v>3561</v>
      </c>
      <c r="O407" s="10" t="s">
        <v>3561</v>
      </c>
      <c r="P407" s="8" t="s">
        <v>3561</v>
      </c>
      <c r="Q407" s="8" t="s">
        <v>3561</v>
      </c>
      <c r="R407" s="8">
        <v>44378</v>
      </c>
      <c r="S407" s="2" t="str">
        <f>VLOOKUP(K407,Data!A:B,2,0)</f>
        <v>DAC</v>
      </c>
    </row>
    <row r="408" spans="1:19" ht="11.25" customHeight="1" x14ac:dyDescent="0.2">
      <c r="A408" s="2">
        <v>4070698</v>
      </c>
      <c r="B408" s="98" t="s">
        <v>11504</v>
      </c>
      <c r="C408" s="74" t="s">
        <v>1393</v>
      </c>
      <c r="E408" s="85" t="s">
        <v>7426</v>
      </c>
      <c r="F408" s="75" t="s">
        <v>98</v>
      </c>
      <c r="G408" s="75" t="s">
        <v>20</v>
      </c>
      <c r="H408" s="75" t="s">
        <v>1488</v>
      </c>
      <c r="I408" s="2" t="s">
        <v>1495</v>
      </c>
      <c r="J408" s="75" t="s">
        <v>1495</v>
      </c>
      <c r="K408" s="2" t="s">
        <v>5017</v>
      </c>
      <c r="L408" s="75" t="s">
        <v>19</v>
      </c>
      <c r="M408" s="2" t="s">
        <v>3561</v>
      </c>
      <c r="N408" s="10" t="s">
        <v>3561</v>
      </c>
      <c r="O408" s="10" t="s">
        <v>3561</v>
      </c>
      <c r="P408" s="8">
        <v>41142</v>
      </c>
      <c r="Q408" s="8">
        <v>41322</v>
      </c>
      <c r="R408" s="8">
        <v>41322</v>
      </c>
      <c r="S408" s="2" t="str">
        <f>VLOOKUP(K408,Data!A:B,2,0)</f>
        <v>DAC</v>
      </c>
    </row>
    <row r="409" spans="1:19" ht="11.25" customHeight="1" x14ac:dyDescent="0.2">
      <c r="A409" s="2">
        <v>4070700</v>
      </c>
      <c r="B409" s="86"/>
      <c r="C409" s="74" t="s">
        <v>1874</v>
      </c>
      <c r="E409" s="85" t="s">
        <v>7427</v>
      </c>
      <c r="F409" s="75" t="s">
        <v>98</v>
      </c>
      <c r="G409" s="75" t="s">
        <v>20</v>
      </c>
      <c r="H409" s="75" t="s">
        <v>1484</v>
      </c>
      <c r="I409" s="2" t="s">
        <v>1495</v>
      </c>
      <c r="J409" s="75" t="s">
        <v>1495</v>
      </c>
      <c r="K409" s="2" t="s">
        <v>5017</v>
      </c>
      <c r="L409" s="75" t="s">
        <v>19</v>
      </c>
      <c r="M409" s="2" t="s">
        <v>3561</v>
      </c>
      <c r="N409" s="10" t="s">
        <v>3561</v>
      </c>
      <c r="O409" s="10" t="s">
        <v>3561</v>
      </c>
      <c r="P409" s="8" t="s">
        <v>3561</v>
      </c>
      <c r="Q409" s="8" t="s">
        <v>3561</v>
      </c>
      <c r="R409" s="8">
        <v>44378</v>
      </c>
      <c r="S409" s="2" t="str">
        <f>VLOOKUP(K409,Data!A:B,2,0)</f>
        <v>DAC</v>
      </c>
    </row>
    <row r="410" spans="1:19" ht="11.25" customHeight="1" x14ac:dyDescent="0.2">
      <c r="A410" s="2">
        <v>4070701</v>
      </c>
      <c r="B410" s="98" t="s">
        <v>11505</v>
      </c>
      <c r="C410" s="74" t="s">
        <v>1875</v>
      </c>
      <c r="E410" s="85" t="s">
        <v>7428</v>
      </c>
      <c r="F410" s="75" t="s">
        <v>98</v>
      </c>
      <c r="G410" s="75" t="s">
        <v>1315</v>
      </c>
      <c r="H410" s="75" t="s">
        <v>1543</v>
      </c>
      <c r="I410" s="2" t="s">
        <v>11</v>
      </c>
      <c r="J410" s="75" t="s">
        <v>11</v>
      </c>
      <c r="K410" s="2" t="s">
        <v>5017</v>
      </c>
      <c r="L410" s="75" t="s">
        <v>19</v>
      </c>
      <c r="M410" s="2" t="s">
        <v>3561</v>
      </c>
      <c r="N410" s="10" t="s">
        <v>3561</v>
      </c>
      <c r="O410" s="10" t="s">
        <v>3561</v>
      </c>
      <c r="P410" s="8" t="s">
        <v>3561</v>
      </c>
      <c r="Q410" s="8" t="s">
        <v>3561</v>
      </c>
      <c r="R410" s="8">
        <v>44378</v>
      </c>
      <c r="S410" s="2" t="str">
        <f>VLOOKUP(K410,Data!A:B,2,0)</f>
        <v>DAC</v>
      </c>
    </row>
    <row r="411" spans="1:19" ht="11.25" customHeight="1" x14ac:dyDescent="0.2">
      <c r="A411" s="2">
        <v>4070702</v>
      </c>
      <c r="B411" s="86"/>
      <c r="C411" s="74" t="s">
        <v>1394</v>
      </c>
      <c r="E411" s="85" t="s">
        <v>7429</v>
      </c>
      <c r="F411" s="75" t="s">
        <v>98</v>
      </c>
      <c r="G411" s="75" t="s">
        <v>97</v>
      </c>
      <c r="H411" s="75" t="s">
        <v>1489</v>
      </c>
      <c r="I411" s="2" t="s">
        <v>1317</v>
      </c>
      <c r="J411" s="75" t="s">
        <v>1317</v>
      </c>
      <c r="K411" s="2" t="s">
        <v>5017</v>
      </c>
      <c r="L411" s="75" t="s">
        <v>19</v>
      </c>
      <c r="M411" s="2" t="s">
        <v>3561</v>
      </c>
      <c r="N411" s="10" t="s">
        <v>3561</v>
      </c>
      <c r="O411" s="10" t="s">
        <v>3561</v>
      </c>
      <c r="P411" s="8" t="s">
        <v>3561</v>
      </c>
      <c r="Q411" s="8" t="s">
        <v>3561</v>
      </c>
      <c r="R411" s="8">
        <v>44378</v>
      </c>
      <c r="S411" s="2" t="str">
        <f>VLOOKUP(K411,Data!A:B,2,0)</f>
        <v>DAC</v>
      </c>
    </row>
    <row r="412" spans="1:19" ht="11.25" customHeight="1" x14ac:dyDescent="0.2">
      <c r="A412" s="2">
        <v>4070703</v>
      </c>
      <c r="B412" s="98" t="s">
        <v>11506</v>
      </c>
      <c r="C412" s="74" t="s">
        <v>1876</v>
      </c>
      <c r="E412" s="85" t="s">
        <v>7430</v>
      </c>
      <c r="F412" s="75" t="s">
        <v>98</v>
      </c>
      <c r="G412" s="75" t="s">
        <v>20</v>
      </c>
      <c r="H412" s="75" t="s">
        <v>1481</v>
      </c>
      <c r="I412" s="2" t="s">
        <v>1495</v>
      </c>
      <c r="J412" s="75" t="s">
        <v>1495</v>
      </c>
      <c r="K412" s="2" t="s">
        <v>5017</v>
      </c>
      <c r="L412" s="75" t="s">
        <v>19</v>
      </c>
      <c r="M412" s="2" t="s">
        <v>3561</v>
      </c>
      <c r="N412" s="10" t="s">
        <v>3561</v>
      </c>
      <c r="O412" s="10" t="s">
        <v>3561</v>
      </c>
      <c r="P412" s="8" t="s">
        <v>3561</v>
      </c>
      <c r="Q412" s="8" t="s">
        <v>3561</v>
      </c>
      <c r="R412" s="8">
        <v>44378</v>
      </c>
      <c r="S412" s="2" t="str">
        <f>VLOOKUP(K412,Data!A:B,2,0)</f>
        <v>DAC</v>
      </c>
    </row>
    <row r="413" spans="1:19" ht="11.25" customHeight="1" x14ac:dyDescent="0.2">
      <c r="A413" s="2">
        <v>4070704</v>
      </c>
      <c r="B413" s="98" t="s">
        <v>11507</v>
      </c>
      <c r="C413" s="74" t="s">
        <v>1877</v>
      </c>
      <c r="E413" s="85" t="s">
        <v>7431</v>
      </c>
      <c r="F413" s="75" t="s">
        <v>1477</v>
      </c>
      <c r="G413" s="75" t="s">
        <v>1315</v>
      </c>
      <c r="H413" s="75" t="s">
        <v>1536</v>
      </c>
      <c r="I413" s="2" t="s">
        <v>11</v>
      </c>
      <c r="J413" s="75" t="s">
        <v>11</v>
      </c>
      <c r="K413" s="2" t="s">
        <v>5017</v>
      </c>
      <c r="L413" s="75" t="s">
        <v>19</v>
      </c>
      <c r="M413" s="2" t="s">
        <v>1329</v>
      </c>
      <c r="N413" s="10" t="s">
        <v>1331</v>
      </c>
      <c r="O413" s="10" t="s">
        <v>1330</v>
      </c>
      <c r="P413" s="8">
        <v>43773</v>
      </c>
      <c r="Q413" s="8">
        <v>43963</v>
      </c>
      <c r="R413" s="8">
        <v>43963</v>
      </c>
      <c r="S413" s="2" t="str">
        <f>VLOOKUP(K413,Data!A:B,2,0)</f>
        <v>DAC</v>
      </c>
    </row>
    <row r="414" spans="1:19" ht="11.25" customHeight="1" x14ac:dyDescent="0.2">
      <c r="A414" s="2">
        <v>4070705</v>
      </c>
      <c r="B414" s="98" t="s">
        <v>11508</v>
      </c>
      <c r="C414" s="74" t="s">
        <v>1878</v>
      </c>
      <c r="E414" s="85" t="s">
        <v>7432</v>
      </c>
      <c r="F414" s="75" t="s">
        <v>1478</v>
      </c>
      <c r="G414" s="75" t="s">
        <v>47</v>
      </c>
      <c r="H414" s="75" t="s">
        <v>47</v>
      </c>
      <c r="I414" s="2" t="s">
        <v>1498</v>
      </c>
      <c r="J414" s="75" t="s">
        <v>1495</v>
      </c>
      <c r="K414" s="2" t="s">
        <v>5017</v>
      </c>
      <c r="L414" s="75" t="s">
        <v>19</v>
      </c>
      <c r="M414" s="2" t="s">
        <v>3575</v>
      </c>
      <c r="N414" s="10" t="s">
        <v>3565</v>
      </c>
      <c r="O414" s="10" t="s">
        <v>3565</v>
      </c>
      <c r="P414" s="8">
        <v>44647</v>
      </c>
      <c r="Q414" s="8">
        <v>44820</v>
      </c>
      <c r="R414" s="8">
        <v>44820</v>
      </c>
      <c r="S414" s="2" t="str">
        <f>VLOOKUP(K414,Data!A:B,2,0)</f>
        <v>DAC</v>
      </c>
    </row>
    <row r="415" spans="1:19" ht="11.25" customHeight="1" x14ac:dyDescent="0.2">
      <c r="A415" s="2">
        <v>4070706</v>
      </c>
      <c r="B415" s="86"/>
      <c r="C415" s="74" t="s">
        <v>1879</v>
      </c>
      <c r="E415" s="85" t="s">
        <v>7433</v>
      </c>
      <c r="F415" s="75" t="s">
        <v>98</v>
      </c>
      <c r="G415" s="75" t="s">
        <v>97</v>
      </c>
      <c r="H415" s="75" t="s">
        <v>1489</v>
      </c>
      <c r="I415" s="2" t="s">
        <v>1317</v>
      </c>
      <c r="J415" s="75" t="s">
        <v>1317</v>
      </c>
      <c r="K415" s="2" t="s">
        <v>5017</v>
      </c>
      <c r="L415" s="75" t="s">
        <v>19</v>
      </c>
      <c r="M415" s="2" t="s">
        <v>3561</v>
      </c>
      <c r="N415" s="10" t="s">
        <v>3561</v>
      </c>
      <c r="O415" s="10" t="s">
        <v>3561</v>
      </c>
      <c r="P415" s="8" t="s">
        <v>3561</v>
      </c>
      <c r="Q415" s="8" t="s">
        <v>3561</v>
      </c>
      <c r="R415" s="8">
        <v>44378</v>
      </c>
      <c r="S415" s="2" t="str">
        <f>VLOOKUP(K415,Data!A:B,2,0)</f>
        <v>DAC</v>
      </c>
    </row>
    <row r="416" spans="1:19" ht="11.25" customHeight="1" x14ac:dyDescent="0.2">
      <c r="A416" s="2">
        <v>4070707</v>
      </c>
      <c r="B416" s="86"/>
      <c r="C416" s="74" t="s">
        <v>1880</v>
      </c>
      <c r="E416" s="85" t="s">
        <v>7434</v>
      </c>
      <c r="F416" s="75" t="s">
        <v>98</v>
      </c>
      <c r="G416" s="75" t="s">
        <v>1315</v>
      </c>
      <c r="H416" s="75" t="s">
        <v>1543</v>
      </c>
      <c r="I416" s="2" t="s">
        <v>11</v>
      </c>
      <c r="J416" s="75" t="s">
        <v>11</v>
      </c>
      <c r="K416" s="2" t="s">
        <v>5017</v>
      </c>
      <c r="L416" s="75" t="s">
        <v>19</v>
      </c>
      <c r="M416" s="2" t="s">
        <v>3561</v>
      </c>
      <c r="N416" s="10" t="s">
        <v>3561</v>
      </c>
      <c r="O416" s="10" t="s">
        <v>3561</v>
      </c>
      <c r="P416" s="8" t="s">
        <v>3561</v>
      </c>
      <c r="Q416" s="8" t="s">
        <v>3561</v>
      </c>
      <c r="R416" s="8">
        <v>44378</v>
      </c>
      <c r="S416" s="2" t="str">
        <f>VLOOKUP(K416,Data!A:B,2,0)</f>
        <v>DAC</v>
      </c>
    </row>
    <row r="417" spans="1:19" ht="11.25" customHeight="1" x14ac:dyDescent="0.2">
      <c r="A417" s="2">
        <v>4070710</v>
      </c>
      <c r="B417" s="86"/>
      <c r="C417" s="74" t="s">
        <v>1882</v>
      </c>
      <c r="E417" s="85" t="s">
        <v>7435</v>
      </c>
      <c r="F417" s="75" t="s">
        <v>98</v>
      </c>
      <c r="G417" s="75" t="s">
        <v>1315</v>
      </c>
      <c r="H417" s="75" t="s">
        <v>1518</v>
      </c>
      <c r="I417" s="2" t="s">
        <v>11</v>
      </c>
      <c r="J417" s="75" t="s">
        <v>11</v>
      </c>
      <c r="K417" s="2" t="s">
        <v>5017</v>
      </c>
      <c r="L417" s="75" t="s">
        <v>19</v>
      </c>
      <c r="M417" s="2" t="s">
        <v>3561</v>
      </c>
      <c r="N417" s="10" t="s">
        <v>3561</v>
      </c>
      <c r="O417" s="10" t="s">
        <v>3561</v>
      </c>
      <c r="P417" s="8" t="s">
        <v>3561</v>
      </c>
      <c r="Q417" s="8" t="s">
        <v>3561</v>
      </c>
      <c r="R417" s="8">
        <v>40087</v>
      </c>
      <c r="S417" s="2" t="str">
        <f>VLOOKUP(K417,Data!A:B,2,0)</f>
        <v>DAC</v>
      </c>
    </row>
    <row r="418" spans="1:19" ht="11.25" customHeight="1" x14ac:dyDescent="0.2">
      <c r="A418" s="2">
        <v>4070712</v>
      </c>
      <c r="B418" s="98" t="s">
        <v>11509</v>
      </c>
      <c r="C418" s="74" t="s">
        <v>1395</v>
      </c>
      <c r="E418" s="85" t="s">
        <v>7436</v>
      </c>
      <c r="F418" s="75" t="s">
        <v>98</v>
      </c>
      <c r="G418" s="75" t="s">
        <v>97</v>
      </c>
      <c r="H418" s="75" t="s">
        <v>1483</v>
      </c>
      <c r="I418" s="2" t="s">
        <v>1317</v>
      </c>
      <c r="J418" s="75" t="s">
        <v>1317</v>
      </c>
      <c r="K418" s="2" t="s">
        <v>5017</v>
      </c>
      <c r="L418" s="75" t="s">
        <v>19</v>
      </c>
      <c r="M418" s="2" t="s">
        <v>3561</v>
      </c>
      <c r="N418" s="10" t="s">
        <v>3561</v>
      </c>
      <c r="O418" s="10" t="s">
        <v>3561</v>
      </c>
      <c r="P418" s="8">
        <v>43258</v>
      </c>
      <c r="Q418" s="8">
        <v>43448</v>
      </c>
      <c r="R418" s="8">
        <v>43448</v>
      </c>
      <c r="S418" s="2" t="str">
        <f>VLOOKUP(K418,Data!A:B,2,0)</f>
        <v>DAC</v>
      </c>
    </row>
    <row r="419" spans="1:19" ht="11.25" customHeight="1" x14ac:dyDescent="0.2">
      <c r="A419" s="2">
        <v>4070713</v>
      </c>
      <c r="B419" s="98" t="s">
        <v>11510</v>
      </c>
      <c r="C419" s="74" t="s">
        <v>1883</v>
      </c>
      <c r="E419" s="85" t="s">
        <v>7437</v>
      </c>
      <c r="F419" s="75" t="s">
        <v>1475</v>
      </c>
      <c r="G419" s="75" t="s">
        <v>1315</v>
      </c>
      <c r="H419" s="75" t="s">
        <v>1707</v>
      </c>
      <c r="I419" s="2" t="s">
        <v>11</v>
      </c>
      <c r="J419" s="75" t="s">
        <v>11</v>
      </c>
      <c r="K419" s="2" t="s">
        <v>5017</v>
      </c>
      <c r="L419" s="75" t="s">
        <v>3668</v>
      </c>
      <c r="M419" s="2" t="s">
        <v>1351</v>
      </c>
      <c r="N419" s="10" t="s">
        <v>3541</v>
      </c>
      <c r="O419" s="10" t="s">
        <v>1330</v>
      </c>
      <c r="S419" s="2" t="str">
        <f>VLOOKUP(K419,Data!A:B,2,0)</f>
        <v>DAC</v>
      </c>
    </row>
    <row r="420" spans="1:19" ht="11.25" customHeight="1" x14ac:dyDescent="0.2">
      <c r="A420" s="2">
        <v>4070714</v>
      </c>
      <c r="B420" s="98" t="s">
        <v>11511</v>
      </c>
      <c r="C420" s="74" t="s">
        <v>1396</v>
      </c>
      <c r="E420" s="85" t="s">
        <v>7438</v>
      </c>
      <c r="F420" s="75" t="s">
        <v>98</v>
      </c>
      <c r="G420" s="75" t="s">
        <v>97</v>
      </c>
      <c r="H420" s="75" t="s">
        <v>1483</v>
      </c>
      <c r="I420" s="2" t="s">
        <v>1317</v>
      </c>
      <c r="J420" s="75" t="s">
        <v>1317</v>
      </c>
      <c r="K420" s="2" t="s">
        <v>5017</v>
      </c>
      <c r="L420" s="75" t="s">
        <v>19</v>
      </c>
      <c r="M420" s="2" t="s">
        <v>3561</v>
      </c>
      <c r="N420" s="10" t="s">
        <v>3561</v>
      </c>
      <c r="O420" s="10" t="s">
        <v>3561</v>
      </c>
      <c r="P420" s="8" t="s">
        <v>3561</v>
      </c>
      <c r="Q420" s="8" t="s">
        <v>3561</v>
      </c>
      <c r="R420" s="8">
        <v>44378</v>
      </c>
      <c r="S420" s="2" t="str">
        <f>VLOOKUP(K420,Data!A:B,2,0)</f>
        <v>DAC</v>
      </c>
    </row>
    <row r="421" spans="1:19" ht="11.25" customHeight="1" x14ac:dyDescent="0.2">
      <c r="A421" s="2">
        <v>4070715</v>
      </c>
      <c r="B421" s="98" t="s">
        <v>11512</v>
      </c>
      <c r="C421" s="74" t="s">
        <v>1884</v>
      </c>
      <c r="E421" s="85" t="s">
        <v>7439</v>
      </c>
      <c r="F421" s="75" t="s">
        <v>98</v>
      </c>
      <c r="G421" s="75" t="s">
        <v>20</v>
      </c>
      <c r="H421" s="75" t="s">
        <v>1486</v>
      </c>
      <c r="I421" s="2" t="s">
        <v>1495</v>
      </c>
      <c r="J421" s="75" t="s">
        <v>1495</v>
      </c>
      <c r="K421" s="2" t="s">
        <v>5017</v>
      </c>
      <c r="L421" s="75" t="s">
        <v>19</v>
      </c>
      <c r="M421" s="2" t="s">
        <v>3561</v>
      </c>
      <c r="N421" s="10" t="s">
        <v>3561</v>
      </c>
      <c r="O421" s="10" t="s">
        <v>3561</v>
      </c>
      <c r="P421" s="8">
        <v>40890</v>
      </c>
      <c r="Q421" s="8">
        <v>41070</v>
      </c>
      <c r="R421" s="8">
        <v>41070</v>
      </c>
      <c r="S421" s="2" t="str">
        <f>VLOOKUP(K421,Data!A:B,2,0)</f>
        <v>DAC</v>
      </c>
    </row>
    <row r="422" spans="1:19" ht="11.25" customHeight="1" x14ac:dyDescent="0.2">
      <c r="A422" s="2">
        <v>4070716</v>
      </c>
      <c r="B422" s="86"/>
      <c r="C422" s="74" t="s">
        <v>125</v>
      </c>
      <c r="E422" s="85" t="s">
        <v>7440</v>
      </c>
      <c r="F422" s="75" t="s">
        <v>98</v>
      </c>
      <c r="G422" s="75" t="s">
        <v>97</v>
      </c>
      <c r="H422" s="75" t="s">
        <v>1487</v>
      </c>
      <c r="I422" s="2" t="s">
        <v>1317</v>
      </c>
      <c r="J422" s="75" t="s">
        <v>1317</v>
      </c>
      <c r="K422" s="2" t="s">
        <v>5017</v>
      </c>
      <c r="L422" s="75" t="s">
        <v>3669</v>
      </c>
      <c r="M422" s="2" t="s">
        <v>3561</v>
      </c>
      <c r="N422" s="10" t="s">
        <v>3561</v>
      </c>
      <c r="O422" s="10" t="s">
        <v>3561</v>
      </c>
      <c r="S422" s="2" t="str">
        <f>VLOOKUP(K422,Data!A:B,2,0)</f>
        <v>DAC</v>
      </c>
    </row>
    <row r="423" spans="1:19" ht="11.25" customHeight="1" x14ac:dyDescent="0.2">
      <c r="A423" s="2">
        <v>4070717</v>
      </c>
      <c r="B423" s="98" t="s">
        <v>11513</v>
      </c>
      <c r="C423" s="74" t="s">
        <v>1397</v>
      </c>
      <c r="E423" s="85" t="s">
        <v>7441</v>
      </c>
      <c r="F423" s="75" t="s">
        <v>98</v>
      </c>
      <c r="G423" s="75" t="s">
        <v>20</v>
      </c>
      <c r="H423" s="75" t="s">
        <v>1488</v>
      </c>
      <c r="I423" s="2" t="s">
        <v>1495</v>
      </c>
      <c r="J423" s="75" t="s">
        <v>1495</v>
      </c>
      <c r="K423" s="2" t="s">
        <v>5017</v>
      </c>
      <c r="L423" s="75" t="s">
        <v>19</v>
      </c>
      <c r="M423" s="2" t="s">
        <v>3561</v>
      </c>
      <c r="N423" s="10" t="s">
        <v>3561</v>
      </c>
      <c r="O423" s="10" t="s">
        <v>3561</v>
      </c>
      <c r="P423" s="8" t="s">
        <v>3561</v>
      </c>
      <c r="Q423" s="8" t="s">
        <v>3561</v>
      </c>
      <c r="R423" s="8">
        <v>44378</v>
      </c>
      <c r="S423" s="2" t="str">
        <f>VLOOKUP(K423,Data!A:B,2,0)</f>
        <v>DAC</v>
      </c>
    </row>
    <row r="424" spans="1:19" ht="11.25" customHeight="1" x14ac:dyDescent="0.2">
      <c r="A424" s="2">
        <v>4070718</v>
      </c>
      <c r="B424" s="98" t="s">
        <v>11514</v>
      </c>
      <c r="C424" s="74" t="s">
        <v>1885</v>
      </c>
      <c r="E424" s="85" t="s">
        <v>7442</v>
      </c>
      <c r="F424" s="75" t="s">
        <v>98</v>
      </c>
      <c r="G424" s="75" t="s">
        <v>47</v>
      </c>
      <c r="H424" s="75" t="s">
        <v>47</v>
      </c>
      <c r="I424" s="2" t="s">
        <v>1495</v>
      </c>
      <c r="J424" s="75" t="s">
        <v>1495</v>
      </c>
      <c r="K424" s="2" t="s">
        <v>5017</v>
      </c>
      <c r="L424" s="75" t="s">
        <v>19</v>
      </c>
      <c r="M424" s="2" t="s">
        <v>3561</v>
      </c>
      <c r="N424" s="10" t="s">
        <v>3561</v>
      </c>
      <c r="O424" s="10" t="s">
        <v>3561</v>
      </c>
      <c r="P424" s="8">
        <v>41597</v>
      </c>
      <c r="Q424" s="8">
        <v>41777</v>
      </c>
      <c r="R424" s="8">
        <v>44378</v>
      </c>
      <c r="S424" s="2" t="str">
        <f>VLOOKUP(K424,Data!A:B,2,0)</f>
        <v>DAC</v>
      </c>
    </row>
    <row r="425" spans="1:19" ht="11.25" customHeight="1" x14ac:dyDescent="0.2">
      <c r="A425" s="2">
        <v>4070719</v>
      </c>
      <c r="B425" s="86"/>
      <c r="C425" s="74" t="s">
        <v>1886</v>
      </c>
      <c r="E425" s="85" t="s">
        <v>7443</v>
      </c>
      <c r="F425" s="75" t="s">
        <v>98</v>
      </c>
      <c r="G425" s="75" t="s">
        <v>47</v>
      </c>
      <c r="H425" s="75" t="s">
        <v>47</v>
      </c>
      <c r="I425" s="2" t="s">
        <v>1495</v>
      </c>
      <c r="J425" s="75" t="s">
        <v>1495</v>
      </c>
      <c r="K425" s="2" t="s">
        <v>5017</v>
      </c>
      <c r="L425" s="75" t="s">
        <v>19</v>
      </c>
      <c r="M425" s="2" t="s">
        <v>3561</v>
      </c>
      <c r="N425" s="10" t="s">
        <v>3561</v>
      </c>
      <c r="O425" s="10" t="s">
        <v>3561</v>
      </c>
      <c r="P425" s="8" t="s">
        <v>3561</v>
      </c>
      <c r="Q425" s="8" t="s">
        <v>3561</v>
      </c>
      <c r="R425" s="8">
        <v>44378</v>
      </c>
      <c r="S425" s="2" t="str">
        <f>VLOOKUP(K425,Data!A:B,2,0)</f>
        <v>DAC</v>
      </c>
    </row>
    <row r="426" spans="1:19" ht="11.25" customHeight="1" x14ac:dyDescent="0.2">
      <c r="A426" s="2">
        <v>4070720</v>
      </c>
      <c r="B426" s="98" t="s">
        <v>11515</v>
      </c>
      <c r="C426" s="74" t="s">
        <v>1887</v>
      </c>
      <c r="E426" s="85" t="s">
        <v>7444</v>
      </c>
      <c r="F426" s="75" t="s">
        <v>98</v>
      </c>
      <c r="G426" s="75" t="s">
        <v>97</v>
      </c>
      <c r="H426" s="75" t="s">
        <v>1479</v>
      </c>
      <c r="I426" s="2" t="s">
        <v>1317</v>
      </c>
      <c r="J426" s="75" t="s">
        <v>1317</v>
      </c>
      <c r="K426" s="2" t="s">
        <v>5017</v>
      </c>
      <c r="L426" s="75" t="s">
        <v>19</v>
      </c>
      <c r="M426" s="2" t="s">
        <v>3561</v>
      </c>
      <c r="N426" s="10" t="s">
        <v>3561</v>
      </c>
      <c r="O426" s="10" t="s">
        <v>3561</v>
      </c>
      <c r="P426" s="8">
        <v>43186</v>
      </c>
      <c r="Q426" s="8">
        <v>43376</v>
      </c>
      <c r="R426" s="8">
        <v>43376</v>
      </c>
      <c r="S426" s="2" t="str">
        <f>VLOOKUP(K426,Data!A:B,2,0)</f>
        <v>DAC</v>
      </c>
    </row>
    <row r="427" spans="1:19" ht="11.25" customHeight="1" x14ac:dyDescent="0.2">
      <c r="A427" s="2">
        <v>4070721</v>
      </c>
      <c r="B427" s="98" t="s">
        <v>11516</v>
      </c>
      <c r="C427" s="74" t="s">
        <v>1888</v>
      </c>
      <c r="E427" s="85" t="s">
        <v>7445</v>
      </c>
      <c r="F427" s="75" t="s">
        <v>98</v>
      </c>
      <c r="G427" s="75" t="s">
        <v>1315</v>
      </c>
      <c r="H427" s="75" t="s">
        <v>1529</v>
      </c>
      <c r="I427" s="2" t="s">
        <v>11</v>
      </c>
      <c r="J427" s="75" t="s">
        <v>11</v>
      </c>
      <c r="K427" s="2" t="s">
        <v>5017</v>
      </c>
      <c r="L427" s="75" t="s">
        <v>19</v>
      </c>
      <c r="M427" s="2" t="s">
        <v>3561</v>
      </c>
      <c r="N427" s="10" t="s">
        <v>3561</v>
      </c>
      <c r="O427" s="10" t="s">
        <v>3561</v>
      </c>
      <c r="P427" s="8" t="s">
        <v>3561</v>
      </c>
      <c r="Q427" s="8" t="s">
        <v>3561</v>
      </c>
      <c r="R427" s="8">
        <v>40880</v>
      </c>
      <c r="S427" s="2" t="str">
        <f>VLOOKUP(K427,Data!A:B,2,0)</f>
        <v>DAC</v>
      </c>
    </row>
    <row r="428" spans="1:19" ht="11.25" customHeight="1" x14ac:dyDescent="0.2">
      <c r="A428" s="2">
        <v>4070722</v>
      </c>
      <c r="B428" s="86"/>
      <c r="C428" s="74" t="s">
        <v>1889</v>
      </c>
      <c r="E428" s="85" t="s">
        <v>7446</v>
      </c>
      <c r="F428" s="75" t="s">
        <v>98</v>
      </c>
      <c r="G428" s="75" t="s">
        <v>20</v>
      </c>
      <c r="H428" s="75" t="s">
        <v>1486</v>
      </c>
      <c r="I428" s="2" t="s">
        <v>1495</v>
      </c>
      <c r="J428" s="75" t="s">
        <v>1495</v>
      </c>
      <c r="K428" s="2" t="s">
        <v>5017</v>
      </c>
      <c r="L428" s="75" t="s">
        <v>19</v>
      </c>
      <c r="M428" s="2" t="s">
        <v>3561</v>
      </c>
      <c r="N428" s="10" t="s">
        <v>3561</v>
      </c>
      <c r="O428" s="10" t="s">
        <v>3561</v>
      </c>
      <c r="P428" s="8" t="s">
        <v>3561</v>
      </c>
      <c r="Q428" s="8" t="s">
        <v>3561</v>
      </c>
      <c r="R428" s="8">
        <v>44378</v>
      </c>
      <c r="S428" s="2" t="str">
        <f>VLOOKUP(K428,Data!A:B,2,0)</f>
        <v>DAC</v>
      </c>
    </row>
    <row r="429" spans="1:19" ht="11.25" customHeight="1" x14ac:dyDescent="0.2">
      <c r="A429" s="2">
        <v>4070723</v>
      </c>
      <c r="B429" s="98" t="s">
        <v>11517</v>
      </c>
      <c r="C429" s="74" t="s">
        <v>1890</v>
      </c>
      <c r="E429" s="85" t="s">
        <v>7447</v>
      </c>
      <c r="F429" s="75" t="s">
        <v>1475</v>
      </c>
      <c r="G429" s="75" t="s">
        <v>97</v>
      </c>
      <c r="H429" s="75" t="s">
        <v>1489</v>
      </c>
      <c r="I429" s="2" t="s">
        <v>1317</v>
      </c>
      <c r="J429" s="75" t="s">
        <v>1317</v>
      </c>
      <c r="K429" s="2" t="s">
        <v>5017</v>
      </c>
      <c r="L429" s="75" t="s">
        <v>3668</v>
      </c>
      <c r="M429" s="2" t="s">
        <v>3529</v>
      </c>
      <c r="N429" s="10" t="s">
        <v>54</v>
      </c>
      <c r="O429" s="10" t="s">
        <v>55</v>
      </c>
      <c r="S429" s="2" t="str">
        <f>VLOOKUP(K429,Data!A:B,2,0)</f>
        <v>DAC</v>
      </c>
    </row>
    <row r="430" spans="1:19" ht="11.25" customHeight="1" x14ac:dyDescent="0.2">
      <c r="A430" s="2">
        <v>4070724</v>
      </c>
      <c r="B430" s="86"/>
      <c r="C430" s="74" t="s">
        <v>1891</v>
      </c>
      <c r="E430" s="85" t="s">
        <v>7448</v>
      </c>
      <c r="F430" s="75" t="s">
        <v>98</v>
      </c>
      <c r="G430" s="75" t="s">
        <v>20</v>
      </c>
      <c r="H430" s="75" t="s">
        <v>1488</v>
      </c>
      <c r="I430" s="2" t="s">
        <v>1495</v>
      </c>
      <c r="J430" s="75" t="s">
        <v>1495</v>
      </c>
      <c r="K430" s="2" t="s">
        <v>5017</v>
      </c>
      <c r="L430" s="75" t="s">
        <v>19</v>
      </c>
      <c r="M430" s="2" t="s">
        <v>3561</v>
      </c>
      <c r="N430" s="10" t="s">
        <v>3561</v>
      </c>
      <c r="O430" s="10" t="s">
        <v>3561</v>
      </c>
      <c r="P430" s="8" t="s">
        <v>3561</v>
      </c>
      <c r="Q430" s="8" t="s">
        <v>3561</v>
      </c>
      <c r="R430" s="8">
        <v>44378</v>
      </c>
      <c r="S430" s="2" t="str">
        <f>VLOOKUP(K430,Data!A:B,2,0)</f>
        <v>DAC</v>
      </c>
    </row>
    <row r="431" spans="1:19" ht="11.25" customHeight="1" x14ac:dyDescent="0.2">
      <c r="A431" s="2">
        <v>4070726</v>
      </c>
      <c r="B431" s="98" t="s">
        <v>11518</v>
      </c>
      <c r="C431" s="74" t="s">
        <v>1893</v>
      </c>
      <c r="E431" s="85" t="s">
        <v>7449</v>
      </c>
      <c r="F431" s="75" t="s">
        <v>98</v>
      </c>
      <c r="G431" s="75" t="s">
        <v>97</v>
      </c>
      <c r="H431" s="75" t="s">
        <v>1479</v>
      </c>
      <c r="I431" s="2" t="s">
        <v>1317</v>
      </c>
      <c r="J431" s="75" t="s">
        <v>1317</v>
      </c>
      <c r="K431" s="2" t="s">
        <v>5017</v>
      </c>
      <c r="L431" s="75" t="s">
        <v>19</v>
      </c>
      <c r="M431" s="2" t="s">
        <v>3561</v>
      </c>
      <c r="N431" s="10" t="s">
        <v>3561</v>
      </c>
      <c r="O431" s="10" t="s">
        <v>3561</v>
      </c>
      <c r="P431" s="8">
        <v>43408</v>
      </c>
      <c r="Q431" s="8">
        <v>43598</v>
      </c>
      <c r="R431" s="8">
        <v>43598</v>
      </c>
      <c r="S431" s="2" t="str">
        <f>VLOOKUP(K431,Data!A:B,2,0)</f>
        <v>DAC</v>
      </c>
    </row>
    <row r="432" spans="1:19" ht="11.25" customHeight="1" x14ac:dyDescent="0.2">
      <c r="A432" s="2">
        <v>4070727</v>
      </c>
      <c r="B432" s="98" t="s">
        <v>11519</v>
      </c>
      <c r="C432" s="74" t="s">
        <v>1894</v>
      </c>
      <c r="E432" s="85" t="s">
        <v>7450</v>
      </c>
      <c r="F432" s="75" t="s">
        <v>98</v>
      </c>
      <c r="G432" s="75" t="s">
        <v>97</v>
      </c>
      <c r="H432" s="75" t="s">
        <v>1494</v>
      </c>
      <c r="I432" s="2" t="s">
        <v>1317</v>
      </c>
      <c r="J432" s="75" t="s">
        <v>1317</v>
      </c>
      <c r="K432" s="2" t="s">
        <v>5017</v>
      </c>
      <c r="L432" s="75" t="s">
        <v>19</v>
      </c>
      <c r="M432" s="2" t="s">
        <v>3561</v>
      </c>
      <c r="N432" s="10" t="s">
        <v>3561</v>
      </c>
      <c r="O432" s="10" t="s">
        <v>3561</v>
      </c>
      <c r="P432" s="8" t="s">
        <v>3561</v>
      </c>
      <c r="Q432" s="8" t="s">
        <v>3561</v>
      </c>
      <c r="R432" s="8">
        <v>42341</v>
      </c>
      <c r="S432" s="2" t="str">
        <f>VLOOKUP(K432,Data!A:B,2,0)</f>
        <v>DAC</v>
      </c>
    </row>
    <row r="433" spans="1:19" ht="11.25" customHeight="1" x14ac:dyDescent="0.2">
      <c r="A433" s="2">
        <v>4070729</v>
      </c>
      <c r="B433" s="98" t="s">
        <v>11520</v>
      </c>
      <c r="C433" s="74" t="s">
        <v>1398</v>
      </c>
      <c r="E433" s="85" t="s">
        <v>7451</v>
      </c>
      <c r="F433" s="75" t="s">
        <v>1477</v>
      </c>
      <c r="G433" s="75" t="s">
        <v>97</v>
      </c>
      <c r="H433" s="75" t="s">
        <v>1479</v>
      </c>
      <c r="I433" s="2" t="s">
        <v>1317</v>
      </c>
      <c r="J433" s="75" t="s">
        <v>1317</v>
      </c>
      <c r="K433" s="2" t="s">
        <v>5017</v>
      </c>
      <c r="L433" s="75" t="s">
        <v>19</v>
      </c>
      <c r="M433" s="2" t="s">
        <v>81</v>
      </c>
      <c r="N433" s="10" t="s">
        <v>50</v>
      </c>
      <c r="O433" s="10" t="s">
        <v>51</v>
      </c>
      <c r="P433" s="8">
        <v>44350</v>
      </c>
      <c r="Q433" s="8">
        <v>44530</v>
      </c>
      <c r="R433" s="8">
        <v>44530</v>
      </c>
      <c r="S433" s="2" t="str">
        <f>VLOOKUP(K433,Data!A:B,2,0)</f>
        <v>DAC</v>
      </c>
    </row>
    <row r="434" spans="1:19" ht="11.25" customHeight="1" x14ac:dyDescent="0.2">
      <c r="A434" s="2">
        <v>4070730</v>
      </c>
      <c r="B434" s="98" t="s">
        <v>11521</v>
      </c>
      <c r="C434" s="74" t="s">
        <v>1895</v>
      </c>
      <c r="E434" s="85" t="s">
        <v>7452</v>
      </c>
      <c r="F434" s="75" t="s">
        <v>98</v>
      </c>
      <c r="G434" s="75" t="s">
        <v>1315</v>
      </c>
      <c r="H434" s="75" t="s">
        <v>1707</v>
      </c>
      <c r="I434" s="2" t="s">
        <v>11</v>
      </c>
      <c r="J434" s="75" t="s">
        <v>11</v>
      </c>
      <c r="K434" s="2" t="s">
        <v>5017</v>
      </c>
      <c r="L434" s="75" t="s">
        <v>19</v>
      </c>
      <c r="M434" s="2" t="s">
        <v>3561</v>
      </c>
      <c r="N434" s="10" t="s">
        <v>3561</v>
      </c>
      <c r="O434" s="10" t="s">
        <v>3561</v>
      </c>
      <c r="P434" s="8" t="s">
        <v>3561</v>
      </c>
      <c r="Q434" s="8" t="s">
        <v>3561</v>
      </c>
      <c r="R434" s="8">
        <v>44378</v>
      </c>
      <c r="S434" s="2" t="str">
        <f>VLOOKUP(K434,Data!A:B,2,0)</f>
        <v>DAC</v>
      </c>
    </row>
    <row r="435" spans="1:19" ht="11.25" customHeight="1" x14ac:dyDescent="0.2">
      <c r="A435" s="2">
        <v>4070731</v>
      </c>
      <c r="B435" s="98" t="s">
        <v>11522</v>
      </c>
      <c r="C435" s="74" t="s">
        <v>1896</v>
      </c>
      <c r="E435" s="85" t="s">
        <v>7453</v>
      </c>
      <c r="F435" s="75" t="s">
        <v>1475</v>
      </c>
      <c r="G435" s="75" t="s">
        <v>1315</v>
      </c>
      <c r="H435" s="75" t="s">
        <v>1529</v>
      </c>
      <c r="I435" s="2" t="s">
        <v>11</v>
      </c>
      <c r="J435" s="75" t="s">
        <v>11</v>
      </c>
      <c r="K435" s="2" t="s">
        <v>5017</v>
      </c>
      <c r="L435" s="75" t="s">
        <v>3668</v>
      </c>
      <c r="M435" s="2" t="s">
        <v>1318</v>
      </c>
      <c r="N435" s="10" t="s">
        <v>1319</v>
      </c>
      <c r="O435" s="10" t="s">
        <v>1320</v>
      </c>
      <c r="S435" s="2" t="str">
        <f>VLOOKUP(K435,Data!A:B,2,0)</f>
        <v>DAC</v>
      </c>
    </row>
    <row r="436" spans="1:19" ht="11.25" customHeight="1" x14ac:dyDescent="0.2">
      <c r="A436" s="2">
        <v>4070732</v>
      </c>
      <c r="B436" s="98" t="s">
        <v>11523</v>
      </c>
      <c r="C436" s="74" t="s">
        <v>1399</v>
      </c>
      <c r="E436" s="85" t="s">
        <v>7454</v>
      </c>
      <c r="F436" s="75" t="s">
        <v>98</v>
      </c>
      <c r="G436" s="75" t="s">
        <v>97</v>
      </c>
      <c r="H436" s="75" t="s">
        <v>1483</v>
      </c>
      <c r="I436" s="2" t="s">
        <v>1317</v>
      </c>
      <c r="J436" s="75" t="s">
        <v>1317</v>
      </c>
      <c r="K436" s="2" t="s">
        <v>5017</v>
      </c>
      <c r="L436" s="75" t="s">
        <v>19</v>
      </c>
      <c r="M436" s="2" t="s">
        <v>3561</v>
      </c>
      <c r="N436" s="10" t="s">
        <v>3561</v>
      </c>
      <c r="O436" s="10" t="s">
        <v>3561</v>
      </c>
      <c r="P436" s="8" t="s">
        <v>3561</v>
      </c>
      <c r="Q436" s="8" t="s">
        <v>3561</v>
      </c>
      <c r="R436" s="8">
        <v>44378</v>
      </c>
      <c r="S436" s="2" t="str">
        <f>VLOOKUP(K436,Data!A:B,2,0)</f>
        <v>DAC</v>
      </c>
    </row>
    <row r="437" spans="1:19" ht="11.25" customHeight="1" x14ac:dyDescent="0.2">
      <c r="A437" s="2">
        <v>4070733</v>
      </c>
      <c r="B437" s="86"/>
      <c r="C437" s="74" t="s">
        <v>1897</v>
      </c>
      <c r="E437" s="85" t="s">
        <v>7455</v>
      </c>
      <c r="F437" s="75" t="s">
        <v>98</v>
      </c>
      <c r="G437" s="75" t="s">
        <v>97</v>
      </c>
      <c r="H437" s="75" t="s">
        <v>1483</v>
      </c>
      <c r="I437" s="2" t="s">
        <v>1317</v>
      </c>
      <c r="J437" s="75" t="s">
        <v>1317</v>
      </c>
      <c r="K437" s="2" t="s">
        <v>5017</v>
      </c>
      <c r="L437" s="75" t="s">
        <v>19</v>
      </c>
      <c r="M437" s="2" t="s">
        <v>3561</v>
      </c>
      <c r="N437" s="10" t="s">
        <v>3561</v>
      </c>
      <c r="O437" s="10" t="s">
        <v>3561</v>
      </c>
      <c r="P437" s="8" t="s">
        <v>3561</v>
      </c>
      <c r="Q437" s="8" t="s">
        <v>3561</v>
      </c>
      <c r="R437" s="8">
        <v>44378</v>
      </c>
      <c r="S437" s="2" t="str">
        <f>VLOOKUP(K437,Data!A:B,2,0)</f>
        <v>DAC</v>
      </c>
    </row>
    <row r="438" spans="1:19" ht="11.25" customHeight="1" x14ac:dyDescent="0.2">
      <c r="A438" s="2">
        <v>4070734</v>
      </c>
      <c r="B438" s="86"/>
      <c r="C438" s="74" t="s">
        <v>120</v>
      </c>
      <c r="E438" s="85" t="s">
        <v>7456</v>
      </c>
      <c r="F438" s="75" t="s">
        <v>98</v>
      </c>
      <c r="G438" s="75" t="s">
        <v>1315</v>
      </c>
      <c r="H438" s="75" t="s">
        <v>1518</v>
      </c>
      <c r="I438" s="2" t="s">
        <v>11</v>
      </c>
      <c r="J438" s="75" t="s">
        <v>11</v>
      </c>
      <c r="K438" s="2" t="s">
        <v>5017</v>
      </c>
      <c r="L438" s="75" t="s">
        <v>3669</v>
      </c>
      <c r="M438" s="2" t="s">
        <v>3561</v>
      </c>
      <c r="N438" s="10" t="s">
        <v>3561</v>
      </c>
      <c r="O438" s="10" t="s">
        <v>3561</v>
      </c>
      <c r="S438" s="2" t="str">
        <f>VLOOKUP(K438,Data!A:B,2,0)</f>
        <v>DAC</v>
      </c>
    </row>
    <row r="439" spans="1:19" ht="11.25" customHeight="1" x14ac:dyDescent="0.2">
      <c r="A439" s="2">
        <v>4070735</v>
      </c>
      <c r="B439" s="98" t="s">
        <v>11524</v>
      </c>
      <c r="C439" s="74" t="s">
        <v>1898</v>
      </c>
      <c r="E439" s="85" t="s">
        <v>7457</v>
      </c>
      <c r="F439" s="75" t="s">
        <v>98</v>
      </c>
      <c r="G439" s="75" t="s">
        <v>47</v>
      </c>
      <c r="H439" s="75" t="s">
        <v>47</v>
      </c>
      <c r="I439" s="2" t="s">
        <v>1495</v>
      </c>
      <c r="J439" s="75" t="s">
        <v>1495</v>
      </c>
      <c r="K439" s="2" t="s">
        <v>5017</v>
      </c>
      <c r="L439" s="75" t="s">
        <v>19</v>
      </c>
      <c r="M439" s="2" t="s">
        <v>3561</v>
      </c>
      <c r="N439" s="10" t="s">
        <v>3561</v>
      </c>
      <c r="O439" s="10" t="s">
        <v>3561</v>
      </c>
      <c r="P439" s="8" t="s">
        <v>3561</v>
      </c>
      <c r="Q439" s="8" t="s">
        <v>3561</v>
      </c>
      <c r="R439" s="8">
        <v>44378</v>
      </c>
      <c r="S439" s="2" t="str">
        <f>VLOOKUP(K439,Data!A:B,2,0)</f>
        <v>DAC</v>
      </c>
    </row>
    <row r="440" spans="1:19" ht="11.25" customHeight="1" x14ac:dyDescent="0.2">
      <c r="A440" s="2">
        <v>4070737</v>
      </c>
      <c r="B440" s="86"/>
      <c r="C440" s="74" t="s">
        <v>1900</v>
      </c>
      <c r="E440" s="85" t="s">
        <v>7458</v>
      </c>
      <c r="F440" s="75" t="s">
        <v>98</v>
      </c>
      <c r="G440" s="75" t="s">
        <v>47</v>
      </c>
      <c r="H440" s="75" t="s">
        <v>47</v>
      </c>
      <c r="I440" s="2" t="s">
        <v>1495</v>
      </c>
      <c r="J440" s="75" t="s">
        <v>1495</v>
      </c>
      <c r="K440" s="2" t="s">
        <v>5017</v>
      </c>
      <c r="L440" s="75" t="s">
        <v>19</v>
      </c>
      <c r="M440" s="2" t="s">
        <v>3561</v>
      </c>
      <c r="N440" s="10" t="s">
        <v>3561</v>
      </c>
      <c r="O440" s="10" t="s">
        <v>3561</v>
      </c>
      <c r="P440" s="8" t="s">
        <v>3561</v>
      </c>
      <c r="Q440" s="8" t="s">
        <v>3561</v>
      </c>
      <c r="R440" s="8">
        <v>44378</v>
      </c>
      <c r="S440" s="2" t="str">
        <f>VLOOKUP(K440,Data!A:B,2,0)</f>
        <v>DAC</v>
      </c>
    </row>
    <row r="441" spans="1:19" ht="11.25" customHeight="1" x14ac:dyDescent="0.2">
      <c r="A441" s="2">
        <v>4070738</v>
      </c>
      <c r="B441" s="98" t="s">
        <v>11525</v>
      </c>
      <c r="C441" s="74" t="s">
        <v>1901</v>
      </c>
      <c r="E441" s="85" t="s">
        <v>7459</v>
      </c>
      <c r="F441" s="75" t="s">
        <v>98</v>
      </c>
      <c r="G441" s="75" t="s">
        <v>47</v>
      </c>
      <c r="H441" s="75" t="s">
        <v>47</v>
      </c>
      <c r="I441" s="2" t="s">
        <v>1495</v>
      </c>
      <c r="J441" s="75" t="s">
        <v>1495</v>
      </c>
      <c r="K441" s="2" t="s">
        <v>5017</v>
      </c>
      <c r="L441" s="75" t="s">
        <v>19</v>
      </c>
      <c r="M441" s="2" t="s">
        <v>3561</v>
      </c>
      <c r="N441" s="10" t="s">
        <v>3561</v>
      </c>
      <c r="O441" s="10" t="s">
        <v>3561</v>
      </c>
      <c r="P441" s="8" t="s">
        <v>3561</v>
      </c>
      <c r="Q441" s="8" t="s">
        <v>3561</v>
      </c>
      <c r="R441" s="8">
        <v>44378</v>
      </c>
      <c r="S441" s="2" t="str">
        <f>VLOOKUP(K441,Data!A:B,2,0)</f>
        <v>DAC</v>
      </c>
    </row>
    <row r="442" spans="1:19" ht="11.25" customHeight="1" x14ac:dyDescent="0.2">
      <c r="A442" s="2">
        <v>4070741</v>
      </c>
      <c r="B442" s="98" t="s">
        <v>11526</v>
      </c>
      <c r="C442" s="74" t="s">
        <v>1904</v>
      </c>
      <c r="E442" s="85" t="s">
        <v>7460</v>
      </c>
      <c r="F442" s="75" t="s">
        <v>1476</v>
      </c>
      <c r="G442" s="75" t="s">
        <v>47</v>
      </c>
      <c r="H442" s="75" t="s">
        <v>47</v>
      </c>
      <c r="I442" s="2" t="s">
        <v>1496</v>
      </c>
      <c r="J442" s="75" t="s">
        <v>1496</v>
      </c>
      <c r="K442" s="2" t="s">
        <v>5017</v>
      </c>
      <c r="L442" s="75" t="s">
        <v>3668</v>
      </c>
      <c r="M442" s="2" t="s">
        <v>10724</v>
      </c>
      <c r="N442" s="10" t="s">
        <v>3540</v>
      </c>
      <c r="O442" s="10" t="s">
        <v>3540</v>
      </c>
      <c r="S442" s="2" t="str">
        <f>VLOOKUP(K442,Data!A:B,2,0)</f>
        <v>DAC</v>
      </c>
    </row>
    <row r="443" spans="1:19" ht="11.25" customHeight="1" x14ac:dyDescent="0.2">
      <c r="A443" s="2">
        <v>4070742</v>
      </c>
      <c r="B443" s="98" t="s">
        <v>11527</v>
      </c>
      <c r="C443" s="74" t="s">
        <v>1400</v>
      </c>
      <c r="E443" s="85" t="s">
        <v>7461</v>
      </c>
      <c r="F443" s="75" t="s">
        <v>98</v>
      </c>
      <c r="G443" s="75" t="s">
        <v>97</v>
      </c>
      <c r="H443" s="75" t="s">
        <v>1483</v>
      </c>
      <c r="I443" s="2" t="s">
        <v>1317</v>
      </c>
      <c r="J443" s="75" t="s">
        <v>1317</v>
      </c>
      <c r="K443" s="2" t="s">
        <v>5017</v>
      </c>
      <c r="L443" s="75" t="s">
        <v>19</v>
      </c>
      <c r="M443" s="2" t="s">
        <v>3561</v>
      </c>
      <c r="N443" s="10" t="s">
        <v>3561</v>
      </c>
      <c r="O443" s="10" t="s">
        <v>3561</v>
      </c>
      <c r="P443" s="8">
        <v>40999</v>
      </c>
      <c r="Q443" s="8">
        <v>41179</v>
      </c>
      <c r="R443" s="8">
        <v>41179</v>
      </c>
      <c r="S443" s="2" t="str">
        <f>VLOOKUP(K443,Data!A:B,2,0)</f>
        <v>DAC</v>
      </c>
    </row>
    <row r="444" spans="1:19" ht="11.25" customHeight="1" x14ac:dyDescent="0.2">
      <c r="A444" s="2">
        <v>4070743</v>
      </c>
      <c r="B444" s="86"/>
      <c r="C444" s="74" t="s">
        <v>1905</v>
      </c>
      <c r="E444" s="85" t="s">
        <v>7462</v>
      </c>
      <c r="F444" s="75" t="s">
        <v>98</v>
      </c>
      <c r="G444" s="75" t="s">
        <v>47</v>
      </c>
      <c r="H444" s="75" t="s">
        <v>47</v>
      </c>
      <c r="I444" s="2" t="s">
        <v>1495</v>
      </c>
      <c r="J444" s="75" t="s">
        <v>1495</v>
      </c>
      <c r="K444" s="2" t="s">
        <v>5017</v>
      </c>
      <c r="L444" s="75" t="s">
        <v>19</v>
      </c>
      <c r="M444" s="2" t="s">
        <v>3561</v>
      </c>
      <c r="N444" s="10" t="s">
        <v>3561</v>
      </c>
      <c r="O444" s="10" t="s">
        <v>3561</v>
      </c>
      <c r="P444" s="8" t="s">
        <v>3561</v>
      </c>
      <c r="Q444" s="8" t="s">
        <v>3561</v>
      </c>
      <c r="R444" s="8">
        <v>44378</v>
      </c>
      <c r="S444" s="2" t="str">
        <f>VLOOKUP(K444,Data!A:B,2,0)</f>
        <v>DAC</v>
      </c>
    </row>
    <row r="445" spans="1:19" ht="11.25" customHeight="1" x14ac:dyDescent="0.2">
      <c r="A445" s="2">
        <v>4070744</v>
      </c>
      <c r="B445" s="86"/>
      <c r="C445" s="74" t="s">
        <v>1906</v>
      </c>
      <c r="E445" s="85" t="s">
        <v>7463</v>
      </c>
      <c r="F445" s="75" t="s">
        <v>98</v>
      </c>
      <c r="G445" s="75" t="s">
        <v>1315</v>
      </c>
      <c r="H445" s="75" t="s">
        <v>1545</v>
      </c>
      <c r="I445" s="2" t="s">
        <v>11</v>
      </c>
      <c r="J445" s="75" t="s">
        <v>11</v>
      </c>
      <c r="K445" s="2" t="s">
        <v>5017</v>
      </c>
      <c r="L445" s="75" t="s">
        <v>19</v>
      </c>
      <c r="M445" s="2" t="s">
        <v>3561</v>
      </c>
      <c r="N445" s="10" t="s">
        <v>3561</v>
      </c>
      <c r="O445" s="10" t="s">
        <v>3561</v>
      </c>
      <c r="P445" s="8" t="s">
        <v>3561</v>
      </c>
      <c r="Q445" s="8" t="s">
        <v>3561</v>
      </c>
      <c r="R445" s="8">
        <v>44378</v>
      </c>
      <c r="S445" s="2" t="str">
        <f>VLOOKUP(K445,Data!A:B,2,0)</f>
        <v>DAC</v>
      </c>
    </row>
    <row r="446" spans="1:19" ht="11.25" customHeight="1" x14ac:dyDescent="0.2">
      <c r="A446" s="2">
        <v>4070745</v>
      </c>
      <c r="B446" s="98" t="s">
        <v>11528</v>
      </c>
      <c r="C446" s="74" t="s">
        <v>1907</v>
      </c>
      <c r="E446" s="85" t="s">
        <v>7464</v>
      </c>
      <c r="F446" s="75" t="s">
        <v>1475</v>
      </c>
      <c r="G446" s="75" t="s">
        <v>1315</v>
      </c>
      <c r="H446" s="75" t="s">
        <v>1536</v>
      </c>
      <c r="I446" s="2" t="s">
        <v>11</v>
      </c>
      <c r="J446" s="75" t="s">
        <v>11</v>
      </c>
      <c r="K446" s="2" t="s">
        <v>5017</v>
      </c>
      <c r="L446" s="75" t="s">
        <v>19</v>
      </c>
      <c r="M446" s="2" t="s">
        <v>1333</v>
      </c>
      <c r="N446" s="10" t="s">
        <v>1331</v>
      </c>
      <c r="O446" s="10" t="s">
        <v>1330</v>
      </c>
      <c r="P446" s="8">
        <v>44042</v>
      </c>
      <c r="Q446" s="8">
        <v>44186</v>
      </c>
      <c r="R446" s="8">
        <v>44186</v>
      </c>
      <c r="S446" s="2" t="str">
        <f>VLOOKUP(K446,Data!A:B,2,0)</f>
        <v>DAC</v>
      </c>
    </row>
    <row r="447" spans="1:19" ht="11.25" customHeight="1" x14ac:dyDescent="0.2">
      <c r="A447" s="2">
        <v>4070746</v>
      </c>
      <c r="B447" s="86"/>
      <c r="C447" s="74" t="s">
        <v>1908</v>
      </c>
      <c r="E447" s="85" t="s">
        <v>7465</v>
      </c>
      <c r="F447" s="75" t="s">
        <v>98</v>
      </c>
      <c r="G447" s="75" t="s">
        <v>47</v>
      </c>
      <c r="H447" s="75" t="s">
        <v>47</v>
      </c>
      <c r="I447" s="2" t="s">
        <v>1495</v>
      </c>
      <c r="J447" s="75" t="s">
        <v>1495</v>
      </c>
      <c r="K447" s="2" t="s">
        <v>5017</v>
      </c>
      <c r="L447" s="75" t="s">
        <v>19</v>
      </c>
      <c r="M447" s="2" t="s">
        <v>3561</v>
      </c>
      <c r="N447" s="10" t="s">
        <v>3561</v>
      </c>
      <c r="O447" s="10" t="s">
        <v>3561</v>
      </c>
      <c r="P447" s="8" t="s">
        <v>3561</v>
      </c>
      <c r="Q447" s="8" t="s">
        <v>3561</v>
      </c>
      <c r="R447" s="8">
        <v>44378</v>
      </c>
      <c r="S447" s="2" t="str">
        <f>VLOOKUP(K447,Data!A:B,2,0)</f>
        <v>DAC</v>
      </c>
    </row>
    <row r="448" spans="1:19" ht="11.25" customHeight="1" x14ac:dyDescent="0.2">
      <c r="A448" s="2">
        <v>4070747</v>
      </c>
      <c r="B448" s="86"/>
      <c r="C448" s="74" t="s">
        <v>1909</v>
      </c>
      <c r="E448" s="85" t="s">
        <v>7466</v>
      </c>
      <c r="F448" s="75" t="s">
        <v>98</v>
      </c>
      <c r="G448" s="75" t="s">
        <v>1315</v>
      </c>
      <c r="H448" s="75" t="s">
        <v>1539</v>
      </c>
      <c r="I448" s="2" t="s">
        <v>11</v>
      </c>
      <c r="J448" s="75" t="s">
        <v>11</v>
      </c>
      <c r="K448" s="2" t="s">
        <v>5017</v>
      </c>
      <c r="L448" s="75" t="s">
        <v>19</v>
      </c>
      <c r="M448" s="2" t="s">
        <v>3561</v>
      </c>
      <c r="N448" s="10" t="s">
        <v>3561</v>
      </c>
      <c r="O448" s="10" t="s">
        <v>3561</v>
      </c>
      <c r="P448" s="8" t="s">
        <v>3561</v>
      </c>
      <c r="Q448" s="8" t="s">
        <v>3561</v>
      </c>
      <c r="R448" s="8">
        <v>44378</v>
      </c>
      <c r="S448" s="2" t="str">
        <f>VLOOKUP(K448,Data!A:B,2,0)</f>
        <v>DAC</v>
      </c>
    </row>
    <row r="449" spans="1:19" ht="11.25" customHeight="1" x14ac:dyDescent="0.2">
      <c r="A449" s="2">
        <v>4070748</v>
      </c>
      <c r="B449" s="86"/>
      <c r="C449" s="74" t="s">
        <v>1910</v>
      </c>
      <c r="E449" s="85" t="s">
        <v>7467</v>
      </c>
      <c r="F449" s="75" t="s">
        <v>98</v>
      </c>
      <c r="G449" s="75" t="s">
        <v>1315</v>
      </c>
      <c r="H449" s="75" t="s">
        <v>1536</v>
      </c>
      <c r="I449" s="2" t="s">
        <v>11</v>
      </c>
      <c r="J449" s="75" t="s">
        <v>11</v>
      </c>
      <c r="K449" s="2" t="s">
        <v>5017</v>
      </c>
      <c r="L449" s="75" t="s">
        <v>19</v>
      </c>
      <c r="M449" s="2" t="s">
        <v>3561</v>
      </c>
      <c r="N449" s="10" t="s">
        <v>3561</v>
      </c>
      <c r="O449" s="10" t="s">
        <v>3561</v>
      </c>
      <c r="P449" s="8" t="s">
        <v>3561</v>
      </c>
      <c r="Q449" s="8" t="s">
        <v>3561</v>
      </c>
      <c r="R449" s="8">
        <v>44378</v>
      </c>
      <c r="S449" s="2" t="str">
        <f>VLOOKUP(K449,Data!A:B,2,0)</f>
        <v>DAC</v>
      </c>
    </row>
    <row r="450" spans="1:19" ht="11.25" customHeight="1" x14ac:dyDescent="0.2">
      <c r="A450" s="2">
        <v>4070749</v>
      </c>
      <c r="B450" s="98" t="s">
        <v>11529</v>
      </c>
      <c r="C450" s="74" t="s">
        <v>1911</v>
      </c>
      <c r="E450" s="85" t="s">
        <v>7468</v>
      </c>
      <c r="F450" s="75" t="s">
        <v>98</v>
      </c>
      <c r="G450" s="75" t="s">
        <v>1315</v>
      </c>
      <c r="H450" s="75" t="s">
        <v>1529</v>
      </c>
      <c r="I450" s="2" t="s">
        <v>11</v>
      </c>
      <c r="J450" s="75" t="s">
        <v>11</v>
      </c>
      <c r="K450" s="2" t="s">
        <v>5017</v>
      </c>
      <c r="L450" s="75" t="s">
        <v>19</v>
      </c>
      <c r="M450" s="2" t="s">
        <v>3561</v>
      </c>
      <c r="N450" s="10" t="s">
        <v>3561</v>
      </c>
      <c r="O450" s="10" t="s">
        <v>3561</v>
      </c>
      <c r="P450" s="8">
        <v>42829</v>
      </c>
      <c r="Q450" s="8">
        <v>43009</v>
      </c>
      <c r="R450" s="8">
        <v>43009</v>
      </c>
      <c r="S450" s="2" t="str">
        <f>VLOOKUP(K450,Data!A:B,2,0)</f>
        <v>DAC</v>
      </c>
    </row>
    <row r="451" spans="1:19" ht="11.25" customHeight="1" x14ac:dyDescent="0.2">
      <c r="A451" s="2">
        <v>4070750</v>
      </c>
      <c r="B451" s="86"/>
      <c r="C451" s="74" t="s">
        <v>1912</v>
      </c>
      <c r="E451" s="85" t="s">
        <v>7469</v>
      </c>
      <c r="F451" s="75" t="s">
        <v>98</v>
      </c>
      <c r="G451" s="75" t="s">
        <v>47</v>
      </c>
      <c r="H451" s="75" t="s">
        <v>47</v>
      </c>
      <c r="I451" s="2" t="s">
        <v>1495</v>
      </c>
      <c r="J451" s="75" t="s">
        <v>1495</v>
      </c>
      <c r="K451" s="2" t="s">
        <v>5017</v>
      </c>
      <c r="L451" s="75" t="s">
        <v>19</v>
      </c>
      <c r="M451" s="2" t="s">
        <v>3561</v>
      </c>
      <c r="N451" s="10" t="s">
        <v>3561</v>
      </c>
      <c r="O451" s="10" t="s">
        <v>3561</v>
      </c>
      <c r="P451" s="8" t="s">
        <v>3561</v>
      </c>
      <c r="Q451" s="8" t="s">
        <v>3561</v>
      </c>
      <c r="R451" s="8">
        <v>44378</v>
      </c>
      <c r="S451" s="2" t="str">
        <f>VLOOKUP(K451,Data!A:B,2,0)</f>
        <v>DAC</v>
      </c>
    </row>
    <row r="452" spans="1:19" ht="11.25" customHeight="1" x14ac:dyDescent="0.2">
      <c r="A452" s="2">
        <v>4070751</v>
      </c>
      <c r="B452" s="86"/>
      <c r="C452" s="74" t="s">
        <v>1913</v>
      </c>
      <c r="E452" s="85" t="s">
        <v>7470</v>
      </c>
      <c r="F452" s="75" t="s">
        <v>98</v>
      </c>
      <c r="G452" s="75" t="s">
        <v>1315</v>
      </c>
      <c r="H452" s="75" t="s">
        <v>1536</v>
      </c>
      <c r="I452" s="2" t="s">
        <v>11</v>
      </c>
      <c r="J452" s="75" t="s">
        <v>11</v>
      </c>
      <c r="K452" s="2" t="s">
        <v>5017</v>
      </c>
      <c r="L452" s="75" t="s">
        <v>19</v>
      </c>
      <c r="M452" s="2" t="s">
        <v>3561</v>
      </c>
      <c r="N452" s="10" t="s">
        <v>3561</v>
      </c>
      <c r="O452" s="10" t="s">
        <v>3561</v>
      </c>
      <c r="P452" s="8" t="s">
        <v>3561</v>
      </c>
      <c r="Q452" s="8" t="s">
        <v>3561</v>
      </c>
      <c r="R452" s="8">
        <v>44378</v>
      </c>
      <c r="S452" s="2" t="str">
        <f>VLOOKUP(K452,Data!A:B,2,0)</f>
        <v>DAC</v>
      </c>
    </row>
    <row r="453" spans="1:19" ht="11.25" customHeight="1" x14ac:dyDescent="0.2">
      <c r="A453" s="2">
        <v>4070752</v>
      </c>
      <c r="B453" s="98" t="s">
        <v>11530</v>
      </c>
      <c r="C453" s="74" t="s">
        <v>1914</v>
      </c>
      <c r="E453" s="85" t="s">
        <v>7471</v>
      </c>
      <c r="F453" s="75" t="s">
        <v>98</v>
      </c>
      <c r="G453" s="75" t="s">
        <v>1315</v>
      </c>
      <c r="H453" s="75" t="s">
        <v>1529</v>
      </c>
      <c r="I453" s="2" t="s">
        <v>11</v>
      </c>
      <c r="J453" s="75" t="s">
        <v>11</v>
      </c>
      <c r="K453" s="2" t="s">
        <v>5017</v>
      </c>
      <c r="L453" s="75" t="s">
        <v>19</v>
      </c>
      <c r="M453" s="2" t="s">
        <v>3561</v>
      </c>
      <c r="N453" s="10" t="s">
        <v>3561</v>
      </c>
      <c r="O453" s="10" t="s">
        <v>3561</v>
      </c>
      <c r="P453" s="8" t="s">
        <v>3561</v>
      </c>
      <c r="Q453" s="8" t="s">
        <v>3561</v>
      </c>
      <c r="R453" s="8">
        <v>44378</v>
      </c>
      <c r="S453" s="2" t="str">
        <f>VLOOKUP(K453,Data!A:B,2,0)</f>
        <v>DAC</v>
      </c>
    </row>
    <row r="454" spans="1:19" ht="11.25" customHeight="1" x14ac:dyDescent="0.2">
      <c r="A454" s="2">
        <v>4070753</v>
      </c>
      <c r="B454" s="86"/>
      <c r="C454" s="74" t="s">
        <v>1915</v>
      </c>
      <c r="E454" s="85" t="s">
        <v>7472</v>
      </c>
      <c r="F454" s="75" t="s">
        <v>98</v>
      </c>
      <c r="G454" s="75" t="s">
        <v>20</v>
      </c>
      <c r="H454" s="75" t="s">
        <v>1481</v>
      </c>
      <c r="I454" s="2" t="s">
        <v>1495</v>
      </c>
      <c r="J454" s="75" t="s">
        <v>1495</v>
      </c>
      <c r="K454" s="2" t="s">
        <v>5017</v>
      </c>
      <c r="L454" s="75" t="s">
        <v>19</v>
      </c>
      <c r="M454" s="2" t="s">
        <v>3561</v>
      </c>
      <c r="N454" s="10" t="s">
        <v>3561</v>
      </c>
      <c r="O454" s="10" t="s">
        <v>3561</v>
      </c>
      <c r="P454" s="8" t="s">
        <v>3561</v>
      </c>
      <c r="Q454" s="8" t="s">
        <v>3561</v>
      </c>
      <c r="R454" s="8">
        <v>44378</v>
      </c>
      <c r="S454" s="2" t="str">
        <f>VLOOKUP(K454,Data!A:B,2,0)</f>
        <v>DAC</v>
      </c>
    </row>
    <row r="455" spans="1:19" ht="11.25" customHeight="1" x14ac:dyDescent="0.2">
      <c r="A455" s="2">
        <v>4070756</v>
      </c>
      <c r="B455" s="98" t="s">
        <v>11531</v>
      </c>
      <c r="C455" s="74" t="s">
        <v>1916</v>
      </c>
      <c r="E455" s="85" t="s">
        <v>7474</v>
      </c>
      <c r="F455" s="75" t="s">
        <v>98</v>
      </c>
      <c r="G455" s="75" t="s">
        <v>97</v>
      </c>
      <c r="H455" s="75" t="s">
        <v>1487</v>
      </c>
      <c r="I455" s="2" t="s">
        <v>1317</v>
      </c>
      <c r="J455" s="75" t="s">
        <v>1317</v>
      </c>
      <c r="K455" s="2" t="s">
        <v>5017</v>
      </c>
      <c r="L455" s="75" t="s">
        <v>19</v>
      </c>
      <c r="M455" s="2" t="s">
        <v>3561</v>
      </c>
      <c r="N455" s="10" t="s">
        <v>3561</v>
      </c>
      <c r="O455" s="10" t="s">
        <v>3561</v>
      </c>
      <c r="P455" s="8" t="s">
        <v>3561</v>
      </c>
      <c r="Q455" s="8" t="s">
        <v>3561</v>
      </c>
      <c r="R455" s="8">
        <v>44378</v>
      </c>
      <c r="S455" s="2" t="str">
        <f>VLOOKUP(K455,Data!A:B,2,0)</f>
        <v>DAC</v>
      </c>
    </row>
    <row r="456" spans="1:19" ht="11.25" customHeight="1" x14ac:dyDescent="0.2">
      <c r="A456" s="2">
        <v>4070757</v>
      </c>
      <c r="B456" s="98" t="s">
        <v>11532</v>
      </c>
      <c r="C456" s="74" t="s">
        <v>1917</v>
      </c>
      <c r="E456" s="85" t="s">
        <v>7475</v>
      </c>
      <c r="F456" s="75" t="s">
        <v>98</v>
      </c>
      <c r="G456" s="75" t="s">
        <v>97</v>
      </c>
      <c r="H456" s="75" t="s">
        <v>1479</v>
      </c>
      <c r="I456" s="2" t="s">
        <v>1317</v>
      </c>
      <c r="J456" s="75" t="s">
        <v>1317</v>
      </c>
      <c r="K456" s="2" t="s">
        <v>5017</v>
      </c>
      <c r="L456" s="75" t="s">
        <v>19</v>
      </c>
      <c r="M456" s="2" t="s">
        <v>3561</v>
      </c>
      <c r="N456" s="10" t="s">
        <v>3561</v>
      </c>
      <c r="O456" s="10" t="s">
        <v>3561</v>
      </c>
      <c r="P456" s="8" t="s">
        <v>3561</v>
      </c>
      <c r="Q456" s="8" t="s">
        <v>3561</v>
      </c>
      <c r="R456" s="8">
        <v>44378</v>
      </c>
      <c r="S456" s="2" t="str">
        <f>VLOOKUP(K456,Data!A:B,2,0)</f>
        <v>DAC</v>
      </c>
    </row>
    <row r="457" spans="1:19" ht="11.25" customHeight="1" x14ac:dyDescent="0.2">
      <c r="A457" s="2">
        <v>4070758</v>
      </c>
      <c r="B457" s="98" t="s">
        <v>11533</v>
      </c>
      <c r="C457" s="74" t="s">
        <v>1918</v>
      </c>
      <c r="E457" s="85" t="s">
        <v>7476</v>
      </c>
      <c r="F457" s="75" t="s">
        <v>98</v>
      </c>
      <c r="G457" s="75" t="s">
        <v>20</v>
      </c>
      <c r="H457" s="75" t="s">
        <v>1485</v>
      </c>
      <c r="I457" s="2" t="s">
        <v>1495</v>
      </c>
      <c r="J457" s="75" t="s">
        <v>1495</v>
      </c>
      <c r="K457" s="2" t="s">
        <v>5017</v>
      </c>
      <c r="L457" s="75" t="s">
        <v>19</v>
      </c>
      <c r="M457" s="2" t="s">
        <v>3561</v>
      </c>
      <c r="N457" s="10" t="s">
        <v>3561</v>
      </c>
      <c r="O457" s="10" t="s">
        <v>3561</v>
      </c>
      <c r="P457" s="8">
        <v>42695</v>
      </c>
      <c r="Q457" s="8">
        <v>42875</v>
      </c>
      <c r="R457" s="8">
        <v>42875</v>
      </c>
      <c r="S457" s="2" t="str">
        <f>VLOOKUP(K457,Data!A:B,2,0)</f>
        <v>DAC</v>
      </c>
    </row>
    <row r="458" spans="1:19" ht="11.25" customHeight="1" x14ac:dyDescent="0.2">
      <c r="A458" s="2">
        <v>4070759</v>
      </c>
      <c r="B458" s="98" t="s">
        <v>11534</v>
      </c>
      <c r="C458" s="74" t="s">
        <v>1401</v>
      </c>
      <c r="E458" s="85" t="s">
        <v>7477</v>
      </c>
      <c r="F458" s="75" t="s">
        <v>98</v>
      </c>
      <c r="G458" s="75" t="s">
        <v>20</v>
      </c>
      <c r="H458" s="75" t="s">
        <v>1485</v>
      </c>
      <c r="I458" s="2" t="s">
        <v>1495</v>
      </c>
      <c r="J458" s="75" t="s">
        <v>1495</v>
      </c>
      <c r="K458" s="2" t="s">
        <v>5017</v>
      </c>
      <c r="L458" s="75" t="s">
        <v>19</v>
      </c>
      <c r="M458" s="2" t="s">
        <v>3561</v>
      </c>
      <c r="N458" s="10" t="s">
        <v>3561</v>
      </c>
      <c r="O458" s="10" t="s">
        <v>3561</v>
      </c>
      <c r="P458" s="8">
        <v>42355</v>
      </c>
      <c r="Q458" s="8">
        <v>42535</v>
      </c>
      <c r="R458" s="8">
        <v>42535</v>
      </c>
      <c r="S458" s="2" t="str">
        <f>VLOOKUP(K458,Data!A:B,2,0)</f>
        <v>DAC</v>
      </c>
    </row>
    <row r="459" spans="1:19" ht="11.25" customHeight="1" x14ac:dyDescent="0.2">
      <c r="A459" s="2">
        <v>4070760</v>
      </c>
      <c r="B459" s="98" t="s">
        <v>11535</v>
      </c>
      <c r="C459" s="74" t="s">
        <v>1919</v>
      </c>
      <c r="E459" s="85" t="s">
        <v>7478</v>
      </c>
      <c r="F459" s="75" t="s">
        <v>98</v>
      </c>
      <c r="G459" s="75" t="s">
        <v>20</v>
      </c>
      <c r="H459" s="75" t="s">
        <v>1484</v>
      </c>
      <c r="I459" s="2" t="s">
        <v>1495</v>
      </c>
      <c r="J459" s="75" t="s">
        <v>1495</v>
      </c>
      <c r="K459" s="2" t="s">
        <v>5017</v>
      </c>
      <c r="L459" s="75" t="s">
        <v>19</v>
      </c>
      <c r="M459" s="2" t="s">
        <v>3561</v>
      </c>
      <c r="N459" s="10" t="s">
        <v>3561</v>
      </c>
      <c r="O459" s="10" t="s">
        <v>3561</v>
      </c>
      <c r="P459" s="8">
        <v>40846</v>
      </c>
      <c r="Q459" s="8">
        <v>41026</v>
      </c>
      <c r="R459" s="8">
        <v>41026</v>
      </c>
      <c r="S459" s="2" t="str">
        <f>VLOOKUP(K459,Data!A:B,2,0)</f>
        <v>DAC</v>
      </c>
    </row>
    <row r="460" spans="1:19" ht="11.25" customHeight="1" x14ac:dyDescent="0.2">
      <c r="A460" s="2">
        <v>4070761</v>
      </c>
      <c r="B460" s="98" t="s">
        <v>11536</v>
      </c>
      <c r="C460" s="74" t="s">
        <v>1920</v>
      </c>
      <c r="E460" s="85" t="s">
        <v>7479</v>
      </c>
      <c r="F460" s="75" t="s">
        <v>98</v>
      </c>
      <c r="G460" s="75" t="s">
        <v>1315</v>
      </c>
      <c r="H460" s="75" t="s">
        <v>1536</v>
      </c>
      <c r="I460" s="2" t="s">
        <v>11</v>
      </c>
      <c r="J460" s="75" t="s">
        <v>11</v>
      </c>
      <c r="K460" s="2" t="s">
        <v>5017</v>
      </c>
      <c r="L460" s="75" t="s">
        <v>19</v>
      </c>
      <c r="M460" s="2" t="s">
        <v>3561</v>
      </c>
      <c r="N460" s="10" t="s">
        <v>3561</v>
      </c>
      <c r="O460" s="10" t="s">
        <v>3561</v>
      </c>
      <c r="P460" s="8">
        <v>42965</v>
      </c>
      <c r="Q460" s="8">
        <v>43145</v>
      </c>
      <c r="R460" s="8">
        <v>43145</v>
      </c>
      <c r="S460" s="2" t="str">
        <f>VLOOKUP(K460,Data!A:B,2,0)</f>
        <v>DAC</v>
      </c>
    </row>
    <row r="461" spans="1:19" ht="11.25" customHeight="1" x14ac:dyDescent="0.2">
      <c r="A461" s="2">
        <v>4070762</v>
      </c>
      <c r="B461" s="98" t="s">
        <v>11537</v>
      </c>
      <c r="C461" s="74" t="s">
        <v>1921</v>
      </c>
      <c r="E461" s="85" t="s">
        <v>7480</v>
      </c>
      <c r="F461" s="75" t="s">
        <v>98</v>
      </c>
      <c r="G461" s="75" t="s">
        <v>1315</v>
      </c>
      <c r="H461" s="75" t="s">
        <v>1545</v>
      </c>
      <c r="I461" s="2" t="s">
        <v>11</v>
      </c>
      <c r="J461" s="75" t="s">
        <v>11</v>
      </c>
      <c r="K461" s="2" t="s">
        <v>5017</v>
      </c>
      <c r="L461" s="75" t="s">
        <v>19</v>
      </c>
      <c r="M461" s="2" t="s">
        <v>3561</v>
      </c>
      <c r="N461" s="10" t="s">
        <v>3561</v>
      </c>
      <c r="O461" s="10" t="s">
        <v>3561</v>
      </c>
      <c r="P461" s="8" t="s">
        <v>3561</v>
      </c>
      <c r="Q461" s="8" t="s">
        <v>3561</v>
      </c>
      <c r="R461" s="8">
        <v>44378</v>
      </c>
      <c r="S461" s="2" t="str">
        <f>VLOOKUP(K461,Data!A:B,2,0)</f>
        <v>DAC</v>
      </c>
    </row>
    <row r="462" spans="1:19" ht="11.25" customHeight="1" x14ac:dyDescent="0.2">
      <c r="A462" s="2">
        <v>4070763</v>
      </c>
      <c r="B462" s="86"/>
      <c r="C462" s="74" t="s">
        <v>1922</v>
      </c>
      <c r="E462" s="85" t="s">
        <v>7481</v>
      </c>
      <c r="F462" s="75" t="s">
        <v>98</v>
      </c>
      <c r="G462" s="75" t="s">
        <v>47</v>
      </c>
      <c r="H462" s="75" t="s">
        <v>47</v>
      </c>
      <c r="I462" s="2" t="s">
        <v>1495</v>
      </c>
      <c r="J462" s="75" t="s">
        <v>1495</v>
      </c>
      <c r="K462" s="2" t="s">
        <v>5017</v>
      </c>
      <c r="L462" s="75" t="s">
        <v>19</v>
      </c>
      <c r="M462" s="2" t="s">
        <v>3561</v>
      </c>
      <c r="N462" s="10" t="s">
        <v>3561</v>
      </c>
      <c r="O462" s="10" t="s">
        <v>3561</v>
      </c>
      <c r="P462" s="8" t="s">
        <v>3561</v>
      </c>
      <c r="Q462" s="8" t="s">
        <v>3561</v>
      </c>
      <c r="R462" s="8">
        <v>44378</v>
      </c>
      <c r="S462" s="2" t="str">
        <f>VLOOKUP(K462,Data!A:B,2,0)</f>
        <v>DAC</v>
      </c>
    </row>
    <row r="463" spans="1:19" ht="11.25" customHeight="1" x14ac:dyDescent="0.2">
      <c r="A463" s="2">
        <v>4070766</v>
      </c>
      <c r="B463" s="98" t="s">
        <v>11538</v>
      </c>
      <c r="C463" s="74" t="s">
        <v>1925</v>
      </c>
      <c r="E463" s="85" t="s">
        <v>7482</v>
      </c>
      <c r="F463" s="75" t="s">
        <v>98</v>
      </c>
      <c r="G463" s="75" t="s">
        <v>20</v>
      </c>
      <c r="H463" s="75" t="s">
        <v>1486</v>
      </c>
      <c r="I463" s="2" t="s">
        <v>6922</v>
      </c>
      <c r="J463" s="75" t="s">
        <v>1495</v>
      </c>
      <c r="K463" s="2" t="s">
        <v>5017</v>
      </c>
      <c r="L463" s="75" t="s">
        <v>19</v>
      </c>
      <c r="M463" s="2" t="s">
        <v>3561</v>
      </c>
      <c r="N463" s="10" t="s">
        <v>3561</v>
      </c>
      <c r="O463" s="10" t="s">
        <v>3561</v>
      </c>
      <c r="P463" s="8">
        <v>44963</v>
      </c>
      <c r="Q463" s="8">
        <v>45142</v>
      </c>
      <c r="R463" s="8">
        <v>45142</v>
      </c>
      <c r="S463" s="2" t="str">
        <f>VLOOKUP(K463,Data!A:B,2,0)</f>
        <v>DAC</v>
      </c>
    </row>
    <row r="464" spans="1:19" ht="11.25" customHeight="1" x14ac:dyDescent="0.2">
      <c r="A464" s="2">
        <v>4070767</v>
      </c>
      <c r="B464" s="98" t="s">
        <v>11539</v>
      </c>
      <c r="C464" s="74" t="s">
        <v>1402</v>
      </c>
      <c r="E464" s="85" t="s">
        <v>7483</v>
      </c>
      <c r="F464" s="75" t="s">
        <v>98</v>
      </c>
      <c r="G464" s="75" t="s">
        <v>20</v>
      </c>
      <c r="H464" s="75" t="s">
        <v>1490</v>
      </c>
      <c r="I464" s="2" t="s">
        <v>6922</v>
      </c>
      <c r="J464" s="75" t="s">
        <v>1495</v>
      </c>
      <c r="K464" s="2" t="s">
        <v>5017</v>
      </c>
      <c r="L464" s="75" t="s">
        <v>19</v>
      </c>
      <c r="M464" s="2" t="s">
        <v>3591</v>
      </c>
      <c r="N464" s="10" t="s">
        <v>1508</v>
      </c>
      <c r="O464" s="10" t="s">
        <v>3559</v>
      </c>
      <c r="P464" s="8">
        <v>44658</v>
      </c>
      <c r="Q464" s="8">
        <f>P464+180</f>
        <v>44838</v>
      </c>
      <c r="R464" s="8">
        <v>44838</v>
      </c>
      <c r="S464" s="2" t="str">
        <f>VLOOKUP(K464,Data!A:B,2,0)</f>
        <v>DAC</v>
      </c>
    </row>
    <row r="465" spans="1:19" ht="11.25" customHeight="1" x14ac:dyDescent="0.2">
      <c r="A465" s="2">
        <v>4070768</v>
      </c>
      <c r="B465" s="86"/>
      <c r="C465" s="74" t="s">
        <v>1926</v>
      </c>
      <c r="E465" s="85" t="s">
        <v>7484</v>
      </c>
      <c r="F465" s="75" t="s">
        <v>98</v>
      </c>
      <c r="G465" s="75" t="s">
        <v>1315</v>
      </c>
      <c r="H465" s="75" t="s">
        <v>1545</v>
      </c>
      <c r="I465" s="2" t="s">
        <v>11</v>
      </c>
      <c r="J465" s="75" t="s">
        <v>11</v>
      </c>
      <c r="K465" s="2" t="s">
        <v>5017</v>
      </c>
      <c r="L465" s="75" t="s">
        <v>19</v>
      </c>
      <c r="M465" s="2" t="s">
        <v>3561</v>
      </c>
      <c r="N465" s="10" t="s">
        <v>3561</v>
      </c>
      <c r="O465" s="10" t="s">
        <v>3561</v>
      </c>
      <c r="P465" s="8" t="s">
        <v>3561</v>
      </c>
      <c r="Q465" s="8" t="s">
        <v>3561</v>
      </c>
      <c r="R465" s="8">
        <v>44378</v>
      </c>
      <c r="S465" s="2" t="str">
        <f>VLOOKUP(K465,Data!A:B,2,0)</f>
        <v>DAC</v>
      </c>
    </row>
    <row r="466" spans="1:19" ht="11.25" customHeight="1" x14ac:dyDescent="0.2">
      <c r="A466" s="2">
        <v>4070769</v>
      </c>
      <c r="B466" s="98" t="s">
        <v>11540</v>
      </c>
      <c r="C466" s="74" t="s">
        <v>1927</v>
      </c>
      <c r="E466" s="85" t="s">
        <v>7485</v>
      </c>
      <c r="F466" s="75" t="s">
        <v>98</v>
      </c>
      <c r="G466" s="75" t="s">
        <v>1315</v>
      </c>
      <c r="H466" s="75" t="s">
        <v>1545</v>
      </c>
      <c r="I466" s="2" t="s">
        <v>11</v>
      </c>
      <c r="J466" s="75" t="s">
        <v>11</v>
      </c>
      <c r="K466" s="2" t="s">
        <v>5017</v>
      </c>
      <c r="L466" s="75" t="s">
        <v>19</v>
      </c>
      <c r="M466" s="2" t="s">
        <v>3561</v>
      </c>
      <c r="N466" s="10" t="s">
        <v>3561</v>
      </c>
      <c r="O466" s="10" t="s">
        <v>3561</v>
      </c>
      <c r="P466" s="8">
        <v>42796</v>
      </c>
      <c r="Q466" s="8">
        <v>42976</v>
      </c>
      <c r="R466" s="8">
        <v>42976</v>
      </c>
      <c r="S466" s="2" t="str">
        <f>VLOOKUP(K466,Data!A:B,2,0)</f>
        <v>DAC</v>
      </c>
    </row>
    <row r="467" spans="1:19" ht="11.25" customHeight="1" x14ac:dyDescent="0.2">
      <c r="A467" s="2">
        <v>4070770</v>
      </c>
      <c r="B467" s="98" t="s">
        <v>11541</v>
      </c>
      <c r="C467" s="74" t="s">
        <v>1928</v>
      </c>
      <c r="E467" s="85" t="s">
        <v>7486</v>
      </c>
      <c r="F467" s="75" t="s">
        <v>98</v>
      </c>
      <c r="G467" s="75" t="s">
        <v>47</v>
      </c>
      <c r="H467" s="75" t="s">
        <v>47</v>
      </c>
      <c r="I467" s="2" t="s">
        <v>1495</v>
      </c>
      <c r="J467" s="75" t="s">
        <v>1495</v>
      </c>
      <c r="K467" s="2" t="s">
        <v>5017</v>
      </c>
      <c r="L467" s="75" t="s">
        <v>19</v>
      </c>
      <c r="M467" s="2" t="s">
        <v>3561</v>
      </c>
      <c r="N467" s="10" t="s">
        <v>3561</v>
      </c>
      <c r="O467" s="10" t="s">
        <v>3561</v>
      </c>
      <c r="P467" s="8">
        <v>41182</v>
      </c>
      <c r="Q467" s="8">
        <v>41362</v>
      </c>
      <c r="R467" s="8">
        <v>41362</v>
      </c>
      <c r="S467" s="2" t="str">
        <f>VLOOKUP(K467,Data!A:B,2,0)</f>
        <v>DAC</v>
      </c>
    </row>
    <row r="468" spans="1:19" ht="11.25" customHeight="1" x14ac:dyDescent="0.2">
      <c r="A468" s="2">
        <v>4070771</v>
      </c>
      <c r="B468" s="86"/>
      <c r="C468" s="74" t="s">
        <v>1929</v>
      </c>
      <c r="E468" s="85" t="s">
        <v>7487</v>
      </c>
      <c r="F468" s="75" t="s">
        <v>98</v>
      </c>
      <c r="G468" s="75" t="s">
        <v>20</v>
      </c>
      <c r="H468" s="75" t="s">
        <v>1481</v>
      </c>
      <c r="I468" s="2" t="s">
        <v>1495</v>
      </c>
      <c r="J468" s="75" t="s">
        <v>1495</v>
      </c>
      <c r="K468" s="2" t="s">
        <v>5017</v>
      </c>
      <c r="L468" s="75" t="s">
        <v>19</v>
      </c>
      <c r="M468" s="2" t="s">
        <v>3561</v>
      </c>
      <c r="N468" s="10" t="s">
        <v>3561</v>
      </c>
      <c r="O468" s="10" t="s">
        <v>3561</v>
      </c>
      <c r="P468" s="8" t="s">
        <v>3561</v>
      </c>
      <c r="Q468" s="8" t="s">
        <v>3561</v>
      </c>
      <c r="R468" s="8">
        <v>44378</v>
      </c>
      <c r="S468" s="2" t="str">
        <f>VLOOKUP(K468,Data!A:B,2,0)</f>
        <v>DAC</v>
      </c>
    </row>
    <row r="469" spans="1:19" ht="11.25" customHeight="1" x14ac:dyDescent="0.2">
      <c r="A469" s="2">
        <v>4070772</v>
      </c>
      <c r="B469" s="98" t="s">
        <v>11542</v>
      </c>
      <c r="C469" s="74" t="s">
        <v>1403</v>
      </c>
      <c r="E469" s="85" t="s">
        <v>7488</v>
      </c>
      <c r="F469" s="75" t="s">
        <v>98</v>
      </c>
      <c r="G469" s="75" t="s">
        <v>20</v>
      </c>
      <c r="H469" s="75" t="s">
        <v>1480</v>
      </c>
      <c r="I469" s="2" t="s">
        <v>1495</v>
      </c>
      <c r="J469" s="75" t="s">
        <v>1495</v>
      </c>
      <c r="K469" s="2" t="s">
        <v>5017</v>
      </c>
      <c r="L469" s="75" t="s">
        <v>19</v>
      </c>
      <c r="M469" s="2" t="s">
        <v>3561</v>
      </c>
      <c r="N469" s="10" t="s">
        <v>3561</v>
      </c>
      <c r="O469" s="10" t="s">
        <v>3561</v>
      </c>
      <c r="P469" s="8">
        <v>41674</v>
      </c>
      <c r="Q469" s="8">
        <v>41854</v>
      </c>
      <c r="R469" s="8">
        <v>41854</v>
      </c>
      <c r="S469" s="2" t="str">
        <f>VLOOKUP(K469,Data!A:B,2,0)</f>
        <v>DAC</v>
      </c>
    </row>
    <row r="470" spans="1:19" ht="11.25" customHeight="1" x14ac:dyDescent="0.2">
      <c r="A470" s="2">
        <v>4070773</v>
      </c>
      <c r="B470" s="98" t="s">
        <v>11543</v>
      </c>
      <c r="C470" s="74" t="s">
        <v>1930</v>
      </c>
      <c r="E470" s="85" t="s">
        <v>7489</v>
      </c>
      <c r="F470" s="75" t="s">
        <v>98</v>
      </c>
      <c r="G470" s="75" t="s">
        <v>1315</v>
      </c>
      <c r="H470" s="75" t="s">
        <v>1545</v>
      </c>
      <c r="I470" s="2" t="s">
        <v>11</v>
      </c>
      <c r="J470" s="75" t="s">
        <v>11</v>
      </c>
      <c r="K470" s="2" t="s">
        <v>5017</v>
      </c>
      <c r="L470" s="75" t="s">
        <v>19</v>
      </c>
      <c r="M470" s="2" t="s">
        <v>3561</v>
      </c>
      <c r="N470" s="10" t="s">
        <v>3561</v>
      </c>
      <c r="O470" s="10" t="s">
        <v>3561</v>
      </c>
      <c r="P470" s="8" t="s">
        <v>3561</v>
      </c>
      <c r="Q470" s="8" t="s">
        <v>3561</v>
      </c>
      <c r="R470" s="8">
        <v>44378</v>
      </c>
      <c r="S470" s="2" t="str">
        <f>VLOOKUP(K470,Data!A:B,2,0)</f>
        <v>DAC</v>
      </c>
    </row>
    <row r="471" spans="1:19" ht="11.25" customHeight="1" x14ac:dyDescent="0.2">
      <c r="A471" s="2">
        <v>4070774</v>
      </c>
      <c r="B471" s="98" t="s">
        <v>11544</v>
      </c>
      <c r="C471" s="74" t="s">
        <v>1931</v>
      </c>
      <c r="E471" s="85" t="s">
        <v>7490</v>
      </c>
      <c r="F471" s="75" t="s">
        <v>98</v>
      </c>
      <c r="G471" s="75" t="s">
        <v>97</v>
      </c>
      <c r="H471" s="75" t="s">
        <v>1479</v>
      </c>
      <c r="I471" s="2" t="s">
        <v>1317</v>
      </c>
      <c r="J471" s="75" t="s">
        <v>1317</v>
      </c>
      <c r="K471" s="2" t="s">
        <v>5017</v>
      </c>
      <c r="L471" s="75" t="s">
        <v>19</v>
      </c>
      <c r="M471" s="2" t="s">
        <v>3561</v>
      </c>
      <c r="N471" s="10" t="s">
        <v>3561</v>
      </c>
      <c r="O471" s="10" t="s">
        <v>3561</v>
      </c>
      <c r="P471" s="8">
        <v>43244</v>
      </c>
      <c r="Q471" s="8">
        <v>43434</v>
      </c>
      <c r="R471" s="8">
        <v>43434</v>
      </c>
      <c r="S471" s="2" t="str">
        <f>VLOOKUP(K471,Data!A:B,2,0)</f>
        <v>DAC</v>
      </c>
    </row>
    <row r="472" spans="1:19" ht="11.25" customHeight="1" x14ac:dyDescent="0.2">
      <c r="A472" s="2">
        <v>4070775</v>
      </c>
      <c r="B472" s="86"/>
      <c r="C472" s="74" t="s">
        <v>1932</v>
      </c>
      <c r="E472" s="85" t="s">
        <v>7491</v>
      </c>
      <c r="F472" s="75" t="s">
        <v>98</v>
      </c>
      <c r="G472" s="75" t="s">
        <v>97</v>
      </c>
      <c r="H472" s="75" t="s">
        <v>1493</v>
      </c>
      <c r="I472" s="2" t="s">
        <v>1317</v>
      </c>
      <c r="J472" s="75" t="s">
        <v>1317</v>
      </c>
      <c r="K472" s="2" t="s">
        <v>5017</v>
      </c>
      <c r="L472" s="75" t="s">
        <v>19</v>
      </c>
      <c r="M472" s="2" t="s">
        <v>3561</v>
      </c>
      <c r="N472" s="10" t="s">
        <v>3561</v>
      </c>
      <c r="O472" s="10" t="s">
        <v>3561</v>
      </c>
      <c r="P472" s="8" t="s">
        <v>3561</v>
      </c>
      <c r="Q472" s="8" t="s">
        <v>3561</v>
      </c>
      <c r="R472" s="8">
        <v>44378</v>
      </c>
      <c r="S472" s="2" t="str">
        <f>VLOOKUP(K472,Data!A:B,2,0)</f>
        <v>DAC</v>
      </c>
    </row>
    <row r="473" spans="1:19" ht="11.25" customHeight="1" x14ac:dyDescent="0.2">
      <c r="A473" s="2">
        <v>4070776</v>
      </c>
      <c r="B473" s="86"/>
      <c r="C473" s="74" t="s">
        <v>1933</v>
      </c>
      <c r="E473" s="85" t="s">
        <v>7492</v>
      </c>
      <c r="F473" s="75" t="s">
        <v>98</v>
      </c>
      <c r="G473" s="75" t="s">
        <v>20</v>
      </c>
      <c r="H473" s="75" t="s">
        <v>1480</v>
      </c>
      <c r="I473" s="2" t="s">
        <v>1495</v>
      </c>
      <c r="J473" s="75" t="s">
        <v>1495</v>
      </c>
      <c r="K473" s="2" t="s">
        <v>5017</v>
      </c>
      <c r="L473" s="75" t="s">
        <v>19</v>
      </c>
      <c r="M473" s="2" t="s">
        <v>3561</v>
      </c>
      <c r="N473" s="10" t="s">
        <v>3561</v>
      </c>
      <c r="O473" s="10" t="s">
        <v>3561</v>
      </c>
      <c r="P473" s="8" t="s">
        <v>3561</v>
      </c>
      <c r="Q473" s="8" t="s">
        <v>3561</v>
      </c>
      <c r="R473" s="8">
        <v>44378</v>
      </c>
      <c r="S473" s="2" t="str">
        <f>VLOOKUP(K473,Data!A:B,2,0)</f>
        <v>DAC</v>
      </c>
    </row>
    <row r="474" spans="1:19" ht="11.25" customHeight="1" x14ac:dyDescent="0.2">
      <c r="A474" s="2">
        <v>4070777</v>
      </c>
      <c r="B474" s="86"/>
      <c r="C474" s="74" t="s">
        <v>1934</v>
      </c>
      <c r="E474" s="85" t="s">
        <v>7493</v>
      </c>
      <c r="F474" s="75" t="s">
        <v>98</v>
      </c>
      <c r="G474" s="75" t="s">
        <v>1315</v>
      </c>
      <c r="H474" s="75" t="s">
        <v>1529</v>
      </c>
      <c r="I474" s="2" t="s">
        <v>11</v>
      </c>
      <c r="J474" s="75" t="s">
        <v>11</v>
      </c>
      <c r="K474" s="2" t="s">
        <v>5017</v>
      </c>
      <c r="L474" s="75" t="s">
        <v>19</v>
      </c>
      <c r="M474" s="2" t="s">
        <v>3561</v>
      </c>
      <c r="N474" s="10" t="s">
        <v>3561</v>
      </c>
      <c r="O474" s="10" t="s">
        <v>3561</v>
      </c>
      <c r="P474" s="8" t="s">
        <v>3561</v>
      </c>
      <c r="Q474" s="8" t="s">
        <v>3561</v>
      </c>
      <c r="R474" s="8">
        <v>44378</v>
      </c>
      <c r="S474" s="2" t="str">
        <f>VLOOKUP(K474,Data!A:B,2,0)</f>
        <v>DAC</v>
      </c>
    </row>
    <row r="475" spans="1:19" ht="11.25" customHeight="1" x14ac:dyDescent="0.2">
      <c r="A475" s="2">
        <v>4070778</v>
      </c>
      <c r="B475" s="98" t="s">
        <v>11545</v>
      </c>
      <c r="C475" s="74" t="s">
        <v>1935</v>
      </c>
      <c r="E475" s="85" t="s">
        <v>7494</v>
      </c>
      <c r="F475" s="75" t="s">
        <v>98</v>
      </c>
      <c r="G475" s="75" t="s">
        <v>20</v>
      </c>
      <c r="H475" s="75" t="s">
        <v>1482</v>
      </c>
      <c r="I475" s="2" t="s">
        <v>1495</v>
      </c>
      <c r="J475" s="75" t="s">
        <v>1495</v>
      </c>
      <c r="K475" s="2" t="s">
        <v>5017</v>
      </c>
      <c r="L475" s="75" t="s">
        <v>19</v>
      </c>
      <c r="M475" s="2" t="s">
        <v>3561</v>
      </c>
      <c r="N475" s="10" t="s">
        <v>3561</v>
      </c>
      <c r="O475" s="10" t="s">
        <v>3561</v>
      </c>
      <c r="P475" s="8">
        <v>44151</v>
      </c>
      <c r="Q475" s="8">
        <v>44341</v>
      </c>
      <c r="R475" s="8">
        <v>44341</v>
      </c>
      <c r="S475" s="2" t="str">
        <f>VLOOKUP(K475,Data!A:B,2,0)</f>
        <v>DAC</v>
      </c>
    </row>
    <row r="476" spans="1:19" ht="11.25" customHeight="1" x14ac:dyDescent="0.2">
      <c r="A476" s="2">
        <v>4070779</v>
      </c>
      <c r="B476" s="98" t="s">
        <v>11546</v>
      </c>
      <c r="C476" s="74" t="s">
        <v>1936</v>
      </c>
      <c r="E476" s="85" t="s">
        <v>7495</v>
      </c>
      <c r="F476" s="75" t="s">
        <v>98</v>
      </c>
      <c r="G476" s="75" t="s">
        <v>97</v>
      </c>
      <c r="H476" s="75" t="s">
        <v>1479</v>
      </c>
      <c r="I476" s="2" t="s">
        <v>1317</v>
      </c>
      <c r="J476" s="75" t="s">
        <v>1317</v>
      </c>
      <c r="K476" s="2" t="s">
        <v>5017</v>
      </c>
      <c r="L476" s="75" t="s">
        <v>19</v>
      </c>
      <c r="M476" s="2" t="s">
        <v>3561</v>
      </c>
      <c r="N476" s="10" t="s">
        <v>3561</v>
      </c>
      <c r="O476" s="10" t="s">
        <v>3561</v>
      </c>
      <c r="P476" s="8">
        <v>43137</v>
      </c>
      <c r="Q476" s="8">
        <v>43327</v>
      </c>
      <c r="R476" s="8">
        <v>43327</v>
      </c>
      <c r="S476" s="2" t="str">
        <f>VLOOKUP(K476,Data!A:B,2,0)</f>
        <v>DAC</v>
      </c>
    </row>
    <row r="477" spans="1:19" ht="11.25" customHeight="1" x14ac:dyDescent="0.2">
      <c r="A477" s="2">
        <v>4070780</v>
      </c>
      <c r="B477" s="86"/>
      <c r="C477" s="74" t="s">
        <v>1937</v>
      </c>
      <c r="E477" s="85" t="s">
        <v>7496</v>
      </c>
      <c r="F477" s="75" t="s">
        <v>98</v>
      </c>
      <c r="G477" s="75" t="s">
        <v>97</v>
      </c>
      <c r="H477" s="75" t="s">
        <v>1494</v>
      </c>
      <c r="I477" s="2" t="s">
        <v>1317</v>
      </c>
      <c r="J477" s="75" t="s">
        <v>1317</v>
      </c>
      <c r="K477" s="2" t="s">
        <v>5017</v>
      </c>
      <c r="L477" s="75" t="s">
        <v>19</v>
      </c>
      <c r="M477" s="2" t="s">
        <v>3561</v>
      </c>
      <c r="N477" s="10" t="s">
        <v>3561</v>
      </c>
      <c r="O477" s="10" t="s">
        <v>3561</v>
      </c>
      <c r="P477" s="8" t="s">
        <v>3561</v>
      </c>
      <c r="Q477" s="8" t="s">
        <v>3561</v>
      </c>
      <c r="R477" s="8">
        <v>44378</v>
      </c>
      <c r="S477" s="2" t="str">
        <f>VLOOKUP(K477,Data!A:B,2,0)</f>
        <v>DAC</v>
      </c>
    </row>
    <row r="478" spans="1:19" ht="11.25" customHeight="1" x14ac:dyDescent="0.2">
      <c r="A478" s="2">
        <v>4070781</v>
      </c>
      <c r="B478" s="86"/>
      <c r="C478" s="74" t="s">
        <v>1404</v>
      </c>
      <c r="E478" s="85" t="s">
        <v>7497</v>
      </c>
      <c r="F478" s="75" t="s">
        <v>98</v>
      </c>
      <c r="G478" s="75" t="s">
        <v>20</v>
      </c>
      <c r="H478" s="75" t="s">
        <v>1480</v>
      </c>
      <c r="I478" s="2" t="s">
        <v>1495</v>
      </c>
      <c r="J478" s="75" t="s">
        <v>1495</v>
      </c>
      <c r="K478" s="2" t="s">
        <v>5017</v>
      </c>
      <c r="L478" s="75" t="s">
        <v>19</v>
      </c>
      <c r="M478" s="2" t="s">
        <v>3561</v>
      </c>
      <c r="N478" s="10" t="s">
        <v>3561</v>
      </c>
      <c r="O478" s="10" t="s">
        <v>3561</v>
      </c>
      <c r="P478" s="8" t="s">
        <v>3561</v>
      </c>
      <c r="Q478" s="8" t="s">
        <v>3561</v>
      </c>
      <c r="R478" s="8">
        <v>44378</v>
      </c>
      <c r="S478" s="2" t="str">
        <f>VLOOKUP(K478,Data!A:B,2,0)</f>
        <v>DAC</v>
      </c>
    </row>
    <row r="479" spans="1:19" ht="11.25" customHeight="1" x14ac:dyDescent="0.2">
      <c r="A479" s="2">
        <v>4070782</v>
      </c>
      <c r="B479" s="86"/>
      <c r="C479" s="74" t="s">
        <v>1938</v>
      </c>
      <c r="E479" s="85" t="s">
        <v>7498</v>
      </c>
      <c r="F479" s="75" t="s">
        <v>98</v>
      </c>
      <c r="G479" s="75" t="s">
        <v>1315</v>
      </c>
      <c r="H479" s="75" t="s">
        <v>1543</v>
      </c>
      <c r="I479" s="2" t="s">
        <v>11</v>
      </c>
      <c r="J479" s="75" t="s">
        <v>11</v>
      </c>
      <c r="K479" s="2" t="s">
        <v>5017</v>
      </c>
      <c r="L479" s="75" t="s">
        <v>19</v>
      </c>
      <c r="M479" s="2" t="s">
        <v>3561</v>
      </c>
      <c r="N479" s="10" t="s">
        <v>3561</v>
      </c>
      <c r="O479" s="10" t="s">
        <v>3561</v>
      </c>
      <c r="P479" s="8" t="s">
        <v>3561</v>
      </c>
      <c r="Q479" s="8" t="s">
        <v>3561</v>
      </c>
      <c r="R479" s="8">
        <v>44378</v>
      </c>
      <c r="S479" s="2" t="str">
        <f>VLOOKUP(K479,Data!A:B,2,0)</f>
        <v>DAC</v>
      </c>
    </row>
    <row r="480" spans="1:19" ht="11.25" customHeight="1" x14ac:dyDescent="0.2">
      <c r="A480" s="2">
        <v>4070783</v>
      </c>
      <c r="B480" s="98" t="s">
        <v>11547</v>
      </c>
      <c r="C480" s="74" t="s">
        <v>1939</v>
      </c>
      <c r="E480" s="85" t="s">
        <v>7499</v>
      </c>
      <c r="F480" s="75" t="s">
        <v>98</v>
      </c>
      <c r="G480" s="75" t="s">
        <v>97</v>
      </c>
      <c r="H480" s="75" t="s">
        <v>1479</v>
      </c>
      <c r="I480" s="2" t="s">
        <v>1317</v>
      </c>
      <c r="J480" s="75" t="s">
        <v>1317</v>
      </c>
      <c r="K480" s="2" t="s">
        <v>5017</v>
      </c>
      <c r="L480" s="75" t="s">
        <v>19</v>
      </c>
      <c r="M480" s="2" t="s">
        <v>3561</v>
      </c>
      <c r="N480" s="10" t="s">
        <v>3561</v>
      </c>
      <c r="O480" s="10" t="s">
        <v>3561</v>
      </c>
      <c r="P480" s="8" t="s">
        <v>3561</v>
      </c>
      <c r="Q480" s="8" t="s">
        <v>3561</v>
      </c>
      <c r="R480" s="8">
        <v>44378</v>
      </c>
      <c r="S480" s="2" t="str">
        <f>VLOOKUP(K480,Data!A:B,2,0)</f>
        <v>DAC</v>
      </c>
    </row>
    <row r="481" spans="1:19" ht="11.25" customHeight="1" x14ac:dyDescent="0.2">
      <c r="A481" s="2">
        <v>4070784</v>
      </c>
      <c r="B481" s="98" t="s">
        <v>11548</v>
      </c>
      <c r="C481" s="74" t="s">
        <v>1940</v>
      </c>
      <c r="E481" s="85" t="s">
        <v>7500</v>
      </c>
      <c r="F481" s="75" t="s">
        <v>98</v>
      </c>
      <c r="G481" s="75" t="s">
        <v>1315</v>
      </c>
      <c r="H481" s="75" t="s">
        <v>1543</v>
      </c>
      <c r="I481" s="2" t="s">
        <v>11</v>
      </c>
      <c r="J481" s="75" t="s">
        <v>11</v>
      </c>
      <c r="K481" s="2" t="s">
        <v>5017</v>
      </c>
      <c r="L481" s="75" t="s">
        <v>19</v>
      </c>
      <c r="M481" s="2" t="s">
        <v>3561</v>
      </c>
      <c r="N481" s="10" t="s">
        <v>3561</v>
      </c>
      <c r="O481" s="10" t="s">
        <v>3561</v>
      </c>
      <c r="P481" s="8">
        <v>41341</v>
      </c>
      <c r="Q481" s="8">
        <v>41521</v>
      </c>
      <c r="R481" s="8">
        <v>41521</v>
      </c>
      <c r="S481" s="2" t="str">
        <f>VLOOKUP(K481,Data!A:B,2,0)</f>
        <v>DAC</v>
      </c>
    </row>
    <row r="482" spans="1:19" ht="11.25" customHeight="1" x14ac:dyDescent="0.2">
      <c r="A482" s="2">
        <v>4070786</v>
      </c>
      <c r="B482" s="98" t="s">
        <v>11549</v>
      </c>
      <c r="C482" s="74" t="s">
        <v>1942</v>
      </c>
      <c r="E482" s="85" t="s">
        <v>7501</v>
      </c>
      <c r="F482" s="75" t="s">
        <v>98</v>
      </c>
      <c r="G482" s="75" t="s">
        <v>97</v>
      </c>
      <c r="H482" s="75" t="s">
        <v>1483</v>
      </c>
      <c r="I482" s="2" t="s">
        <v>1317</v>
      </c>
      <c r="J482" s="75" t="s">
        <v>1317</v>
      </c>
      <c r="K482" s="2" t="s">
        <v>5017</v>
      </c>
      <c r="L482" s="75" t="s">
        <v>19</v>
      </c>
      <c r="M482" s="2" t="s">
        <v>3561</v>
      </c>
      <c r="N482" s="10" t="s">
        <v>3561</v>
      </c>
      <c r="O482" s="10" t="s">
        <v>3561</v>
      </c>
      <c r="P482" s="8" t="s">
        <v>3561</v>
      </c>
      <c r="Q482" s="8" t="s">
        <v>3561</v>
      </c>
      <c r="R482" s="8">
        <v>44378</v>
      </c>
      <c r="S482" s="2" t="str">
        <f>VLOOKUP(K482,Data!A:B,2,0)</f>
        <v>DAC</v>
      </c>
    </row>
    <row r="483" spans="1:19" ht="11.25" customHeight="1" x14ac:dyDescent="0.2">
      <c r="A483" s="2">
        <v>4070787</v>
      </c>
      <c r="B483" s="98" t="s">
        <v>11550</v>
      </c>
      <c r="C483" s="74" t="s">
        <v>1943</v>
      </c>
      <c r="E483" s="85" t="s">
        <v>7502</v>
      </c>
      <c r="F483" s="75" t="s">
        <v>1476</v>
      </c>
      <c r="G483" s="75" t="s">
        <v>1315</v>
      </c>
      <c r="H483" s="75" t="s">
        <v>1536</v>
      </c>
      <c r="I483" s="2" t="s">
        <v>11</v>
      </c>
      <c r="J483" s="75" t="s">
        <v>11</v>
      </c>
      <c r="K483" s="2" t="s">
        <v>5017</v>
      </c>
      <c r="L483" s="75" t="s">
        <v>3668</v>
      </c>
      <c r="M483" s="2" t="s">
        <v>1333</v>
      </c>
      <c r="N483" s="10" t="s">
        <v>1331</v>
      </c>
      <c r="O483" s="10" t="s">
        <v>1330</v>
      </c>
      <c r="S483" s="2" t="str">
        <f>VLOOKUP(K483,Data!A:B,2,0)</f>
        <v>DAC</v>
      </c>
    </row>
    <row r="484" spans="1:19" ht="11.25" customHeight="1" x14ac:dyDescent="0.2">
      <c r="A484" s="2">
        <v>4070788</v>
      </c>
      <c r="B484" s="98" t="s">
        <v>11551</v>
      </c>
      <c r="C484" s="74" t="s">
        <v>1944</v>
      </c>
      <c r="E484" s="85" t="s">
        <v>7503</v>
      </c>
      <c r="F484" s="75" t="s">
        <v>98</v>
      </c>
      <c r="G484" s="75" t="s">
        <v>47</v>
      </c>
      <c r="H484" s="75" t="s">
        <v>47</v>
      </c>
      <c r="I484" s="2" t="s">
        <v>1495</v>
      </c>
      <c r="J484" s="75" t="s">
        <v>1495</v>
      </c>
      <c r="K484" s="2" t="s">
        <v>5017</v>
      </c>
      <c r="L484" s="75" t="s">
        <v>19</v>
      </c>
      <c r="M484" s="2" t="s">
        <v>3561</v>
      </c>
      <c r="N484" s="10" t="s">
        <v>3561</v>
      </c>
      <c r="O484" s="10" t="s">
        <v>3561</v>
      </c>
      <c r="P484" s="8">
        <v>41996</v>
      </c>
      <c r="Q484" s="8">
        <v>42176</v>
      </c>
      <c r="R484" s="8">
        <v>42176</v>
      </c>
      <c r="S484" s="2" t="str">
        <f>VLOOKUP(K484,Data!A:B,2,0)</f>
        <v>DAC</v>
      </c>
    </row>
    <row r="485" spans="1:19" ht="11.25" customHeight="1" x14ac:dyDescent="0.2">
      <c r="A485" s="2">
        <v>4070790</v>
      </c>
      <c r="B485" s="98" t="s">
        <v>11552</v>
      </c>
      <c r="C485" s="74" t="s">
        <v>1945</v>
      </c>
      <c r="E485" s="85" t="s">
        <v>7504</v>
      </c>
      <c r="F485" s="75" t="s">
        <v>98</v>
      </c>
      <c r="G485" s="75" t="s">
        <v>1315</v>
      </c>
      <c r="H485" s="75" t="s">
        <v>1543</v>
      </c>
      <c r="I485" s="2" t="s">
        <v>11</v>
      </c>
      <c r="J485" s="75" t="s">
        <v>11</v>
      </c>
      <c r="K485" s="2" t="s">
        <v>5017</v>
      </c>
      <c r="L485" s="75" t="s">
        <v>19</v>
      </c>
      <c r="M485" s="2" t="s">
        <v>3561</v>
      </c>
      <c r="N485" s="10" t="s">
        <v>3561</v>
      </c>
      <c r="O485" s="10" t="s">
        <v>3561</v>
      </c>
      <c r="P485" s="8" t="s">
        <v>3561</v>
      </c>
      <c r="Q485" s="8" t="s">
        <v>3561</v>
      </c>
      <c r="R485" s="8">
        <v>44378</v>
      </c>
      <c r="S485" s="2" t="str">
        <f>VLOOKUP(K485,Data!A:B,2,0)</f>
        <v>DAC</v>
      </c>
    </row>
    <row r="486" spans="1:19" ht="11.25" customHeight="1" x14ac:dyDescent="0.2">
      <c r="A486" s="2">
        <v>4070791</v>
      </c>
      <c r="B486" s="98" t="s">
        <v>11553</v>
      </c>
      <c r="C486" s="74" t="s">
        <v>1946</v>
      </c>
      <c r="E486" s="85" t="s">
        <v>7505</v>
      </c>
      <c r="F486" s="75" t="s">
        <v>98</v>
      </c>
      <c r="G486" s="75" t="s">
        <v>20</v>
      </c>
      <c r="H486" s="75" t="s">
        <v>1485</v>
      </c>
      <c r="I486" s="2" t="s">
        <v>1495</v>
      </c>
      <c r="J486" s="75" t="s">
        <v>1495</v>
      </c>
      <c r="K486" s="2" t="s">
        <v>5017</v>
      </c>
      <c r="L486" s="75" t="s">
        <v>19</v>
      </c>
      <c r="M486" s="2" t="s">
        <v>3561</v>
      </c>
      <c r="N486" s="10" t="s">
        <v>3561</v>
      </c>
      <c r="O486" s="10" t="s">
        <v>3561</v>
      </c>
      <c r="P486" s="8">
        <v>41902</v>
      </c>
      <c r="Q486" s="8">
        <v>42082</v>
      </c>
      <c r="R486" s="8">
        <v>42082</v>
      </c>
      <c r="S486" s="2" t="str">
        <f>VLOOKUP(K486,Data!A:B,2,0)</f>
        <v>DAC</v>
      </c>
    </row>
    <row r="487" spans="1:19" ht="11.25" customHeight="1" x14ac:dyDescent="0.2">
      <c r="A487" s="2">
        <v>4070793</v>
      </c>
      <c r="B487" s="86"/>
      <c r="C487" s="74" t="s">
        <v>1948</v>
      </c>
      <c r="E487" s="85" t="s">
        <v>7506</v>
      </c>
      <c r="F487" s="75" t="s">
        <v>98</v>
      </c>
      <c r="G487" s="75" t="s">
        <v>20</v>
      </c>
      <c r="H487" s="75" t="s">
        <v>1481</v>
      </c>
      <c r="I487" s="2" t="s">
        <v>1495</v>
      </c>
      <c r="J487" s="75" t="s">
        <v>1495</v>
      </c>
      <c r="K487" s="2" t="s">
        <v>5017</v>
      </c>
      <c r="L487" s="75" t="s">
        <v>19</v>
      </c>
      <c r="M487" s="2" t="s">
        <v>3561</v>
      </c>
      <c r="N487" s="10" t="s">
        <v>3561</v>
      </c>
      <c r="O487" s="10" t="s">
        <v>3561</v>
      </c>
      <c r="P487" s="8" t="s">
        <v>3561</v>
      </c>
      <c r="Q487" s="8" t="s">
        <v>3561</v>
      </c>
      <c r="R487" s="8">
        <v>44378</v>
      </c>
      <c r="S487" s="2" t="str">
        <f>VLOOKUP(K487,Data!A:B,2,0)</f>
        <v>DAC</v>
      </c>
    </row>
    <row r="488" spans="1:19" ht="11.25" customHeight="1" x14ac:dyDescent="0.2">
      <c r="A488" s="2">
        <v>4070794</v>
      </c>
      <c r="B488" s="98" t="s">
        <v>11554</v>
      </c>
      <c r="C488" s="74" t="s">
        <v>1949</v>
      </c>
      <c r="E488" s="85" t="s">
        <v>7507</v>
      </c>
      <c r="F488" s="75" t="s">
        <v>98</v>
      </c>
      <c r="G488" s="75" t="s">
        <v>97</v>
      </c>
      <c r="H488" s="75" t="s">
        <v>1479</v>
      </c>
      <c r="I488" s="2" t="s">
        <v>1317</v>
      </c>
      <c r="J488" s="75" t="s">
        <v>1317</v>
      </c>
      <c r="K488" s="2" t="s">
        <v>5017</v>
      </c>
      <c r="L488" s="75" t="s">
        <v>19</v>
      </c>
      <c r="M488" s="2" t="s">
        <v>3561</v>
      </c>
      <c r="N488" s="10" t="s">
        <v>3561</v>
      </c>
      <c r="O488" s="10" t="s">
        <v>3561</v>
      </c>
      <c r="P488" s="8">
        <v>43186</v>
      </c>
      <c r="Q488" s="8">
        <v>43376</v>
      </c>
      <c r="R488" s="8">
        <v>43376</v>
      </c>
      <c r="S488" s="2" t="str">
        <f>VLOOKUP(K488,Data!A:B,2,0)</f>
        <v>DAC</v>
      </c>
    </row>
    <row r="489" spans="1:19" ht="11.25" customHeight="1" x14ac:dyDescent="0.2">
      <c r="A489" s="2">
        <v>4070795</v>
      </c>
      <c r="B489" s="86"/>
      <c r="C489" s="74" t="s">
        <v>1950</v>
      </c>
      <c r="E489" s="85" t="s">
        <v>7508</v>
      </c>
      <c r="F489" s="75" t="s">
        <v>98</v>
      </c>
      <c r="G489" s="75" t="s">
        <v>20</v>
      </c>
      <c r="H489" s="75" t="s">
        <v>1480</v>
      </c>
      <c r="I489" s="2" t="s">
        <v>1495</v>
      </c>
      <c r="J489" s="75" t="s">
        <v>1495</v>
      </c>
      <c r="K489" s="2" t="s">
        <v>5017</v>
      </c>
      <c r="L489" s="75" t="s">
        <v>19</v>
      </c>
      <c r="M489" s="2" t="s">
        <v>3561</v>
      </c>
      <c r="N489" s="10" t="s">
        <v>3561</v>
      </c>
      <c r="O489" s="10" t="s">
        <v>3561</v>
      </c>
      <c r="P489" s="8" t="s">
        <v>3561</v>
      </c>
      <c r="Q489" s="8" t="s">
        <v>3561</v>
      </c>
      <c r="R489" s="8">
        <v>44378</v>
      </c>
      <c r="S489" s="2" t="str">
        <f>VLOOKUP(K489,Data!A:B,2,0)</f>
        <v>DAC</v>
      </c>
    </row>
    <row r="490" spans="1:19" ht="11.25" customHeight="1" x14ac:dyDescent="0.2">
      <c r="A490" s="2">
        <v>4070796</v>
      </c>
      <c r="B490" s="98" t="s">
        <v>11555</v>
      </c>
      <c r="C490" s="74" t="s">
        <v>1951</v>
      </c>
      <c r="E490" s="85" t="s">
        <v>7509</v>
      </c>
      <c r="F490" s="75" t="s">
        <v>98</v>
      </c>
      <c r="G490" s="75" t="s">
        <v>20</v>
      </c>
      <c r="H490" s="75" t="s">
        <v>1481</v>
      </c>
      <c r="I490" s="2" t="s">
        <v>1500</v>
      </c>
      <c r="J490" s="75" t="s">
        <v>1495</v>
      </c>
      <c r="K490" s="2" t="s">
        <v>5017</v>
      </c>
      <c r="L490" s="75" t="s">
        <v>19</v>
      </c>
      <c r="M490" s="2" t="s">
        <v>3561</v>
      </c>
      <c r="N490" s="10" t="s">
        <v>3561</v>
      </c>
      <c r="O490" s="10" t="s">
        <v>3561</v>
      </c>
      <c r="P490" s="8">
        <v>44788</v>
      </c>
      <c r="Q490" s="8">
        <f>P490+180</f>
        <v>44968</v>
      </c>
      <c r="R490" s="8">
        <v>44970</v>
      </c>
      <c r="S490" s="2" t="str">
        <f>VLOOKUP(K490,Data!A:B,2,0)</f>
        <v>DAC</v>
      </c>
    </row>
    <row r="491" spans="1:19" ht="11.25" customHeight="1" x14ac:dyDescent="0.2">
      <c r="A491" s="2">
        <v>4070797</v>
      </c>
      <c r="B491" s="98" t="s">
        <v>11556</v>
      </c>
      <c r="C491" s="74" t="s">
        <v>1952</v>
      </c>
      <c r="E491" s="85" t="s">
        <v>7510</v>
      </c>
      <c r="F491" s="75" t="s">
        <v>98</v>
      </c>
      <c r="G491" s="75" t="s">
        <v>1315</v>
      </c>
      <c r="H491" s="75" t="s">
        <v>1539</v>
      </c>
      <c r="I491" s="2" t="s">
        <v>11</v>
      </c>
      <c r="J491" s="75" t="s">
        <v>11</v>
      </c>
      <c r="K491" s="2" t="s">
        <v>5017</v>
      </c>
      <c r="L491" s="75" t="s">
        <v>19</v>
      </c>
      <c r="M491" s="2" t="s">
        <v>3561</v>
      </c>
      <c r="N491" s="10" t="s">
        <v>3561</v>
      </c>
      <c r="O491" s="10" t="s">
        <v>3561</v>
      </c>
      <c r="P491" s="8">
        <v>40869</v>
      </c>
      <c r="Q491" s="8">
        <v>41049</v>
      </c>
      <c r="R491" s="8">
        <v>41049</v>
      </c>
      <c r="S491" s="2" t="str">
        <f>VLOOKUP(K491,Data!A:B,2,0)</f>
        <v>DAC</v>
      </c>
    </row>
    <row r="492" spans="1:19" ht="11.25" customHeight="1" x14ac:dyDescent="0.2">
      <c r="A492" s="2">
        <v>4070799</v>
      </c>
      <c r="B492" s="98" t="s">
        <v>11557</v>
      </c>
      <c r="C492" s="74" t="s">
        <v>1954</v>
      </c>
      <c r="E492" s="85" t="s">
        <v>7511</v>
      </c>
      <c r="F492" s="75" t="s">
        <v>98</v>
      </c>
      <c r="G492" s="75" t="s">
        <v>1315</v>
      </c>
      <c r="H492" s="75" t="s">
        <v>1543</v>
      </c>
      <c r="I492" s="2" t="s">
        <v>11</v>
      </c>
      <c r="J492" s="75" t="s">
        <v>11</v>
      </c>
      <c r="K492" s="2" t="s">
        <v>5017</v>
      </c>
      <c r="L492" s="75" t="s">
        <v>19</v>
      </c>
      <c r="M492" s="2" t="s">
        <v>3561</v>
      </c>
      <c r="N492" s="10" t="s">
        <v>3561</v>
      </c>
      <c r="O492" s="10" t="s">
        <v>3561</v>
      </c>
      <c r="P492" s="8" t="s">
        <v>3561</v>
      </c>
      <c r="Q492" s="8" t="s">
        <v>3561</v>
      </c>
      <c r="R492" s="8">
        <v>44378</v>
      </c>
      <c r="S492" s="2" t="str">
        <f>VLOOKUP(K492,Data!A:B,2,0)</f>
        <v>DAC</v>
      </c>
    </row>
    <row r="493" spans="1:19" ht="11.25" customHeight="1" x14ac:dyDescent="0.2">
      <c r="A493" s="2">
        <v>4070800</v>
      </c>
      <c r="B493" s="98" t="s">
        <v>11558</v>
      </c>
      <c r="C493" s="74" t="s">
        <v>1955</v>
      </c>
      <c r="E493" s="85" t="s">
        <v>7512</v>
      </c>
      <c r="F493" s="75" t="s">
        <v>98</v>
      </c>
      <c r="G493" s="75" t="s">
        <v>1315</v>
      </c>
      <c r="H493" s="75" t="s">
        <v>1545</v>
      </c>
      <c r="I493" s="2" t="s">
        <v>11</v>
      </c>
      <c r="J493" s="75" t="s">
        <v>11</v>
      </c>
      <c r="K493" s="2" t="s">
        <v>5017</v>
      </c>
      <c r="L493" s="75" t="s">
        <v>19</v>
      </c>
      <c r="M493" s="2" t="s">
        <v>3561</v>
      </c>
      <c r="N493" s="10" t="s">
        <v>3561</v>
      </c>
      <c r="O493" s="10" t="s">
        <v>3561</v>
      </c>
      <c r="P493" s="8" t="s">
        <v>3561</v>
      </c>
      <c r="Q493" s="8" t="s">
        <v>3561</v>
      </c>
      <c r="R493" s="8">
        <v>44378</v>
      </c>
      <c r="S493" s="2" t="str">
        <f>VLOOKUP(K493,Data!A:B,2,0)</f>
        <v>DAC</v>
      </c>
    </row>
    <row r="494" spans="1:19" ht="11.25" customHeight="1" x14ac:dyDescent="0.2">
      <c r="A494" s="2">
        <v>4070801</v>
      </c>
      <c r="B494" s="98" t="s">
        <v>11559</v>
      </c>
      <c r="C494" s="74" t="s">
        <v>1956</v>
      </c>
      <c r="E494" s="85" t="s">
        <v>7513</v>
      </c>
      <c r="F494" s="75" t="s">
        <v>98</v>
      </c>
      <c r="G494" s="75" t="s">
        <v>1315</v>
      </c>
      <c r="H494" s="75" t="s">
        <v>1529</v>
      </c>
      <c r="I494" s="2" t="s">
        <v>11</v>
      </c>
      <c r="J494" s="75" t="s">
        <v>11</v>
      </c>
      <c r="K494" s="2" t="s">
        <v>5017</v>
      </c>
      <c r="L494" s="75" t="s">
        <v>19</v>
      </c>
      <c r="M494" s="2" t="s">
        <v>3561</v>
      </c>
      <c r="N494" s="10" t="s">
        <v>3561</v>
      </c>
      <c r="O494" s="10" t="s">
        <v>3561</v>
      </c>
      <c r="P494" s="8" t="s">
        <v>3561</v>
      </c>
      <c r="Q494" s="8" t="s">
        <v>3561</v>
      </c>
      <c r="R494" s="8">
        <v>44378</v>
      </c>
      <c r="S494" s="2" t="str">
        <f>VLOOKUP(K494,Data!A:B,2,0)</f>
        <v>DAC</v>
      </c>
    </row>
    <row r="495" spans="1:19" ht="11.25" customHeight="1" x14ac:dyDescent="0.2">
      <c r="A495" s="2">
        <v>4070802</v>
      </c>
      <c r="B495" s="98" t="s">
        <v>11560</v>
      </c>
      <c r="C495" s="74" t="s">
        <v>1406</v>
      </c>
      <c r="E495" s="85" t="s">
        <v>7514</v>
      </c>
      <c r="F495" s="75" t="s">
        <v>98</v>
      </c>
      <c r="G495" s="75" t="s">
        <v>47</v>
      </c>
      <c r="H495" s="75" t="s">
        <v>47</v>
      </c>
      <c r="I495" s="2" t="s">
        <v>1495</v>
      </c>
      <c r="J495" s="75" t="s">
        <v>1495</v>
      </c>
      <c r="K495" s="2" t="s">
        <v>5017</v>
      </c>
      <c r="L495" s="75" t="s">
        <v>19</v>
      </c>
      <c r="M495" s="2" t="s">
        <v>3561</v>
      </c>
      <c r="N495" s="10" t="s">
        <v>3561</v>
      </c>
      <c r="O495" s="10" t="s">
        <v>3561</v>
      </c>
      <c r="P495" s="8" t="s">
        <v>3561</v>
      </c>
      <c r="Q495" s="8" t="s">
        <v>3561</v>
      </c>
      <c r="R495" s="8">
        <v>44378</v>
      </c>
      <c r="S495" s="2" t="str">
        <f>VLOOKUP(K495,Data!A:B,2,0)</f>
        <v>DAC</v>
      </c>
    </row>
    <row r="496" spans="1:19" ht="11.25" customHeight="1" x14ac:dyDescent="0.2">
      <c r="A496" s="2">
        <v>4070803</v>
      </c>
      <c r="B496" s="98" t="s">
        <v>11561</v>
      </c>
      <c r="C496" s="74" t="s">
        <v>1957</v>
      </c>
      <c r="E496" s="85" t="s">
        <v>7515</v>
      </c>
      <c r="F496" s="75" t="s">
        <v>98</v>
      </c>
      <c r="G496" s="75" t="s">
        <v>47</v>
      </c>
      <c r="H496" s="75" t="s">
        <v>47</v>
      </c>
      <c r="I496" s="2" t="s">
        <v>1495</v>
      </c>
      <c r="J496" s="75" t="s">
        <v>1495</v>
      </c>
      <c r="K496" s="2" t="s">
        <v>5017</v>
      </c>
      <c r="L496" s="75" t="s">
        <v>19</v>
      </c>
      <c r="M496" s="2" t="s">
        <v>3561</v>
      </c>
      <c r="N496" s="10" t="s">
        <v>3561</v>
      </c>
      <c r="O496" s="10" t="s">
        <v>3561</v>
      </c>
      <c r="P496" s="8" t="s">
        <v>3561</v>
      </c>
      <c r="Q496" s="8" t="s">
        <v>3561</v>
      </c>
      <c r="R496" s="8">
        <v>44378</v>
      </c>
      <c r="S496" s="2" t="str">
        <f>VLOOKUP(K496,Data!A:B,2,0)</f>
        <v>DAC</v>
      </c>
    </row>
    <row r="497" spans="1:19" ht="11.25" customHeight="1" x14ac:dyDescent="0.2">
      <c r="A497" s="2">
        <v>4070804</v>
      </c>
      <c r="B497" s="98" t="s">
        <v>11562</v>
      </c>
      <c r="C497" s="74" t="s">
        <v>1958</v>
      </c>
      <c r="E497" s="85" t="s">
        <v>7516</v>
      </c>
      <c r="F497" s="75" t="s">
        <v>98</v>
      </c>
      <c r="G497" s="75" t="s">
        <v>97</v>
      </c>
      <c r="H497" s="75" t="s">
        <v>1487</v>
      </c>
      <c r="I497" s="2" t="s">
        <v>1317</v>
      </c>
      <c r="J497" s="75" t="s">
        <v>1317</v>
      </c>
      <c r="K497" s="2" t="s">
        <v>5017</v>
      </c>
      <c r="L497" s="75" t="s">
        <v>19</v>
      </c>
      <c r="M497" s="2" t="s">
        <v>3561</v>
      </c>
      <c r="N497" s="10" t="s">
        <v>3561</v>
      </c>
      <c r="O497" s="10" t="s">
        <v>3561</v>
      </c>
      <c r="P497" s="8">
        <v>40726</v>
      </c>
      <c r="Q497" s="8">
        <v>40906</v>
      </c>
      <c r="R497" s="8">
        <v>40906</v>
      </c>
      <c r="S497" s="2" t="str">
        <f>VLOOKUP(K497,Data!A:B,2,0)</f>
        <v>DAC</v>
      </c>
    </row>
    <row r="498" spans="1:19" ht="11.25" customHeight="1" x14ac:dyDescent="0.2">
      <c r="A498" s="2">
        <v>4070805</v>
      </c>
      <c r="B498" s="86"/>
      <c r="C498" s="74" t="s">
        <v>1407</v>
      </c>
      <c r="E498" s="85" t="s">
        <v>7517</v>
      </c>
      <c r="F498" s="75" t="s">
        <v>98</v>
      </c>
      <c r="G498" s="75" t="s">
        <v>20</v>
      </c>
      <c r="H498" s="75" t="s">
        <v>1484</v>
      </c>
      <c r="I498" s="2" t="s">
        <v>1495</v>
      </c>
      <c r="J498" s="75" t="s">
        <v>1495</v>
      </c>
      <c r="K498" s="2" t="s">
        <v>5017</v>
      </c>
      <c r="L498" s="75" t="s">
        <v>19</v>
      </c>
      <c r="M498" s="2" t="s">
        <v>3561</v>
      </c>
      <c r="N498" s="10" t="s">
        <v>3561</v>
      </c>
      <c r="O498" s="10" t="s">
        <v>3561</v>
      </c>
      <c r="P498" s="8" t="s">
        <v>3561</v>
      </c>
      <c r="Q498" s="8" t="s">
        <v>3561</v>
      </c>
      <c r="R498" s="8">
        <v>44378</v>
      </c>
      <c r="S498" s="2" t="str">
        <f>VLOOKUP(K498,Data!A:B,2,0)</f>
        <v>DAC</v>
      </c>
    </row>
    <row r="499" spans="1:19" ht="11.25" customHeight="1" x14ac:dyDescent="0.2">
      <c r="A499" s="2">
        <v>4070806</v>
      </c>
      <c r="B499" s="86"/>
      <c r="C499" s="74" t="s">
        <v>1959</v>
      </c>
      <c r="E499" s="85" t="s">
        <v>7518</v>
      </c>
      <c r="F499" s="75" t="s">
        <v>98</v>
      </c>
      <c r="G499" s="75" t="s">
        <v>1315</v>
      </c>
      <c r="H499" s="75" t="s">
        <v>1536</v>
      </c>
      <c r="I499" s="2" t="s">
        <v>11</v>
      </c>
      <c r="J499" s="75" t="s">
        <v>11</v>
      </c>
      <c r="K499" s="2" t="s">
        <v>5017</v>
      </c>
      <c r="L499" s="75" t="s">
        <v>19</v>
      </c>
      <c r="M499" s="2" t="s">
        <v>3561</v>
      </c>
      <c r="N499" s="10" t="s">
        <v>3561</v>
      </c>
      <c r="O499" s="10" t="s">
        <v>3561</v>
      </c>
      <c r="P499" s="8" t="s">
        <v>3561</v>
      </c>
      <c r="Q499" s="8" t="s">
        <v>3561</v>
      </c>
      <c r="R499" s="8">
        <v>44378</v>
      </c>
      <c r="S499" s="2" t="str">
        <f>VLOOKUP(K499,Data!A:B,2,0)</f>
        <v>DAC</v>
      </c>
    </row>
    <row r="500" spans="1:19" ht="11.25" customHeight="1" x14ac:dyDescent="0.2">
      <c r="A500" s="2">
        <v>4070807</v>
      </c>
      <c r="B500" s="86"/>
      <c r="C500" s="74" t="s">
        <v>1960</v>
      </c>
      <c r="E500" s="85" t="s">
        <v>7519</v>
      </c>
      <c r="F500" s="75" t="s">
        <v>98</v>
      </c>
      <c r="G500" s="75" t="s">
        <v>97</v>
      </c>
      <c r="H500" s="75" t="s">
        <v>1489</v>
      </c>
      <c r="I500" s="2" t="s">
        <v>1317</v>
      </c>
      <c r="J500" s="75" t="s">
        <v>1317</v>
      </c>
      <c r="K500" s="2" t="s">
        <v>5017</v>
      </c>
      <c r="L500" s="75" t="s">
        <v>19</v>
      </c>
      <c r="M500" s="2" t="s">
        <v>3561</v>
      </c>
      <c r="N500" s="10" t="s">
        <v>3561</v>
      </c>
      <c r="O500" s="10" t="s">
        <v>3561</v>
      </c>
      <c r="P500" s="8" t="s">
        <v>3561</v>
      </c>
      <c r="Q500" s="8" t="s">
        <v>3561</v>
      </c>
      <c r="R500" s="8">
        <v>44378</v>
      </c>
      <c r="S500" s="2" t="str">
        <f>VLOOKUP(K500,Data!A:B,2,0)</f>
        <v>DAC</v>
      </c>
    </row>
    <row r="501" spans="1:19" ht="11.25" customHeight="1" x14ac:dyDescent="0.2">
      <c r="A501" s="2">
        <v>4070808</v>
      </c>
      <c r="B501" s="98" t="s">
        <v>11563</v>
      </c>
      <c r="C501" s="74" t="s">
        <v>1408</v>
      </c>
      <c r="E501" s="85" t="s">
        <v>7520</v>
      </c>
      <c r="F501" s="75" t="s">
        <v>98</v>
      </c>
      <c r="G501" s="75" t="s">
        <v>20</v>
      </c>
      <c r="H501" s="75" t="s">
        <v>1480</v>
      </c>
      <c r="I501" s="2" t="s">
        <v>1495</v>
      </c>
      <c r="J501" s="75" t="s">
        <v>1495</v>
      </c>
      <c r="K501" s="2" t="s">
        <v>5017</v>
      </c>
      <c r="L501" s="75" t="s">
        <v>19</v>
      </c>
      <c r="M501" s="2" t="s">
        <v>3561</v>
      </c>
      <c r="N501" s="10" t="s">
        <v>3561</v>
      </c>
      <c r="O501" s="10" t="s">
        <v>3561</v>
      </c>
      <c r="P501" s="8">
        <v>41226</v>
      </c>
      <c r="Q501" s="8">
        <v>41406</v>
      </c>
      <c r="R501" s="8">
        <v>41406</v>
      </c>
      <c r="S501" s="2" t="str">
        <f>VLOOKUP(K501,Data!A:B,2,0)</f>
        <v>DAC</v>
      </c>
    </row>
    <row r="502" spans="1:19" ht="11.25" customHeight="1" x14ac:dyDescent="0.2">
      <c r="A502" s="2">
        <v>4070809</v>
      </c>
      <c r="B502" s="98" t="s">
        <v>11564</v>
      </c>
      <c r="C502" s="74" t="s">
        <v>1409</v>
      </c>
      <c r="E502" s="85" t="s">
        <v>7521</v>
      </c>
      <c r="F502" s="75" t="s">
        <v>98</v>
      </c>
      <c r="G502" s="75" t="s">
        <v>20</v>
      </c>
      <c r="H502" s="75" t="s">
        <v>1484</v>
      </c>
      <c r="I502" s="2" t="s">
        <v>1495</v>
      </c>
      <c r="J502" s="75" t="s">
        <v>1495</v>
      </c>
      <c r="K502" s="2" t="s">
        <v>5017</v>
      </c>
      <c r="L502" s="75" t="s">
        <v>19</v>
      </c>
      <c r="M502" s="2" t="s">
        <v>3561</v>
      </c>
      <c r="N502" s="10" t="s">
        <v>3561</v>
      </c>
      <c r="O502" s="10" t="s">
        <v>3561</v>
      </c>
      <c r="P502" s="8" t="s">
        <v>3561</v>
      </c>
      <c r="Q502" s="8" t="s">
        <v>3561</v>
      </c>
      <c r="R502" s="8">
        <v>44378</v>
      </c>
      <c r="S502" s="2" t="str">
        <f>VLOOKUP(K502,Data!A:B,2,0)</f>
        <v>DAC</v>
      </c>
    </row>
    <row r="503" spans="1:19" ht="11.25" customHeight="1" x14ac:dyDescent="0.2">
      <c r="A503" s="2">
        <v>4070811</v>
      </c>
      <c r="B503" s="98" t="s">
        <v>11565</v>
      </c>
      <c r="C503" s="74" t="s">
        <v>1962</v>
      </c>
      <c r="E503" s="85" t="s">
        <v>7522</v>
      </c>
      <c r="F503" s="75" t="s">
        <v>98</v>
      </c>
      <c r="G503" s="75" t="s">
        <v>1315</v>
      </c>
      <c r="H503" s="75" t="s">
        <v>1707</v>
      </c>
      <c r="I503" s="2" t="s">
        <v>11</v>
      </c>
      <c r="J503" s="75" t="s">
        <v>11</v>
      </c>
      <c r="K503" s="2" t="s">
        <v>5017</v>
      </c>
      <c r="L503" s="75" t="s">
        <v>19</v>
      </c>
      <c r="M503" s="2" t="s">
        <v>3561</v>
      </c>
      <c r="N503" s="10" t="s">
        <v>3561</v>
      </c>
      <c r="O503" s="10" t="s">
        <v>3561</v>
      </c>
      <c r="P503" s="8" t="s">
        <v>3561</v>
      </c>
      <c r="Q503" s="8" t="s">
        <v>3561</v>
      </c>
      <c r="R503" s="8">
        <v>44378</v>
      </c>
      <c r="S503" s="2" t="str">
        <f>VLOOKUP(K503,Data!A:B,2,0)</f>
        <v>DAC</v>
      </c>
    </row>
    <row r="504" spans="1:19" ht="11.25" customHeight="1" x14ac:dyDescent="0.2">
      <c r="A504" s="2">
        <v>4070812</v>
      </c>
      <c r="B504" s="98" t="s">
        <v>11566</v>
      </c>
      <c r="C504" s="74" t="s">
        <v>1963</v>
      </c>
      <c r="E504" s="85" t="s">
        <v>7523</v>
      </c>
      <c r="F504" s="75" t="s">
        <v>98</v>
      </c>
      <c r="G504" s="75" t="s">
        <v>97</v>
      </c>
      <c r="H504" s="75" t="s">
        <v>1489</v>
      </c>
      <c r="I504" s="2" t="s">
        <v>1317</v>
      </c>
      <c r="J504" s="75" t="s">
        <v>1317</v>
      </c>
      <c r="K504" s="2" t="s">
        <v>5017</v>
      </c>
      <c r="L504" s="75" t="s">
        <v>19</v>
      </c>
      <c r="M504" s="2" t="s">
        <v>3561</v>
      </c>
      <c r="N504" s="10" t="s">
        <v>3561</v>
      </c>
      <c r="O504" s="10" t="s">
        <v>3561</v>
      </c>
      <c r="P504" s="8" t="s">
        <v>3561</v>
      </c>
      <c r="Q504" s="8" t="s">
        <v>3561</v>
      </c>
      <c r="R504" s="8">
        <v>44378</v>
      </c>
      <c r="S504" s="2" t="str">
        <f>VLOOKUP(K504,Data!A:B,2,0)</f>
        <v>DAC</v>
      </c>
    </row>
    <row r="505" spans="1:19" ht="11.25" customHeight="1" x14ac:dyDescent="0.2">
      <c r="A505" s="2">
        <v>4070814</v>
      </c>
      <c r="B505" s="86"/>
      <c r="C505" s="74" t="s">
        <v>1965</v>
      </c>
      <c r="E505" s="85" t="s">
        <v>7524</v>
      </c>
      <c r="F505" s="75" t="s">
        <v>98</v>
      </c>
      <c r="G505" s="75" t="s">
        <v>1315</v>
      </c>
      <c r="H505" s="75" t="s">
        <v>1545</v>
      </c>
      <c r="I505" s="2" t="s">
        <v>11</v>
      </c>
      <c r="J505" s="75" t="s">
        <v>11</v>
      </c>
      <c r="K505" s="2" t="s">
        <v>5017</v>
      </c>
      <c r="L505" s="75" t="s">
        <v>19</v>
      </c>
      <c r="M505" s="2" t="s">
        <v>3561</v>
      </c>
      <c r="N505" s="10" t="s">
        <v>3561</v>
      </c>
      <c r="O505" s="10" t="s">
        <v>3561</v>
      </c>
      <c r="P505" s="8">
        <v>40589</v>
      </c>
      <c r="Q505" s="8">
        <v>40769</v>
      </c>
      <c r="R505" s="8">
        <v>40769</v>
      </c>
      <c r="S505" s="2" t="str">
        <f>VLOOKUP(K505,Data!A:B,2,0)</f>
        <v>DAC</v>
      </c>
    </row>
    <row r="506" spans="1:19" ht="11.25" customHeight="1" x14ac:dyDescent="0.2">
      <c r="A506" s="2">
        <v>4070817</v>
      </c>
      <c r="B506" s="98" t="s">
        <v>11567</v>
      </c>
      <c r="C506" s="74" t="s">
        <v>1967</v>
      </c>
      <c r="E506" s="85" t="s">
        <v>7525</v>
      </c>
      <c r="F506" s="75" t="s">
        <v>98</v>
      </c>
      <c r="G506" s="75" t="s">
        <v>97</v>
      </c>
      <c r="H506" s="75" t="s">
        <v>1489</v>
      </c>
      <c r="I506" s="2" t="s">
        <v>1317</v>
      </c>
      <c r="J506" s="75" t="s">
        <v>1317</v>
      </c>
      <c r="K506" s="2" t="s">
        <v>5017</v>
      </c>
      <c r="L506" s="75" t="s">
        <v>19</v>
      </c>
      <c r="M506" s="2" t="s">
        <v>3561</v>
      </c>
      <c r="N506" s="10" t="s">
        <v>3561</v>
      </c>
      <c r="O506" s="10" t="s">
        <v>3561</v>
      </c>
      <c r="P506" s="8">
        <v>41076</v>
      </c>
      <c r="Q506" s="8">
        <v>41256</v>
      </c>
      <c r="R506" s="8">
        <v>41256</v>
      </c>
      <c r="S506" s="2" t="str">
        <f>VLOOKUP(K506,Data!A:B,2,0)</f>
        <v>DAC</v>
      </c>
    </row>
    <row r="507" spans="1:19" ht="11.25" customHeight="1" x14ac:dyDescent="0.2">
      <c r="A507" s="2">
        <v>4070818</v>
      </c>
      <c r="B507" s="98" t="s">
        <v>11568</v>
      </c>
      <c r="C507" s="74" t="s">
        <v>1968</v>
      </c>
      <c r="E507" s="85" t="s">
        <v>7526</v>
      </c>
      <c r="F507" s="75" t="s">
        <v>98</v>
      </c>
      <c r="G507" s="75" t="s">
        <v>1315</v>
      </c>
      <c r="H507" s="75" t="s">
        <v>1518</v>
      </c>
      <c r="I507" s="2" t="s">
        <v>11</v>
      </c>
      <c r="J507" s="75" t="s">
        <v>11</v>
      </c>
      <c r="K507" s="2" t="s">
        <v>5017</v>
      </c>
      <c r="L507" s="75" t="s">
        <v>19</v>
      </c>
      <c r="M507" s="2" t="s">
        <v>3561</v>
      </c>
      <c r="N507" s="10" t="s">
        <v>3561</v>
      </c>
      <c r="O507" s="10" t="s">
        <v>3561</v>
      </c>
      <c r="P507" s="8">
        <v>42003</v>
      </c>
      <c r="Q507" s="8">
        <v>42183</v>
      </c>
      <c r="R507" s="8">
        <v>42183</v>
      </c>
      <c r="S507" s="2" t="str">
        <f>VLOOKUP(K507,Data!A:B,2,0)</f>
        <v>DAC</v>
      </c>
    </row>
    <row r="508" spans="1:19" ht="11.25" customHeight="1" x14ac:dyDescent="0.2">
      <c r="A508" s="2">
        <v>4070820</v>
      </c>
      <c r="B508" s="98" t="s">
        <v>11569</v>
      </c>
      <c r="C508" s="74" t="s">
        <v>1970</v>
      </c>
      <c r="E508" s="85" t="s">
        <v>7527</v>
      </c>
      <c r="F508" s="75" t="s">
        <v>98</v>
      </c>
      <c r="G508" s="75" t="s">
        <v>20</v>
      </c>
      <c r="H508" s="75" t="s">
        <v>1486</v>
      </c>
      <c r="I508" s="2" t="s">
        <v>1495</v>
      </c>
      <c r="J508" s="75" t="s">
        <v>1495</v>
      </c>
      <c r="K508" s="2" t="s">
        <v>5017</v>
      </c>
      <c r="L508" s="75" t="s">
        <v>19</v>
      </c>
      <c r="M508" s="2" t="s">
        <v>3561</v>
      </c>
      <c r="N508" s="10" t="s">
        <v>3561</v>
      </c>
      <c r="O508" s="10" t="s">
        <v>3561</v>
      </c>
      <c r="P508" s="8">
        <v>41621</v>
      </c>
      <c r="Q508" s="8">
        <v>41801</v>
      </c>
      <c r="R508" s="8">
        <v>41801</v>
      </c>
      <c r="S508" s="2" t="str">
        <f>VLOOKUP(K508,Data!A:B,2,0)</f>
        <v>DAC</v>
      </c>
    </row>
    <row r="509" spans="1:19" ht="11.25" customHeight="1" x14ac:dyDescent="0.2">
      <c r="A509" s="2">
        <v>4070821</v>
      </c>
      <c r="B509" s="98" t="s">
        <v>11570</v>
      </c>
      <c r="C509" s="74" t="s">
        <v>1971</v>
      </c>
      <c r="E509" s="85" t="s">
        <v>7528</v>
      </c>
      <c r="F509" s="75" t="s">
        <v>98</v>
      </c>
      <c r="G509" s="75" t="s">
        <v>1315</v>
      </c>
      <c r="H509" s="75" t="s">
        <v>1545</v>
      </c>
      <c r="I509" s="2" t="s">
        <v>11</v>
      </c>
      <c r="J509" s="75" t="s">
        <v>11</v>
      </c>
      <c r="K509" s="2" t="s">
        <v>5017</v>
      </c>
      <c r="L509" s="75" t="s">
        <v>19</v>
      </c>
      <c r="M509" s="2" t="s">
        <v>3561</v>
      </c>
      <c r="N509" s="10" t="s">
        <v>3561</v>
      </c>
      <c r="O509" s="10" t="s">
        <v>3561</v>
      </c>
      <c r="P509" s="8" t="s">
        <v>3561</v>
      </c>
      <c r="Q509" s="8" t="s">
        <v>3561</v>
      </c>
      <c r="R509" s="8">
        <v>42269</v>
      </c>
      <c r="S509" s="2" t="str">
        <f>VLOOKUP(K509,Data!A:B,2,0)</f>
        <v>DAC</v>
      </c>
    </row>
    <row r="510" spans="1:19" ht="11.25" customHeight="1" x14ac:dyDescent="0.2">
      <c r="A510" s="2">
        <v>4070822</v>
      </c>
      <c r="B510" s="98" t="s">
        <v>11571</v>
      </c>
      <c r="C510" s="74" t="s">
        <v>1972</v>
      </c>
      <c r="E510" s="85" t="s">
        <v>7529</v>
      </c>
      <c r="F510" s="75" t="s">
        <v>98</v>
      </c>
      <c r="G510" s="75" t="s">
        <v>47</v>
      </c>
      <c r="H510" s="75" t="s">
        <v>47</v>
      </c>
      <c r="I510" s="2" t="s">
        <v>1495</v>
      </c>
      <c r="J510" s="75" t="s">
        <v>1495</v>
      </c>
      <c r="K510" s="2" t="s">
        <v>5017</v>
      </c>
      <c r="L510" s="75" t="s">
        <v>19</v>
      </c>
      <c r="M510" s="2" t="s">
        <v>3561</v>
      </c>
      <c r="N510" s="10" t="s">
        <v>3561</v>
      </c>
      <c r="O510" s="10" t="s">
        <v>3561</v>
      </c>
      <c r="P510" s="8">
        <v>41995</v>
      </c>
      <c r="Q510" s="8">
        <v>42175</v>
      </c>
      <c r="R510" s="8">
        <v>42175</v>
      </c>
      <c r="S510" s="2" t="str">
        <f>VLOOKUP(K510,Data!A:B,2,0)</f>
        <v>DAC</v>
      </c>
    </row>
    <row r="511" spans="1:19" ht="11.25" customHeight="1" x14ac:dyDescent="0.2">
      <c r="A511" s="2">
        <v>4070823</v>
      </c>
      <c r="B511" s="98" t="s">
        <v>11572</v>
      </c>
      <c r="C511" s="74" t="s">
        <v>1973</v>
      </c>
      <c r="E511" s="85" t="s">
        <v>7530</v>
      </c>
      <c r="F511" s="75" t="s">
        <v>98</v>
      </c>
      <c r="G511" s="75" t="s">
        <v>1315</v>
      </c>
      <c r="H511" s="75" t="s">
        <v>1539</v>
      </c>
      <c r="I511" s="2" t="s">
        <v>11</v>
      </c>
      <c r="J511" s="75" t="s">
        <v>11</v>
      </c>
      <c r="K511" s="2" t="s">
        <v>5017</v>
      </c>
      <c r="L511" s="75" t="s">
        <v>19</v>
      </c>
      <c r="M511" s="2" t="s">
        <v>3561</v>
      </c>
      <c r="N511" s="10" t="s">
        <v>3561</v>
      </c>
      <c r="O511" s="10" t="s">
        <v>3561</v>
      </c>
      <c r="P511" s="8">
        <v>40984</v>
      </c>
      <c r="Q511" s="8">
        <v>41164</v>
      </c>
      <c r="R511" s="8">
        <v>41164</v>
      </c>
      <c r="S511" s="2" t="str">
        <f>VLOOKUP(K511,Data!A:B,2,0)</f>
        <v>DAC</v>
      </c>
    </row>
    <row r="512" spans="1:19" ht="11.25" customHeight="1" x14ac:dyDescent="0.2">
      <c r="A512" s="2">
        <v>4070826</v>
      </c>
      <c r="B512" s="98" t="s">
        <v>11573</v>
      </c>
      <c r="C512" s="74" t="s">
        <v>1976</v>
      </c>
      <c r="E512" s="85" t="s">
        <v>7531</v>
      </c>
      <c r="F512" s="75" t="s">
        <v>1476</v>
      </c>
      <c r="G512" s="75" t="s">
        <v>20</v>
      </c>
      <c r="H512" s="75" t="s">
        <v>1484</v>
      </c>
      <c r="I512" s="2" t="s">
        <v>1499</v>
      </c>
      <c r="J512" s="75" t="s">
        <v>6922</v>
      </c>
      <c r="K512" s="2" t="s">
        <v>5017</v>
      </c>
      <c r="L512" s="75" t="s">
        <v>3668</v>
      </c>
      <c r="M512" s="2" t="s">
        <v>3551</v>
      </c>
      <c r="N512" s="10" t="s">
        <v>1508</v>
      </c>
      <c r="O512" s="10" t="s">
        <v>3559</v>
      </c>
      <c r="S512" s="2" t="str">
        <f>VLOOKUP(K512,Data!A:B,2,0)</f>
        <v>DAC</v>
      </c>
    </row>
    <row r="513" spans="1:19" ht="11.25" customHeight="1" x14ac:dyDescent="0.2">
      <c r="A513" s="2">
        <v>4070827</v>
      </c>
      <c r="B513" s="98" t="s">
        <v>11574</v>
      </c>
      <c r="C513" s="74" t="s">
        <v>1977</v>
      </c>
      <c r="E513" s="85" t="s">
        <v>7532</v>
      </c>
      <c r="F513" s="75" t="s">
        <v>98</v>
      </c>
      <c r="G513" s="75" t="s">
        <v>1315</v>
      </c>
      <c r="H513" s="75" t="s">
        <v>1529</v>
      </c>
      <c r="I513" s="2" t="s">
        <v>11</v>
      </c>
      <c r="J513" s="75" t="s">
        <v>11</v>
      </c>
      <c r="K513" s="2" t="s">
        <v>5017</v>
      </c>
      <c r="L513" s="75" t="s">
        <v>19</v>
      </c>
      <c r="M513" s="2" t="s">
        <v>3561</v>
      </c>
      <c r="N513" s="10" t="s">
        <v>3561</v>
      </c>
      <c r="O513" s="10" t="s">
        <v>3561</v>
      </c>
      <c r="P513" s="8" t="s">
        <v>3561</v>
      </c>
      <c r="Q513" s="8" t="s">
        <v>3561</v>
      </c>
      <c r="R513" s="8">
        <v>44378</v>
      </c>
      <c r="S513" s="2" t="str">
        <f>VLOOKUP(K513,Data!A:B,2,0)</f>
        <v>DAC</v>
      </c>
    </row>
    <row r="514" spans="1:19" ht="11.25" customHeight="1" x14ac:dyDescent="0.2">
      <c r="A514" s="2">
        <v>4070833</v>
      </c>
      <c r="B514" s="98" t="s">
        <v>11575</v>
      </c>
      <c r="C514" s="74" t="s">
        <v>1978</v>
      </c>
      <c r="E514" s="85" t="s">
        <v>7533</v>
      </c>
      <c r="F514" s="75" t="s">
        <v>98</v>
      </c>
      <c r="G514" s="75" t="s">
        <v>47</v>
      </c>
      <c r="H514" s="75" t="s">
        <v>47</v>
      </c>
      <c r="I514" s="2" t="s">
        <v>1495</v>
      </c>
      <c r="J514" s="75" t="s">
        <v>1495</v>
      </c>
      <c r="K514" s="2" t="s">
        <v>5017</v>
      </c>
      <c r="L514" s="75" t="s">
        <v>19</v>
      </c>
      <c r="M514" s="2" t="s">
        <v>3561</v>
      </c>
      <c r="N514" s="10" t="s">
        <v>3561</v>
      </c>
      <c r="O514" s="10" t="s">
        <v>3561</v>
      </c>
      <c r="P514" s="8" t="s">
        <v>3561</v>
      </c>
      <c r="Q514" s="8" t="s">
        <v>3561</v>
      </c>
      <c r="R514" s="8">
        <v>44378</v>
      </c>
      <c r="S514" s="2" t="str">
        <f>VLOOKUP(K514,Data!A:B,2,0)</f>
        <v>DAC</v>
      </c>
    </row>
    <row r="515" spans="1:19" ht="11.25" customHeight="1" x14ac:dyDescent="0.2">
      <c r="A515" s="2">
        <v>4070836</v>
      </c>
      <c r="B515" s="98" t="s">
        <v>11576</v>
      </c>
      <c r="C515" s="74" t="s">
        <v>1979</v>
      </c>
      <c r="E515" s="85" t="s">
        <v>7534</v>
      </c>
      <c r="F515" s="75" t="s">
        <v>98</v>
      </c>
      <c r="G515" s="75" t="s">
        <v>20</v>
      </c>
      <c r="H515" s="75" t="s">
        <v>1488</v>
      </c>
      <c r="I515" s="2" t="s">
        <v>1495</v>
      </c>
      <c r="J515" s="75" t="s">
        <v>1495</v>
      </c>
      <c r="K515" s="2" t="s">
        <v>5017</v>
      </c>
      <c r="L515" s="75" t="s">
        <v>19</v>
      </c>
      <c r="M515" s="2" t="s">
        <v>3561</v>
      </c>
      <c r="N515" s="10" t="s">
        <v>3561</v>
      </c>
      <c r="O515" s="10" t="s">
        <v>3561</v>
      </c>
      <c r="P515" s="8">
        <v>41279</v>
      </c>
      <c r="Q515" s="8">
        <v>41459</v>
      </c>
      <c r="R515" s="8">
        <v>41459</v>
      </c>
      <c r="S515" s="2" t="str">
        <f>VLOOKUP(K515,Data!A:B,2,0)</f>
        <v>DAC</v>
      </c>
    </row>
    <row r="516" spans="1:19" ht="11.25" customHeight="1" x14ac:dyDescent="0.2">
      <c r="A516" s="2">
        <v>4070844</v>
      </c>
      <c r="B516" s="98" t="s">
        <v>11577</v>
      </c>
      <c r="C516" s="74" t="s">
        <v>1980</v>
      </c>
      <c r="E516" s="85" t="s">
        <v>7535</v>
      </c>
      <c r="F516" s="75" t="s">
        <v>98</v>
      </c>
      <c r="G516" s="75" t="s">
        <v>1315</v>
      </c>
      <c r="H516" s="75" t="s">
        <v>1539</v>
      </c>
      <c r="I516" s="2" t="s">
        <v>11</v>
      </c>
      <c r="J516" s="75" t="s">
        <v>11</v>
      </c>
      <c r="K516" s="2" t="s">
        <v>5017</v>
      </c>
      <c r="L516" s="75" t="s">
        <v>19</v>
      </c>
      <c r="M516" s="2" t="s">
        <v>3561</v>
      </c>
      <c r="N516" s="10" t="s">
        <v>3561</v>
      </c>
      <c r="O516" s="10" t="s">
        <v>3561</v>
      </c>
      <c r="P516" s="8" t="s">
        <v>3561</v>
      </c>
      <c r="Q516" s="8" t="s">
        <v>3561</v>
      </c>
      <c r="R516" s="8">
        <v>44378</v>
      </c>
      <c r="S516" s="2" t="str">
        <f>VLOOKUP(K516,Data!A:B,2,0)</f>
        <v>DAC</v>
      </c>
    </row>
    <row r="517" spans="1:19" ht="11.25" customHeight="1" x14ac:dyDescent="0.2">
      <c r="A517" s="2">
        <v>4070852</v>
      </c>
      <c r="B517" s="98" t="s">
        <v>11578</v>
      </c>
      <c r="C517" s="74" t="s">
        <v>1981</v>
      </c>
      <c r="E517" s="85" t="s">
        <v>7536</v>
      </c>
      <c r="F517" s="75" t="s">
        <v>98</v>
      </c>
      <c r="G517" s="75" t="s">
        <v>20</v>
      </c>
      <c r="H517" s="75" t="s">
        <v>1480</v>
      </c>
      <c r="I517" s="2" t="s">
        <v>1495</v>
      </c>
      <c r="J517" s="75" t="s">
        <v>1495</v>
      </c>
      <c r="K517" s="2" t="s">
        <v>5017</v>
      </c>
      <c r="L517" s="75" t="s">
        <v>19</v>
      </c>
      <c r="M517" s="2" t="s">
        <v>3561</v>
      </c>
      <c r="N517" s="10" t="s">
        <v>3561</v>
      </c>
      <c r="O517" s="10" t="s">
        <v>3561</v>
      </c>
      <c r="P517" s="8" t="s">
        <v>3561</v>
      </c>
      <c r="Q517" s="8" t="s">
        <v>3561</v>
      </c>
      <c r="R517" s="8">
        <v>44378</v>
      </c>
      <c r="S517" s="2" t="str">
        <f>VLOOKUP(K517,Data!A:B,2,0)</f>
        <v>DAC</v>
      </c>
    </row>
    <row r="518" spans="1:19" ht="11.25" customHeight="1" x14ac:dyDescent="0.2">
      <c r="A518" s="2">
        <v>4070856</v>
      </c>
      <c r="B518" s="98" t="s">
        <v>11579</v>
      </c>
      <c r="C518" s="74" t="s">
        <v>1982</v>
      </c>
      <c r="E518" s="85" t="s">
        <v>7537</v>
      </c>
      <c r="F518" s="75" t="s">
        <v>98</v>
      </c>
      <c r="G518" s="75" t="s">
        <v>97</v>
      </c>
      <c r="H518" s="75" t="s">
        <v>1487</v>
      </c>
      <c r="I518" s="2" t="s">
        <v>1317</v>
      </c>
      <c r="J518" s="75" t="s">
        <v>1317</v>
      </c>
      <c r="K518" s="2" t="s">
        <v>5017</v>
      </c>
      <c r="L518" s="75" t="s">
        <v>19</v>
      </c>
      <c r="M518" s="2" t="s">
        <v>3561</v>
      </c>
      <c r="N518" s="10" t="s">
        <v>3561</v>
      </c>
      <c r="O518" s="10" t="s">
        <v>3561</v>
      </c>
      <c r="P518" s="8">
        <v>44165</v>
      </c>
      <c r="Q518" s="8">
        <v>44340</v>
      </c>
      <c r="R518" s="8">
        <v>44340</v>
      </c>
      <c r="S518" s="2" t="str">
        <f>VLOOKUP(K518,Data!A:B,2,0)</f>
        <v>DAC</v>
      </c>
    </row>
    <row r="519" spans="1:19" ht="11.25" customHeight="1" x14ac:dyDescent="0.2">
      <c r="A519" s="2">
        <v>4070858</v>
      </c>
      <c r="B519" s="98" t="s">
        <v>11580</v>
      </c>
      <c r="C519" s="74" t="s">
        <v>1983</v>
      </c>
      <c r="E519" s="85" t="s">
        <v>7538</v>
      </c>
      <c r="F519" s="75" t="s">
        <v>1478</v>
      </c>
      <c r="G519" s="75" t="s">
        <v>20</v>
      </c>
      <c r="H519" s="75" t="s">
        <v>1484</v>
      </c>
      <c r="I519" s="2" t="s">
        <v>6922</v>
      </c>
      <c r="J519" s="75" t="s">
        <v>1497</v>
      </c>
      <c r="K519" s="2" t="s">
        <v>5017</v>
      </c>
      <c r="L519" s="75" t="s">
        <v>3668</v>
      </c>
      <c r="M519" s="2" t="s">
        <v>87</v>
      </c>
      <c r="N519" s="10" t="s">
        <v>1508</v>
      </c>
      <c r="O519" s="10" t="s">
        <v>3559</v>
      </c>
      <c r="S519" s="2" t="str">
        <f>VLOOKUP(K519,Data!A:B,2,0)</f>
        <v>DAC</v>
      </c>
    </row>
    <row r="520" spans="1:19" ht="11.25" customHeight="1" x14ac:dyDescent="0.2">
      <c r="A520" s="2">
        <v>4070876</v>
      </c>
      <c r="B520" s="98" t="s">
        <v>11581</v>
      </c>
      <c r="C520" s="74" t="s">
        <v>1984</v>
      </c>
      <c r="E520" s="85" t="s">
        <v>7539</v>
      </c>
      <c r="F520" s="75" t="s">
        <v>98</v>
      </c>
      <c r="G520" s="75" t="s">
        <v>20</v>
      </c>
      <c r="H520" s="75" t="s">
        <v>1490</v>
      </c>
      <c r="I520" s="2" t="s">
        <v>1497</v>
      </c>
      <c r="J520" s="75" t="s">
        <v>1497</v>
      </c>
      <c r="K520" s="2" t="s">
        <v>5017</v>
      </c>
      <c r="L520" s="75" t="s">
        <v>3668</v>
      </c>
      <c r="M520" s="2" t="s">
        <v>1507</v>
      </c>
      <c r="N520" s="10" t="s">
        <v>1508</v>
      </c>
      <c r="O520" s="10" t="s">
        <v>3559</v>
      </c>
      <c r="S520" s="2" t="str">
        <f>VLOOKUP(K520,Data!A:B,2,0)</f>
        <v>DAC</v>
      </c>
    </row>
    <row r="521" spans="1:19" ht="11.25" customHeight="1" x14ac:dyDescent="0.2">
      <c r="A521" s="2">
        <v>4070877</v>
      </c>
      <c r="B521" s="98" t="s">
        <v>11582</v>
      </c>
      <c r="C521" s="74" t="s">
        <v>1985</v>
      </c>
      <c r="E521" s="85" t="s">
        <v>7540</v>
      </c>
      <c r="F521" s="75" t="s">
        <v>98</v>
      </c>
      <c r="G521" s="75" t="s">
        <v>1315</v>
      </c>
      <c r="H521" s="75" t="s">
        <v>1529</v>
      </c>
      <c r="I521" s="2" t="s">
        <v>11</v>
      </c>
      <c r="J521" s="75" t="s">
        <v>11</v>
      </c>
      <c r="K521" s="2" t="s">
        <v>5017</v>
      </c>
      <c r="L521" s="75" t="s">
        <v>19</v>
      </c>
      <c r="M521" s="2" t="s">
        <v>3561</v>
      </c>
      <c r="N521" s="10" t="s">
        <v>3561</v>
      </c>
      <c r="O521" s="10" t="s">
        <v>3561</v>
      </c>
      <c r="P521" s="8" t="s">
        <v>3561</v>
      </c>
      <c r="Q521" s="8" t="s">
        <v>3561</v>
      </c>
      <c r="R521" s="8">
        <v>44378</v>
      </c>
      <c r="S521" s="2" t="str">
        <f>VLOOKUP(K521,Data!A:B,2,0)</f>
        <v>DAC</v>
      </c>
    </row>
    <row r="522" spans="1:19" ht="11.25" customHeight="1" x14ac:dyDescent="0.2">
      <c r="A522" s="2">
        <v>4070878</v>
      </c>
      <c r="B522" s="98" t="s">
        <v>11583</v>
      </c>
      <c r="C522" s="74" t="s">
        <v>1986</v>
      </c>
      <c r="E522" s="85" t="s">
        <v>7541</v>
      </c>
      <c r="F522" s="75" t="s">
        <v>98</v>
      </c>
      <c r="G522" s="75" t="s">
        <v>97</v>
      </c>
      <c r="H522" s="75" t="s">
        <v>1483</v>
      </c>
      <c r="I522" s="2" t="s">
        <v>1317</v>
      </c>
      <c r="J522" s="75" t="s">
        <v>1317</v>
      </c>
      <c r="K522" s="2" t="s">
        <v>5017</v>
      </c>
      <c r="L522" s="75" t="s">
        <v>19</v>
      </c>
      <c r="M522" s="2" t="s">
        <v>3561</v>
      </c>
      <c r="N522" s="10" t="s">
        <v>3561</v>
      </c>
      <c r="O522" s="10" t="s">
        <v>3561</v>
      </c>
      <c r="P522" s="8" t="s">
        <v>3561</v>
      </c>
      <c r="Q522" s="8" t="s">
        <v>3561</v>
      </c>
      <c r="R522" s="8">
        <v>44378</v>
      </c>
      <c r="S522" s="2" t="str">
        <f>VLOOKUP(K522,Data!A:B,2,0)</f>
        <v>DAC</v>
      </c>
    </row>
    <row r="523" spans="1:19" ht="11.25" customHeight="1" x14ac:dyDescent="0.2">
      <c r="A523" s="2">
        <v>4070879</v>
      </c>
      <c r="B523" s="98" t="s">
        <v>11584</v>
      </c>
      <c r="C523" s="74" t="s">
        <v>1987</v>
      </c>
      <c r="E523" s="85" t="s">
        <v>7542</v>
      </c>
      <c r="F523" s="75" t="s">
        <v>98</v>
      </c>
      <c r="G523" s="75" t="s">
        <v>20</v>
      </c>
      <c r="H523" s="75" t="s">
        <v>1490</v>
      </c>
      <c r="I523" s="2" t="s">
        <v>1495</v>
      </c>
      <c r="J523" s="75" t="s">
        <v>1495</v>
      </c>
      <c r="K523" s="2" t="s">
        <v>5017</v>
      </c>
      <c r="L523" s="75" t="s">
        <v>19</v>
      </c>
      <c r="M523" s="2" t="s">
        <v>3561</v>
      </c>
      <c r="N523" s="10" t="s">
        <v>3561</v>
      </c>
      <c r="O523" s="10" t="s">
        <v>3561</v>
      </c>
      <c r="P523" s="8">
        <v>43665</v>
      </c>
      <c r="Q523" s="8">
        <v>43855</v>
      </c>
      <c r="R523" s="8">
        <v>43855</v>
      </c>
      <c r="S523" s="2" t="str">
        <f>VLOOKUP(K523,Data!A:B,2,0)</f>
        <v>DAC</v>
      </c>
    </row>
    <row r="524" spans="1:19" ht="11.25" customHeight="1" x14ac:dyDescent="0.2">
      <c r="A524" s="2">
        <v>4070880</v>
      </c>
      <c r="B524" s="98" t="s">
        <v>11585</v>
      </c>
      <c r="C524" s="74" t="s">
        <v>1988</v>
      </c>
      <c r="E524" s="85" t="s">
        <v>7543</v>
      </c>
      <c r="F524" s="75" t="s">
        <v>1475</v>
      </c>
      <c r="G524" s="75" t="s">
        <v>47</v>
      </c>
      <c r="H524" s="75" t="s">
        <v>47</v>
      </c>
      <c r="I524" s="2" t="s">
        <v>1498</v>
      </c>
      <c r="J524" s="75" t="s">
        <v>1498</v>
      </c>
      <c r="K524" s="2" t="s">
        <v>5017</v>
      </c>
      <c r="L524" s="75" t="s">
        <v>3668</v>
      </c>
      <c r="M524" s="2" t="s">
        <v>3485</v>
      </c>
      <c r="N524" s="10" t="s">
        <v>3544</v>
      </c>
      <c r="O524" s="10" t="s">
        <v>3559</v>
      </c>
      <c r="S524" s="2" t="str">
        <f>VLOOKUP(K524,Data!A:B,2,0)</f>
        <v>DAC</v>
      </c>
    </row>
    <row r="525" spans="1:19" ht="11.25" customHeight="1" x14ac:dyDescent="0.2">
      <c r="A525" s="2">
        <v>4070882</v>
      </c>
      <c r="B525" s="98" t="s">
        <v>11586</v>
      </c>
      <c r="C525" s="74" t="s">
        <v>1989</v>
      </c>
      <c r="E525" s="85" t="s">
        <v>7544</v>
      </c>
      <c r="F525" s="75" t="s">
        <v>98</v>
      </c>
      <c r="G525" s="75" t="s">
        <v>47</v>
      </c>
      <c r="H525" s="75" t="s">
        <v>47</v>
      </c>
      <c r="I525" s="2" t="s">
        <v>1495</v>
      </c>
      <c r="J525" s="75" t="s">
        <v>1495</v>
      </c>
      <c r="K525" s="2" t="s">
        <v>5017</v>
      </c>
      <c r="L525" s="75" t="s">
        <v>19</v>
      </c>
      <c r="M525" s="2" t="s">
        <v>3561</v>
      </c>
      <c r="N525" s="10" t="s">
        <v>3561</v>
      </c>
      <c r="O525" s="10" t="s">
        <v>3561</v>
      </c>
      <c r="P525" s="8">
        <v>42045</v>
      </c>
      <c r="Q525" s="8">
        <v>42225</v>
      </c>
      <c r="R525" s="8">
        <v>42225</v>
      </c>
      <c r="S525" s="2" t="str">
        <f>VLOOKUP(K525,Data!A:B,2,0)</f>
        <v>DAC</v>
      </c>
    </row>
    <row r="526" spans="1:19" ht="11.25" customHeight="1" x14ac:dyDescent="0.2">
      <c r="A526" s="2">
        <v>4070883</v>
      </c>
      <c r="B526" s="98" t="s">
        <v>11587</v>
      </c>
      <c r="C526" s="74" t="s">
        <v>1990</v>
      </c>
      <c r="E526" s="85" t="s">
        <v>7545</v>
      </c>
      <c r="F526" s="75" t="s">
        <v>98</v>
      </c>
      <c r="G526" s="75" t="s">
        <v>97</v>
      </c>
      <c r="H526" s="75" t="s">
        <v>1489</v>
      </c>
      <c r="I526" s="2" t="s">
        <v>1317</v>
      </c>
      <c r="J526" s="75" t="s">
        <v>1317</v>
      </c>
      <c r="K526" s="2" t="s">
        <v>5017</v>
      </c>
      <c r="L526" s="75" t="s">
        <v>19</v>
      </c>
      <c r="M526" s="2" t="s">
        <v>3561</v>
      </c>
      <c r="N526" s="10" t="s">
        <v>3561</v>
      </c>
      <c r="O526" s="10" t="s">
        <v>3561</v>
      </c>
      <c r="P526" s="8" t="s">
        <v>3561</v>
      </c>
      <c r="Q526" s="8" t="s">
        <v>3561</v>
      </c>
      <c r="R526" s="8">
        <v>44378</v>
      </c>
      <c r="S526" s="2" t="str">
        <f>VLOOKUP(K526,Data!A:B,2,0)</f>
        <v>DAC</v>
      </c>
    </row>
    <row r="527" spans="1:19" ht="11.25" customHeight="1" x14ac:dyDescent="0.2">
      <c r="A527" s="2">
        <v>4070885</v>
      </c>
      <c r="B527" s="98" t="s">
        <v>11588</v>
      </c>
      <c r="C527" s="74" t="s">
        <v>1991</v>
      </c>
      <c r="E527" s="85" t="s">
        <v>7546</v>
      </c>
      <c r="F527" s="75" t="s">
        <v>1475</v>
      </c>
      <c r="G527" s="75" t="s">
        <v>1315</v>
      </c>
      <c r="H527" s="75" t="s">
        <v>1518</v>
      </c>
      <c r="I527" s="2" t="s">
        <v>11</v>
      </c>
      <c r="J527" s="75" t="s">
        <v>11</v>
      </c>
      <c r="K527" s="2" t="s">
        <v>5017</v>
      </c>
      <c r="L527" s="75" t="s">
        <v>19</v>
      </c>
      <c r="M527" s="2" t="s">
        <v>1338</v>
      </c>
      <c r="N527" s="10" t="s">
        <v>1339</v>
      </c>
      <c r="O527" s="10" t="s">
        <v>1320</v>
      </c>
      <c r="P527" s="8">
        <v>44528</v>
      </c>
      <c r="Q527" s="8">
        <v>44582</v>
      </c>
      <c r="R527" s="8">
        <v>44582</v>
      </c>
      <c r="S527" s="2" t="str">
        <f>VLOOKUP(K527,Data!A:B,2,0)</f>
        <v>DAC</v>
      </c>
    </row>
    <row r="528" spans="1:19" ht="11.25" customHeight="1" x14ac:dyDescent="0.2">
      <c r="A528" s="2">
        <v>4070892</v>
      </c>
      <c r="B528" s="98" t="s">
        <v>11589</v>
      </c>
      <c r="C528" s="74" t="s">
        <v>1994</v>
      </c>
      <c r="E528" s="85" t="s">
        <v>7547</v>
      </c>
      <c r="F528" s="75" t="s">
        <v>1477</v>
      </c>
      <c r="G528" s="75" t="s">
        <v>97</v>
      </c>
      <c r="H528" s="75" t="s">
        <v>1479</v>
      </c>
      <c r="I528" s="2" t="s">
        <v>1317</v>
      </c>
      <c r="J528" s="75" t="s">
        <v>1317</v>
      </c>
      <c r="K528" s="2" t="s">
        <v>5017</v>
      </c>
      <c r="L528" s="75" t="s">
        <v>3668</v>
      </c>
      <c r="M528" s="2" t="s">
        <v>49</v>
      </c>
      <c r="N528" s="10" t="s">
        <v>50</v>
      </c>
      <c r="O528" s="10" t="s">
        <v>51</v>
      </c>
      <c r="S528" s="2" t="str">
        <f>VLOOKUP(K528,Data!A:B,2,0)</f>
        <v>DAC</v>
      </c>
    </row>
    <row r="529" spans="1:19" ht="11.25" customHeight="1" x14ac:dyDescent="0.2">
      <c r="A529" s="2">
        <v>4070909</v>
      </c>
      <c r="B529" s="98" t="s">
        <v>11590</v>
      </c>
      <c r="C529" s="74" t="s">
        <v>1999</v>
      </c>
      <c r="E529" s="85" t="s">
        <v>7548</v>
      </c>
      <c r="F529" s="75" t="s">
        <v>98</v>
      </c>
      <c r="G529" s="75" t="s">
        <v>1315</v>
      </c>
      <c r="H529" s="75" t="s">
        <v>1536</v>
      </c>
      <c r="I529" s="2" t="s">
        <v>11</v>
      </c>
      <c r="J529" s="75" t="s">
        <v>11</v>
      </c>
      <c r="K529" s="2" t="s">
        <v>5017</v>
      </c>
      <c r="L529" s="75" t="s">
        <v>19</v>
      </c>
      <c r="M529" s="2" t="s">
        <v>3561</v>
      </c>
      <c r="N529" s="10" t="s">
        <v>3561</v>
      </c>
      <c r="O529" s="10" t="s">
        <v>3561</v>
      </c>
      <c r="P529" s="8">
        <v>42844</v>
      </c>
      <c r="Q529" s="8">
        <v>43024</v>
      </c>
      <c r="R529" s="8">
        <v>43024</v>
      </c>
      <c r="S529" s="2" t="str">
        <f>VLOOKUP(K529,Data!A:B,2,0)</f>
        <v>DAC</v>
      </c>
    </row>
    <row r="530" spans="1:19" ht="11.25" customHeight="1" x14ac:dyDescent="0.2">
      <c r="A530" s="2">
        <v>4070913</v>
      </c>
      <c r="B530" s="98" t="s">
        <v>11591</v>
      </c>
      <c r="C530" s="74" t="s">
        <v>2002</v>
      </c>
      <c r="E530" s="85" t="s">
        <v>7549</v>
      </c>
      <c r="F530" s="75" t="s">
        <v>1477</v>
      </c>
      <c r="G530" s="75" t="s">
        <v>20</v>
      </c>
      <c r="H530" s="75" t="s">
        <v>1481</v>
      </c>
      <c r="I530" s="2" t="s">
        <v>1496</v>
      </c>
      <c r="J530" s="75" t="s">
        <v>1496</v>
      </c>
      <c r="K530" s="2" t="s">
        <v>5017</v>
      </c>
      <c r="L530" s="75" t="s">
        <v>3668</v>
      </c>
      <c r="M530" s="2" t="s">
        <v>1506</v>
      </c>
      <c r="N530" s="10" t="s">
        <v>3546</v>
      </c>
      <c r="O530" s="10" t="s">
        <v>3559</v>
      </c>
      <c r="S530" s="2" t="str">
        <f>VLOOKUP(K530,Data!A:B,2,0)</f>
        <v>DAC</v>
      </c>
    </row>
    <row r="531" spans="1:19" ht="11.25" customHeight="1" x14ac:dyDescent="0.2">
      <c r="A531" s="2">
        <v>4070919</v>
      </c>
      <c r="B531" s="98" t="s">
        <v>11592</v>
      </c>
      <c r="C531" s="74" t="s">
        <v>2005</v>
      </c>
      <c r="E531" s="85" t="s">
        <v>7550</v>
      </c>
      <c r="F531" s="75" t="s">
        <v>1475</v>
      </c>
      <c r="G531" s="75" t="s">
        <v>97</v>
      </c>
      <c r="H531" s="75" t="s">
        <v>1483</v>
      </c>
      <c r="I531" s="2" t="s">
        <v>1317</v>
      </c>
      <c r="J531" s="75" t="s">
        <v>1317</v>
      </c>
      <c r="K531" s="2" t="s">
        <v>5017</v>
      </c>
      <c r="L531" s="75" t="s">
        <v>3668</v>
      </c>
      <c r="M531" s="2" t="s">
        <v>57</v>
      </c>
      <c r="N531" s="10" t="s">
        <v>58</v>
      </c>
      <c r="O531" s="10" t="s">
        <v>51</v>
      </c>
      <c r="S531" s="2" t="str">
        <f>VLOOKUP(K531,Data!A:B,2,0)</f>
        <v>DAC</v>
      </c>
    </row>
    <row r="532" spans="1:19" ht="11.25" customHeight="1" x14ac:dyDescent="0.2">
      <c r="A532" s="2">
        <v>4070931</v>
      </c>
      <c r="B532" s="98" t="s">
        <v>11593</v>
      </c>
      <c r="C532" s="74" t="s">
        <v>2010</v>
      </c>
      <c r="E532" s="85" t="s">
        <v>7551</v>
      </c>
      <c r="F532" s="75" t="s">
        <v>98</v>
      </c>
      <c r="G532" s="75" t="s">
        <v>47</v>
      </c>
      <c r="H532" s="75" t="s">
        <v>47</v>
      </c>
      <c r="I532" s="2" t="s">
        <v>1495</v>
      </c>
      <c r="J532" s="75" t="s">
        <v>1495</v>
      </c>
      <c r="K532" s="2" t="s">
        <v>5017</v>
      </c>
      <c r="L532" s="75" t="s">
        <v>19</v>
      </c>
      <c r="M532" s="2" t="s">
        <v>3561</v>
      </c>
      <c r="N532" s="10" t="s">
        <v>3561</v>
      </c>
      <c r="O532" s="10" t="s">
        <v>3561</v>
      </c>
      <c r="P532" s="8">
        <v>41913</v>
      </c>
      <c r="Q532" s="8">
        <v>42093</v>
      </c>
      <c r="R532" s="8">
        <v>42093</v>
      </c>
      <c r="S532" s="2" t="str">
        <f>VLOOKUP(K532,Data!A:B,2,0)</f>
        <v>DAC</v>
      </c>
    </row>
    <row r="533" spans="1:19" ht="11.25" customHeight="1" x14ac:dyDescent="0.2">
      <c r="A533" s="2">
        <v>4070941</v>
      </c>
      <c r="B533" s="98" t="s">
        <v>11594</v>
      </c>
      <c r="C533" s="74" t="s">
        <v>2014</v>
      </c>
      <c r="E533" s="85" t="s">
        <v>7552</v>
      </c>
      <c r="F533" s="75" t="s">
        <v>98</v>
      </c>
      <c r="G533" s="75" t="s">
        <v>20</v>
      </c>
      <c r="H533" s="75" t="s">
        <v>1480</v>
      </c>
      <c r="I533" s="2" t="s">
        <v>1495</v>
      </c>
      <c r="J533" s="75" t="s">
        <v>1495</v>
      </c>
      <c r="K533" s="2" t="s">
        <v>5017</v>
      </c>
      <c r="L533" s="75" t="s">
        <v>19</v>
      </c>
      <c r="M533" s="2" t="s">
        <v>3561</v>
      </c>
      <c r="N533" s="10" t="s">
        <v>3561</v>
      </c>
      <c r="O533" s="10" t="s">
        <v>3561</v>
      </c>
      <c r="P533" s="8">
        <v>42686</v>
      </c>
      <c r="Q533" s="8">
        <v>42866</v>
      </c>
      <c r="R533" s="8">
        <v>42866</v>
      </c>
      <c r="S533" s="2" t="str">
        <f>VLOOKUP(K533,Data!A:B,2,0)</f>
        <v>DAC</v>
      </c>
    </row>
    <row r="534" spans="1:19" ht="11.25" customHeight="1" x14ac:dyDescent="0.2">
      <c r="A534" s="2">
        <v>4070942</v>
      </c>
      <c r="B534" s="98" t="s">
        <v>11595</v>
      </c>
      <c r="C534" s="74" t="s">
        <v>2015</v>
      </c>
      <c r="E534" s="85" t="s">
        <v>7553</v>
      </c>
      <c r="F534" s="75" t="s">
        <v>1477</v>
      </c>
      <c r="G534" s="75" t="s">
        <v>20</v>
      </c>
      <c r="H534" s="75" t="s">
        <v>1490</v>
      </c>
      <c r="I534" s="2" t="s">
        <v>1495</v>
      </c>
      <c r="J534" s="75" t="s">
        <v>1495</v>
      </c>
      <c r="K534" s="2" t="s">
        <v>5017</v>
      </c>
      <c r="L534" s="75" t="s">
        <v>19</v>
      </c>
      <c r="M534" s="2" t="s">
        <v>3561</v>
      </c>
      <c r="N534" s="10" t="s">
        <v>3561</v>
      </c>
      <c r="O534" s="10" t="s">
        <v>3561</v>
      </c>
      <c r="P534" s="8">
        <v>43660</v>
      </c>
      <c r="Q534" s="8">
        <v>43850</v>
      </c>
      <c r="R534" s="8">
        <v>43850</v>
      </c>
      <c r="S534" s="2" t="str">
        <f>VLOOKUP(K534,Data!A:B,2,0)</f>
        <v>DAC</v>
      </c>
    </row>
    <row r="535" spans="1:19" ht="11.25" customHeight="1" x14ac:dyDescent="0.2">
      <c r="A535" s="2">
        <v>4070945</v>
      </c>
      <c r="B535" s="98" t="s">
        <v>11596</v>
      </c>
      <c r="C535" s="74" t="s">
        <v>2018</v>
      </c>
      <c r="E535" s="85" t="s">
        <v>7554</v>
      </c>
      <c r="F535" s="75" t="s">
        <v>98</v>
      </c>
      <c r="G535" s="75" t="s">
        <v>97</v>
      </c>
      <c r="H535" s="75" t="s">
        <v>1491</v>
      </c>
      <c r="I535" s="2" t="s">
        <v>1317</v>
      </c>
      <c r="J535" s="75" t="s">
        <v>1317</v>
      </c>
      <c r="K535" s="2" t="s">
        <v>5017</v>
      </c>
      <c r="L535" s="75" t="s">
        <v>19</v>
      </c>
      <c r="M535" s="2" t="s">
        <v>3561</v>
      </c>
      <c r="N535" s="10" t="s">
        <v>3561</v>
      </c>
      <c r="O535" s="10" t="s">
        <v>3561</v>
      </c>
      <c r="P535" s="8">
        <v>44134</v>
      </c>
      <c r="Q535" s="8">
        <v>44134</v>
      </c>
      <c r="R535" s="8">
        <v>44134</v>
      </c>
      <c r="S535" s="2" t="str">
        <f>VLOOKUP(K535,Data!A:B,2,0)</f>
        <v>DAC</v>
      </c>
    </row>
    <row r="536" spans="1:19" ht="11.25" customHeight="1" x14ac:dyDescent="0.2">
      <c r="A536" s="2">
        <v>4070947</v>
      </c>
      <c r="B536" s="98" t="s">
        <v>11597</v>
      </c>
      <c r="C536" s="74" t="s">
        <v>2019</v>
      </c>
      <c r="E536" s="85" t="s">
        <v>7555</v>
      </c>
      <c r="F536" s="75" t="s">
        <v>98</v>
      </c>
      <c r="G536" s="75" t="s">
        <v>1315</v>
      </c>
      <c r="H536" s="75" t="s">
        <v>1529</v>
      </c>
      <c r="I536" s="2" t="s">
        <v>11</v>
      </c>
      <c r="J536" s="75" t="s">
        <v>11</v>
      </c>
      <c r="K536" s="2" t="s">
        <v>5017</v>
      </c>
      <c r="L536" s="75" t="s">
        <v>19</v>
      </c>
      <c r="M536" s="2" t="s">
        <v>3561</v>
      </c>
      <c r="N536" s="10" t="s">
        <v>3561</v>
      </c>
      <c r="O536" s="10" t="s">
        <v>3561</v>
      </c>
      <c r="P536" s="8">
        <v>42314</v>
      </c>
      <c r="Q536" s="8">
        <v>42494</v>
      </c>
      <c r="R536" s="8">
        <v>42494</v>
      </c>
      <c r="S536" s="2" t="str">
        <f>VLOOKUP(K536,Data!A:B,2,0)</f>
        <v>DAC</v>
      </c>
    </row>
    <row r="537" spans="1:19" ht="11.25" customHeight="1" x14ac:dyDescent="0.2">
      <c r="A537" s="2">
        <v>4070948</v>
      </c>
      <c r="B537" s="98" t="s">
        <v>11598</v>
      </c>
      <c r="C537" s="74" t="s">
        <v>2020</v>
      </c>
      <c r="E537" s="85" t="s">
        <v>7556</v>
      </c>
      <c r="F537" s="75" t="s">
        <v>98</v>
      </c>
      <c r="G537" s="75" t="s">
        <v>20</v>
      </c>
      <c r="H537" s="75" t="s">
        <v>1485</v>
      </c>
      <c r="I537" s="2" t="s">
        <v>1495</v>
      </c>
      <c r="J537" s="75" t="s">
        <v>1495</v>
      </c>
      <c r="K537" s="2" t="s">
        <v>5017</v>
      </c>
      <c r="L537" s="75" t="s">
        <v>19</v>
      </c>
      <c r="M537" s="2" t="s">
        <v>3561</v>
      </c>
      <c r="N537" s="10" t="s">
        <v>3561</v>
      </c>
      <c r="O537" s="10" t="s">
        <v>3561</v>
      </c>
      <c r="P537" s="8">
        <v>42101</v>
      </c>
      <c r="Q537" s="8">
        <v>42281</v>
      </c>
      <c r="R537" s="8">
        <v>42281</v>
      </c>
      <c r="S537" s="2" t="str">
        <f>VLOOKUP(K537,Data!A:B,2,0)</f>
        <v>DAC</v>
      </c>
    </row>
    <row r="538" spans="1:19" ht="11.25" customHeight="1" x14ac:dyDescent="0.2">
      <c r="A538" s="2">
        <v>4070953</v>
      </c>
      <c r="B538" s="98" t="s">
        <v>11599</v>
      </c>
      <c r="C538" s="74" t="s">
        <v>2024</v>
      </c>
      <c r="E538" s="85" t="s">
        <v>7557</v>
      </c>
      <c r="F538" s="75" t="s">
        <v>98</v>
      </c>
      <c r="G538" s="75" t="s">
        <v>1315</v>
      </c>
      <c r="H538" s="75" t="s">
        <v>1536</v>
      </c>
      <c r="I538" s="2" t="s">
        <v>11</v>
      </c>
      <c r="J538" s="75" t="s">
        <v>11</v>
      </c>
      <c r="K538" s="2" t="s">
        <v>5017</v>
      </c>
      <c r="L538" s="75" t="s">
        <v>19</v>
      </c>
      <c r="M538" s="2" t="s">
        <v>3561</v>
      </c>
      <c r="N538" s="10" t="s">
        <v>3561</v>
      </c>
      <c r="O538" s="10" t="s">
        <v>3561</v>
      </c>
      <c r="P538" s="8">
        <v>43111</v>
      </c>
      <c r="Q538" s="8">
        <v>43301</v>
      </c>
      <c r="R538" s="8">
        <v>43301</v>
      </c>
      <c r="S538" s="2" t="str">
        <f>VLOOKUP(K538,Data!A:B,2,0)</f>
        <v>DAC</v>
      </c>
    </row>
    <row r="539" spans="1:19" ht="11.25" customHeight="1" x14ac:dyDescent="0.2">
      <c r="A539" s="2">
        <v>4070958</v>
      </c>
      <c r="B539" s="98" t="s">
        <v>11600</v>
      </c>
      <c r="C539" s="74" t="s">
        <v>2025</v>
      </c>
      <c r="E539" s="85" t="s">
        <v>7558</v>
      </c>
      <c r="F539" s="75" t="s">
        <v>98</v>
      </c>
      <c r="G539" s="75" t="s">
        <v>20</v>
      </c>
      <c r="H539" s="75" t="s">
        <v>1492</v>
      </c>
      <c r="I539" s="2" t="s">
        <v>1495</v>
      </c>
      <c r="J539" s="75" t="s">
        <v>1495</v>
      </c>
      <c r="K539" s="2" t="s">
        <v>5017</v>
      </c>
      <c r="L539" s="75" t="s">
        <v>19</v>
      </c>
      <c r="M539" s="2" t="s">
        <v>3561</v>
      </c>
      <c r="N539" s="10" t="s">
        <v>3561</v>
      </c>
      <c r="O539" s="10" t="s">
        <v>3561</v>
      </c>
      <c r="P539" s="8">
        <v>42478</v>
      </c>
      <c r="Q539" s="8">
        <v>42658</v>
      </c>
      <c r="R539" s="8">
        <v>42658</v>
      </c>
      <c r="S539" s="2" t="str">
        <f>VLOOKUP(K539,Data!A:B,2,0)</f>
        <v>DAC</v>
      </c>
    </row>
    <row r="540" spans="1:19" ht="11.25" customHeight="1" x14ac:dyDescent="0.2">
      <c r="A540" s="2">
        <v>4070964</v>
      </c>
      <c r="B540" s="98" t="s">
        <v>11601</v>
      </c>
      <c r="C540" s="74" t="s">
        <v>2027</v>
      </c>
      <c r="E540" s="85" t="s">
        <v>7559</v>
      </c>
      <c r="F540" s="75" t="s">
        <v>98</v>
      </c>
      <c r="G540" s="75" t="s">
        <v>20</v>
      </c>
      <c r="H540" s="75" t="s">
        <v>1482</v>
      </c>
      <c r="I540" s="2" t="s">
        <v>1495</v>
      </c>
      <c r="J540" s="75" t="s">
        <v>1495</v>
      </c>
      <c r="K540" s="2" t="s">
        <v>5017</v>
      </c>
      <c r="L540" s="75" t="s">
        <v>19</v>
      </c>
      <c r="M540" s="2" t="s">
        <v>3561</v>
      </c>
      <c r="N540" s="10" t="s">
        <v>3561</v>
      </c>
      <c r="O540" s="10" t="s">
        <v>3561</v>
      </c>
      <c r="P540" s="8" t="s">
        <v>3561</v>
      </c>
      <c r="Q540" s="8" t="s">
        <v>3561</v>
      </c>
      <c r="R540" s="8">
        <v>44378</v>
      </c>
      <c r="S540" s="2" t="str">
        <f>VLOOKUP(K540,Data!A:B,2,0)</f>
        <v>DAC</v>
      </c>
    </row>
    <row r="541" spans="1:19" ht="11.25" customHeight="1" x14ac:dyDescent="0.2">
      <c r="A541" s="2">
        <v>4070968</v>
      </c>
      <c r="B541" s="98" t="s">
        <v>11602</v>
      </c>
      <c r="C541" s="74" t="s">
        <v>2029</v>
      </c>
      <c r="E541" s="85" t="s">
        <v>7560</v>
      </c>
      <c r="F541" s="75" t="s">
        <v>98</v>
      </c>
      <c r="G541" s="75" t="s">
        <v>97</v>
      </c>
      <c r="H541" s="75" t="s">
        <v>1483</v>
      </c>
      <c r="I541" s="2" t="s">
        <v>1317</v>
      </c>
      <c r="J541" s="75" t="s">
        <v>1317</v>
      </c>
      <c r="K541" s="2" t="s">
        <v>5017</v>
      </c>
      <c r="L541" s="75" t="s">
        <v>19</v>
      </c>
      <c r="M541" s="2" t="s">
        <v>3561</v>
      </c>
      <c r="N541" s="10" t="s">
        <v>3561</v>
      </c>
      <c r="O541" s="10" t="s">
        <v>3561</v>
      </c>
      <c r="P541" s="8">
        <v>43570</v>
      </c>
      <c r="Q541" s="8">
        <v>43760</v>
      </c>
      <c r="R541" s="8">
        <v>43760</v>
      </c>
      <c r="S541" s="2" t="str">
        <f>VLOOKUP(K541,Data!A:B,2,0)</f>
        <v>DAC</v>
      </c>
    </row>
    <row r="542" spans="1:19" ht="11.25" customHeight="1" x14ac:dyDescent="0.2">
      <c r="A542" s="2">
        <v>4070979</v>
      </c>
      <c r="B542" s="98" t="s">
        <v>11603</v>
      </c>
      <c r="C542" s="74" t="s">
        <v>2031</v>
      </c>
      <c r="E542" s="85" t="s">
        <v>7561</v>
      </c>
      <c r="F542" s="75" t="s">
        <v>98</v>
      </c>
      <c r="G542" s="75" t="s">
        <v>47</v>
      </c>
      <c r="H542" s="75" t="s">
        <v>47</v>
      </c>
      <c r="I542" s="2" t="s">
        <v>1495</v>
      </c>
      <c r="J542" s="75" t="s">
        <v>1495</v>
      </c>
      <c r="K542" s="2" t="s">
        <v>5017</v>
      </c>
      <c r="L542" s="75" t="s">
        <v>19</v>
      </c>
      <c r="M542" s="2" t="s">
        <v>3561</v>
      </c>
      <c r="N542" s="10" t="s">
        <v>3561</v>
      </c>
      <c r="O542" s="10" t="s">
        <v>3561</v>
      </c>
      <c r="P542" s="8">
        <v>41418</v>
      </c>
      <c r="Q542" s="8">
        <v>41598</v>
      </c>
      <c r="R542" s="8">
        <v>41598</v>
      </c>
      <c r="S542" s="2" t="str">
        <f>VLOOKUP(K542,Data!A:B,2,0)</f>
        <v>DAC</v>
      </c>
    </row>
    <row r="543" spans="1:19" ht="11.25" customHeight="1" x14ac:dyDescent="0.2">
      <c r="A543" s="2">
        <v>4070981</v>
      </c>
      <c r="B543" s="98" t="s">
        <v>11604</v>
      </c>
      <c r="C543" s="74" t="s">
        <v>2032</v>
      </c>
      <c r="E543" s="85" t="s">
        <v>7562</v>
      </c>
      <c r="F543" s="75" t="s">
        <v>98</v>
      </c>
      <c r="G543" s="75" t="s">
        <v>97</v>
      </c>
      <c r="H543" s="75" t="s">
        <v>1483</v>
      </c>
      <c r="I543" s="2" t="s">
        <v>1317</v>
      </c>
      <c r="J543" s="75" t="s">
        <v>1317</v>
      </c>
      <c r="K543" s="2" t="s">
        <v>5017</v>
      </c>
      <c r="L543" s="75" t="s">
        <v>19</v>
      </c>
      <c r="M543" s="2" t="s">
        <v>3561</v>
      </c>
      <c r="N543" s="10" t="s">
        <v>3561</v>
      </c>
      <c r="O543" s="10" t="s">
        <v>3561</v>
      </c>
      <c r="P543" s="8">
        <v>42219</v>
      </c>
      <c r="Q543" s="8">
        <v>42399</v>
      </c>
      <c r="R543" s="8">
        <v>42399</v>
      </c>
      <c r="S543" s="2" t="str">
        <f>VLOOKUP(K543,Data!A:B,2,0)</f>
        <v>DAC</v>
      </c>
    </row>
    <row r="544" spans="1:19" ht="11.25" customHeight="1" x14ac:dyDescent="0.2">
      <c r="A544" s="2">
        <v>4070989</v>
      </c>
      <c r="B544" s="98" t="s">
        <v>11605</v>
      </c>
      <c r="C544" s="74" t="s">
        <v>2033</v>
      </c>
      <c r="E544" s="85" t="s">
        <v>7563</v>
      </c>
      <c r="F544" s="75" t="s">
        <v>98</v>
      </c>
      <c r="G544" s="75" t="s">
        <v>1315</v>
      </c>
      <c r="H544" s="75" t="s">
        <v>1545</v>
      </c>
      <c r="I544" s="2" t="s">
        <v>11</v>
      </c>
      <c r="J544" s="75" t="s">
        <v>11</v>
      </c>
      <c r="K544" s="2" t="s">
        <v>5017</v>
      </c>
      <c r="L544" s="75" t="s">
        <v>19</v>
      </c>
      <c r="M544" s="2" t="s">
        <v>3561</v>
      </c>
      <c r="N544" s="10" t="s">
        <v>3561</v>
      </c>
      <c r="O544" s="10" t="s">
        <v>3561</v>
      </c>
      <c r="P544" s="8">
        <v>43527</v>
      </c>
      <c r="Q544" s="8">
        <v>43717</v>
      </c>
      <c r="R544" s="8">
        <v>43717</v>
      </c>
      <c r="S544" s="2" t="str">
        <f>VLOOKUP(K544,Data!A:B,2,0)</f>
        <v>DAC</v>
      </c>
    </row>
    <row r="545" spans="1:19" ht="11.25" customHeight="1" x14ac:dyDescent="0.2">
      <c r="A545" s="2">
        <v>4071004</v>
      </c>
      <c r="B545" s="98" t="s">
        <v>11606</v>
      </c>
      <c r="C545" s="74" t="s">
        <v>2038</v>
      </c>
      <c r="E545" s="85" t="s">
        <v>7564</v>
      </c>
      <c r="F545" s="75" t="s">
        <v>1477</v>
      </c>
      <c r="G545" s="75" t="s">
        <v>97</v>
      </c>
      <c r="H545" s="75" t="s">
        <v>1487</v>
      </c>
      <c r="I545" s="2" t="s">
        <v>1317</v>
      </c>
      <c r="J545" s="75" t="s">
        <v>1317</v>
      </c>
      <c r="K545" s="2" t="s">
        <v>5017</v>
      </c>
      <c r="L545" s="75" t="s">
        <v>19</v>
      </c>
      <c r="M545" s="2" t="s">
        <v>78</v>
      </c>
      <c r="N545" s="10" t="s">
        <v>56</v>
      </c>
      <c r="O545" s="10" t="s">
        <v>55</v>
      </c>
      <c r="R545" s="8">
        <v>45295</v>
      </c>
      <c r="S545" s="2" t="str">
        <f>VLOOKUP(K545,Data!A:B,2,0)</f>
        <v>DAC</v>
      </c>
    </row>
    <row r="546" spans="1:19" ht="11.25" customHeight="1" x14ac:dyDescent="0.2">
      <c r="A546" s="2">
        <v>4071006</v>
      </c>
      <c r="B546" s="98" t="s">
        <v>11607</v>
      </c>
      <c r="C546" s="74" t="s">
        <v>2039</v>
      </c>
      <c r="E546" s="85" t="s">
        <v>7565</v>
      </c>
      <c r="F546" s="75" t="s">
        <v>98</v>
      </c>
      <c r="G546" s="75" t="s">
        <v>1315</v>
      </c>
      <c r="H546" s="75" t="s">
        <v>1543</v>
      </c>
      <c r="I546" s="2" t="s">
        <v>11</v>
      </c>
      <c r="J546" s="75" t="s">
        <v>11</v>
      </c>
      <c r="K546" s="2" t="s">
        <v>5017</v>
      </c>
      <c r="L546" s="75" t="s">
        <v>19</v>
      </c>
      <c r="M546" s="2" t="s">
        <v>3561</v>
      </c>
      <c r="N546" s="10" t="s">
        <v>3561</v>
      </c>
      <c r="O546" s="10" t="s">
        <v>3561</v>
      </c>
      <c r="P546" s="8" t="s">
        <v>3561</v>
      </c>
      <c r="Q546" s="8" t="s">
        <v>3561</v>
      </c>
      <c r="R546" s="8">
        <v>44378</v>
      </c>
      <c r="S546" s="2" t="str">
        <f>VLOOKUP(K546,Data!A:B,2,0)</f>
        <v>DAC</v>
      </c>
    </row>
    <row r="547" spans="1:19" ht="11.25" customHeight="1" x14ac:dyDescent="0.2">
      <c r="A547" s="2">
        <v>4071009</v>
      </c>
      <c r="B547" s="98" t="s">
        <v>11608</v>
      </c>
      <c r="C547" s="74" t="s">
        <v>2040</v>
      </c>
      <c r="E547" s="85" t="s">
        <v>7566</v>
      </c>
      <c r="F547" s="75" t="s">
        <v>98</v>
      </c>
      <c r="G547" s="75" t="s">
        <v>97</v>
      </c>
      <c r="H547" s="75" t="s">
        <v>1489</v>
      </c>
      <c r="I547" s="2" t="s">
        <v>1317</v>
      </c>
      <c r="J547" s="75" t="s">
        <v>1317</v>
      </c>
      <c r="K547" s="2" t="s">
        <v>5017</v>
      </c>
      <c r="L547" s="75" t="s">
        <v>19</v>
      </c>
      <c r="M547" s="2" t="s">
        <v>3561</v>
      </c>
      <c r="N547" s="10" t="s">
        <v>3561</v>
      </c>
      <c r="O547" s="10" t="s">
        <v>3561</v>
      </c>
      <c r="P547" s="8" t="s">
        <v>3561</v>
      </c>
      <c r="Q547" s="8" t="s">
        <v>3561</v>
      </c>
      <c r="R547" s="8">
        <v>44378</v>
      </c>
      <c r="S547" s="2" t="str">
        <f>VLOOKUP(K547,Data!A:B,2,0)</f>
        <v>DAC</v>
      </c>
    </row>
    <row r="548" spans="1:19" ht="11.25" customHeight="1" x14ac:dyDescent="0.2">
      <c r="A548" s="2">
        <v>4071015</v>
      </c>
      <c r="B548" s="98" t="s">
        <v>11609</v>
      </c>
      <c r="C548" s="74" t="s">
        <v>2042</v>
      </c>
      <c r="E548" s="85" t="s">
        <v>7567</v>
      </c>
      <c r="F548" s="75" t="s">
        <v>1476</v>
      </c>
      <c r="G548" s="75" t="s">
        <v>1315</v>
      </c>
      <c r="H548" s="75" t="s">
        <v>1529</v>
      </c>
      <c r="I548" s="2" t="s">
        <v>11</v>
      </c>
      <c r="J548" s="75" t="s">
        <v>11</v>
      </c>
      <c r="K548" s="2" t="s">
        <v>5017</v>
      </c>
      <c r="L548" s="75" t="s">
        <v>3668</v>
      </c>
      <c r="M548" s="2" t="s">
        <v>1322</v>
      </c>
      <c r="N548" s="10" t="s">
        <v>1319</v>
      </c>
      <c r="O548" s="10" t="s">
        <v>1320</v>
      </c>
      <c r="S548" s="2" t="str">
        <f>VLOOKUP(K548,Data!A:B,2,0)</f>
        <v>DAC</v>
      </c>
    </row>
    <row r="549" spans="1:19" ht="11.25" customHeight="1" x14ac:dyDescent="0.2">
      <c r="A549" s="2">
        <v>4071021</v>
      </c>
      <c r="B549" s="98" t="s">
        <v>11610</v>
      </c>
      <c r="C549" s="74" t="s">
        <v>2045</v>
      </c>
      <c r="E549" s="85" t="s">
        <v>7568</v>
      </c>
      <c r="F549" s="75" t="s">
        <v>98</v>
      </c>
      <c r="G549" s="75" t="s">
        <v>1315</v>
      </c>
      <c r="H549" s="75" t="s">
        <v>1536</v>
      </c>
      <c r="I549" s="2" t="s">
        <v>11</v>
      </c>
      <c r="J549" s="75" t="s">
        <v>11</v>
      </c>
      <c r="K549" s="2" t="s">
        <v>5017</v>
      </c>
      <c r="L549" s="75" t="s">
        <v>19</v>
      </c>
      <c r="M549" s="2" t="s">
        <v>3561</v>
      </c>
      <c r="N549" s="10" t="s">
        <v>3561</v>
      </c>
      <c r="O549" s="10" t="s">
        <v>3561</v>
      </c>
      <c r="P549" s="8">
        <v>43111</v>
      </c>
      <c r="Q549" s="8">
        <v>43301</v>
      </c>
      <c r="R549" s="8">
        <v>43301</v>
      </c>
      <c r="S549" s="2" t="str">
        <f>VLOOKUP(K549,Data!A:B,2,0)</f>
        <v>DAC</v>
      </c>
    </row>
    <row r="550" spans="1:19" ht="11.25" customHeight="1" x14ac:dyDescent="0.2">
      <c r="A550" s="2">
        <v>4071031</v>
      </c>
      <c r="B550" s="98" t="s">
        <v>11611</v>
      </c>
      <c r="C550" s="74" t="s">
        <v>2047</v>
      </c>
      <c r="E550" s="85" t="s">
        <v>7569</v>
      </c>
      <c r="F550" s="75" t="s">
        <v>98</v>
      </c>
      <c r="G550" s="75" t="s">
        <v>97</v>
      </c>
      <c r="H550" s="75" t="s">
        <v>1487</v>
      </c>
      <c r="I550" s="2" t="s">
        <v>1317</v>
      </c>
      <c r="J550" s="75" t="s">
        <v>1317</v>
      </c>
      <c r="K550" s="2" t="s">
        <v>5017</v>
      </c>
      <c r="L550" s="75" t="s">
        <v>3668</v>
      </c>
      <c r="M550" s="2" t="s">
        <v>77</v>
      </c>
      <c r="N550" s="10" t="s">
        <v>60</v>
      </c>
      <c r="O550" s="10" t="s">
        <v>3542</v>
      </c>
      <c r="S550" s="2" t="str">
        <f>VLOOKUP(K550,Data!A:B,2,0)</f>
        <v>DAC</v>
      </c>
    </row>
    <row r="551" spans="1:19" ht="11.25" customHeight="1" x14ac:dyDescent="0.2">
      <c r="A551" s="2">
        <v>4071034</v>
      </c>
      <c r="B551" s="98" t="s">
        <v>11612</v>
      </c>
      <c r="C551" s="74" t="s">
        <v>2049</v>
      </c>
      <c r="E551" s="85" t="s">
        <v>7570</v>
      </c>
      <c r="F551" s="75" t="s">
        <v>98</v>
      </c>
      <c r="G551" s="75" t="s">
        <v>20</v>
      </c>
      <c r="H551" s="75" t="s">
        <v>1486</v>
      </c>
      <c r="I551" s="2" t="s">
        <v>1495</v>
      </c>
      <c r="J551" s="75" t="s">
        <v>1495</v>
      </c>
      <c r="K551" s="2" t="s">
        <v>5017</v>
      </c>
      <c r="L551" s="75" t="s">
        <v>19</v>
      </c>
      <c r="M551" s="2" t="s">
        <v>3561</v>
      </c>
      <c r="N551" s="10" t="s">
        <v>3561</v>
      </c>
      <c r="O551" s="10" t="s">
        <v>3561</v>
      </c>
      <c r="P551" s="8" t="s">
        <v>3561</v>
      </c>
      <c r="Q551" s="8" t="s">
        <v>3561</v>
      </c>
      <c r="R551" s="8">
        <v>44378</v>
      </c>
      <c r="S551" s="2" t="str">
        <f>VLOOKUP(K551,Data!A:B,2,0)</f>
        <v>DAC</v>
      </c>
    </row>
    <row r="552" spans="1:19" ht="11.25" customHeight="1" x14ac:dyDescent="0.2">
      <c r="A552" s="2">
        <v>4071050</v>
      </c>
      <c r="B552" s="98" t="s">
        <v>11613</v>
      </c>
      <c r="C552" s="74" t="s">
        <v>2055</v>
      </c>
      <c r="E552" s="85" t="s">
        <v>7571</v>
      </c>
      <c r="F552" s="75" t="s">
        <v>98</v>
      </c>
      <c r="G552" s="75" t="s">
        <v>20</v>
      </c>
      <c r="H552" s="75" t="s">
        <v>1488</v>
      </c>
      <c r="I552" s="2" t="s">
        <v>1495</v>
      </c>
      <c r="J552" s="75" t="s">
        <v>1495</v>
      </c>
      <c r="K552" s="2" t="s">
        <v>5017</v>
      </c>
      <c r="L552" s="75" t="s">
        <v>19</v>
      </c>
      <c r="M552" s="2" t="s">
        <v>3561</v>
      </c>
      <c r="N552" s="10" t="s">
        <v>3561</v>
      </c>
      <c r="O552" s="10" t="s">
        <v>3561</v>
      </c>
      <c r="P552" s="8" t="s">
        <v>3561</v>
      </c>
      <c r="Q552" s="8" t="s">
        <v>3561</v>
      </c>
      <c r="R552" s="8">
        <v>44378</v>
      </c>
      <c r="S552" s="2" t="str">
        <f>VLOOKUP(K552,Data!A:B,2,0)</f>
        <v>DAC</v>
      </c>
    </row>
    <row r="553" spans="1:19" ht="11.25" customHeight="1" x14ac:dyDescent="0.2">
      <c r="A553" s="2">
        <v>4071060</v>
      </c>
      <c r="B553" s="98" t="s">
        <v>11614</v>
      </c>
      <c r="C553" s="74" t="s">
        <v>2059</v>
      </c>
      <c r="E553" s="85" t="s">
        <v>7572</v>
      </c>
      <c r="F553" s="75" t="s">
        <v>1476</v>
      </c>
      <c r="G553" s="75" t="s">
        <v>47</v>
      </c>
      <c r="H553" s="75" t="s">
        <v>47</v>
      </c>
      <c r="I553" s="2" t="s">
        <v>1497</v>
      </c>
      <c r="J553" s="75" t="s">
        <v>1497</v>
      </c>
      <c r="K553" s="2" t="s">
        <v>5017</v>
      </c>
      <c r="L553" s="75" t="s">
        <v>3668</v>
      </c>
      <c r="M553" s="2" t="s">
        <v>43</v>
      </c>
      <c r="N553" s="10" t="s">
        <v>3540</v>
      </c>
      <c r="O553" s="10" t="s">
        <v>3540</v>
      </c>
      <c r="S553" s="2" t="str">
        <f>VLOOKUP(K553,Data!A:B,2,0)</f>
        <v>DAC</v>
      </c>
    </row>
    <row r="554" spans="1:19" ht="11.25" customHeight="1" x14ac:dyDescent="0.2">
      <c r="A554" s="2">
        <v>4071061</v>
      </c>
      <c r="B554" s="98" t="s">
        <v>11615</v>
      </c>
      <c r="C554" s="74" t="s">
        <v>2060</v>
      </c>
      <c r="E554" s="85" t="s">
        <v>7573</v>
      </c>
      <c r="F554" s="75" t="s">
        <v>1475</v>
      </c>
      <c r="G554" s="75" t="s">
        <v>1315</v>
      </c>
      <c r="H554" s="75" t="s">
        <v>1518</v>
      </c>
      <c r="I554" s="2" t="s">
        <v>11</v>
      </c>
      <c r="J554" s="75" t="s">
        <v>11</v>
      </c>
      <c r="K554" s="2" t="s">
        <v>5017</v>
      </c>
      <c r="L554" s="75" t="s">
        <v>3668</v>
      </c>
      <c r="M554" s="2" t="s">
        <v>1345</v>
      </c>
      <c r="N554" s="10" t="s">
        <v>1335</v>
      </c>
      <c r="O554" s="10" t="s">
        <v>1320</v>
      </c>
      <c r="S554" s="2" t="str">
        <f>VLOOKUP(K554,Data!A:B,2,0)</f>
        <v>DAC</v>
      </c>
    </row>
    <row r="555" spans="1:19" ht="11.25" customHeight="1" x14ac:dyDescent="0.2">
      <c r="A555" s="2">
        <v>4071062</v>
      </c>
      <c r="B555" s="98" t="s">
        <v>11616</v>
      </c>
      <c r="C555" s="74" t="s">
        <v>2061</v>
      </c>
      <c r="E555" s="85" t="s">
        <v>7574</v>
      </c>
      <c r="F555" s="75" t="s">
        <v>98</v>
      </c>
      <c r="G555" s="75" t="s">
        <v>47</v>
      </c>
      <c r="H555" s="75" t="s">
        <v>47</v>
      </c>
      <c r="I555" s="2" t="s">
        <v>1495</v>
      </c>
      <c r="J555" s="75" t="s">
        <v>1495</v>
      </c>
      <c r="K555" s="2" t="s">
        <v>5017</v>
      </c>
      <c r="L555" s="75" t="s">
        <v>19</v>
      </c>
      <c r="M555" s="2" t="s">
        <v>3561</v>
      </c>
      <c r="N555" s="10" t="s">
        <v>3561</v>
      </c>
      <c r="O555" s="10" t="s">
        <v>3561</v>
      </c>
      <c r="P555" s="8">
        <v>42429</v>
      </c>
      <c r="Q555" s="8">
        <v>42609</v>
      </c>
      <c r="R555" s="8">
        <v>42609</v>
      </c>
      <c r="S555" s="2" t="str">
        <f>VLOOKUP(K555,Data!A:B,2,0)</f>
        <v>DAC</v>
      </c>
    </row>
    <row r="556" spans="1:19" ht="11.25" customHeight="1" x14ac:dyDescent="0.2">
      <c r="A556" s="2">
        <v>4071064</v>
      </c>
      <c r="B556" s="98" t="s">
        <v>11617</v>
      </c>
      <c r="C556" s="74" t="s">
        <v>2063</v>
      </c>
      <c r="E556" s="85" t="s">
        <v>7575</v>
      </c>
      <c r="F556" s="75" t="s">
        <v>1476</v>
      </c>
      <c r="G556" s="75" t="s">
        <v>20</v>
      </c>
      <c r="H556" s="75" t="s">
        <v>1480</v>
      </c>
      <c r="I556" s="75" t="s">
        <v>1498</v>
      </c>
      <c r="J556" s="75" t="s">
        <v>1495</v>
      </c>
      <c r="K556" s="2" t="s">
        <v>5017</v>
      </c>
      <c r="L556" s="75" t="s">
        <v>3667</v>
      </c>
      <c r="M556" s="2" t="s">
        <v>3545</v>
      </c>
      <c r="N556" s="10" t="s">
        <v>3544</v>
      </c>
      <c r="O556" s="10" t="s">
        <v>3559</v>
      </c>
      <c r="P556" s="8">
        <v>45358</v>
      </c>
      <c r="Q556" s="8">
        <f>P556+180</f>
        <v>45538</v>
      </c>
      <c r="S556" s="2" t="str">
        <f>VLOOKUP(K556,Data!A:B,2,0)</f>
        <v>DAC</v>
      </c>
    </row>
    <row r="557" spans="1:19" ht="11.25" customHeight="1" x14ac:dyDescent="0.2">
      <c r="A557" s="2">
        <v>4071066</v>
      </c>
      <c r="B557" s="98" t="s">
        <v>11618</v>
      </c>
      <c r="C557" s="74" t="s">
        <v>2065</v>
      </c>
      <c r="E557" s="85" t="s">
        <v>7576</v>
      </c>
      <c r="F557" s="75" t="s">
        <v>1475</v>
      </c>
      <c r="G557" s="75" t="s">
        <v>1315</v>
      </c>
      <c r="H557" s="75" t="s">
        <v>1518</v>
      </c>
      <c r="I557" s="2" t="s">
        <v>11</v>
      </c>
      <c r="J557" s="75" t="s">
        <v>11</v>
      </c>
      <c r="K557" s="2" t="s">
        <v>5017</v>
      </c>
      <c r="L557" s="75" t="s">
        <v>19</v>
      </c>
      <c r="M557" s="2" t="s">
        <v>3561</v>
      </c>
      <c r="N557" s="10" t="s">
        <v>3561</v>
      </c>
      <c r="O557" s="10" t="s">
        <v>3561</v>
      </c>
      <c r="P557" s="8">
        <v>43568</v>
      </c>
      <c r="Q557" s="8">
        <v>43758</v>
      </c>
      <c r="R557" s="8">
        <v>43758</v>
      </c>
      <c r="S557" s="2" t="str">
        <f>VLOOKUP(K557,Data!A:B,2,0)</f>
        <v>DAC</v>
      </c>
    </row>
    <row r="558" spans="1:19" ht="11.25" customHeight="1" x14ac:dyDescent="0.2">
      <c r="A558" s="2">
        <v>4071068</v>
      </c>
      <c r="B558" s="98" t="s">
        <v>11619</v>
      </c>
      <c r="C558" s="74" t="s">
        <v>2066</v>
      </c>
      <c r="E558" s="85" t="s">
        <v>7577</v>
      </c>
      <c r="F558" s="75" t="s">
        <v>1475</v>
      </c>
      <c r="G558" s="75" t="s">
        <v>1315</v>
      </c>
      <c r="H558" s="75" t="s">
        <v>1518</v>
      </c>
      <c r="I558" s="2" t="s">
        <v>11</v>
      </c>
      <c r="J558" s="75" t="s">
        <v>11</v>
      </c>
      <c r="K558" s="2" t="s">
        <v>5017</v>
      </c>
      <c r="L558" s="75" t="s">
        <v>3668</v>
      </c>
      <c r="M558" s="2" t="s">
        <v>1346</v>
      </c>
      <c r="N558" s="10" t="s">
        <v>1335</v>
      </c>
      <c r="O558" s="10" t="s">
        <v>1320</v>
      </c>
      <c r="S558" s="2" t="str">
        <f>VLOOKUP(K558,Data!A:B,2,0)</f>
        <v>DAC</v>
      </c>
    </row>
    <row r="559" spans="1:19" ht="11.25" customHeight="1" x14ac:dyDescent="0.2">
      <c r="A559" s="2">
        <v>4071070</v>
      </c>
      <c r="B559" s="98" t="s">
        <v>11620</v>
      </c>
      <c r="C559" s="74" t="s">
        <v>2068</v>
      </c>
      <c r="E559" s="85" t="s">
        <v>7578</v>
      </c>
      <c r="F559" s="75" t="s">
        <v>1475</v>
      </c>
      <c r="G559" s="75" t="s">
        <v>47</v>
      </c>
      <c r="H559" s="75" t="s">
        <v>47</v>
      </c>
      <c r="I559" s="2" t="s">
        <v>1495</v>
      </c>
      <c r="J559" s="75" t="s">
        <v>1495</v>
      </c>
      <c r="K559" s="2" t="s">
        <v>5017</v>
      </c>
      <c r="L559" s="75" t="s">
        <v>19</v>
      </c>
      <c r="M559" s="2" t="s">
        <v>3561</v>
      </c>
      <c r="N559" s="10" t="s">
        <v>3561</v>
      </c>
      <c r="O559" s="10" t="s">
        <v>3561</v>
      </c>
      <c r="P559" s="8">
        <v>43577</v>
      </c>
      <c r="Q559" s="8">
        <v>43767</v>
      </c>
      <c r="R559" s="8">
        <v>43767</v>
      </c>
      <c r="S559" s="2" t="str">
        <f>VLOOKUP(K559,Data!A:B,2,0)</f>
        <v>DAC</v>
      </c>
    </row>
    <row r="560" spans="1:19" ht="11.25" customHeight="1" x14ac:dyDescent="0.2">
      <c r="A560" s="2">
        <v>4071071</v>
      </c>
      <c r="B560" s="86"/>
      <c r="C560" s="74" t="s">
        <v>2069</v>
      </c>
      <c r="E560" s="85" t="s">
        <v>7579</v>
      </c>
      <c r="F560" s="75" t="s">
        <v>98</v>
      </c>
      <c r="G560" s="75" t="s">
        <v>47</v>
      </c>
      <c r="H560" s="75" t="s">
        <v>47</v>
      </c>
      <c r="I560" s="2" t="s">
        <v>1495</v>
      </c>
      <c r="J560" s="75" t="s">
        <v>1495</v>
      </c>
      <c r="K560" s="2" t="s">
        <v>5017</v>
      </c>
      <c r="L560" s="75" t="s">
        <v>19</v>
      </c>
      <c r="M560" s="2" t="s">
        <v>3561</v>
      </c>
      <c r="N560" s="10" t="s">
        <v>3561</v>
      </c>
      <c r="O560" s="10" t="s">
        <v>3561</v>
      </c>
      <c r="P560" s="8" t="s">
        <v>3561</v>
      </c>
      <c r="Q560" s="8" t="s">
        <v>3561</v>
      </c>
      <c r="R560" s="8">
        <v>44378</v>
      </c>
      <c r="S560" s="2" t="str">
        <f>VLOOKUP(K560,Data!A:B,2,0)</f>
        <v>DAC</v>
      </c>
    </row>
    <row r="561" spans="1:19" ht="11.25" customHeight="1" x14ac:dyDescent="0.2">
      <c r="A561" s="2">
        <v>4071072</v>
      </c>
      <c r="B561" s="86"/>
      <c r="C561" s="74" t="s">
        <v>2070</v>
      </c>
      <c r="E561" s="85" t="s">
        <v>7580</v>
      </c>
      <c r="F561" s="75" t="s">
        <v>98</v>
      </c>
      <c r="G561" s="75" t="s">
        <v>47</v>
      </c>
      <c r="H561" s="75" t="s">
        <v>47</v>
      </c>
      <c r="I561" s="2" t="s">
        <v>1495</v>
      </c>
      <c r="J561" s="75" t="s">
        <v>1495</v>
      </c>
      <c r="K561" s="2" t="s">
        <v>5017</v>
      </c>
      <c r="L561" s="75" t="s">
        <v>19</v>
      </c>
      <c r="M561" s="2" t="s">
        <v>3561</v>
      </c>
      <c r="N561" s="10" t="s">
        <v>3561</v>
      </c>
      <c r="O561" s="10" t="s">
        <v>3561</v>
      </c>
      <c r="P561" s="8" t="s">
        <v>3561</v>
      </c>
      <c r="Q561" s="8" t="s">
        <v>3561</v>
      </c>
      <c r="R561" s="8">
        <v>44378</v>
      </c>
      <c r="S561" s="2" t="str">
        <f>VLOOKUP(K561,Data!A:B,2,0)</f>
        <v>DAC</v>
      </c>
    </row>
    <row r="562" spans="1:19" ht="11.25" customHeight="1" x14ac:dyDescent="0.2">
      <c r="A562" s="2">
        <v>4071073</v>
      </c>
      <c r="B562" s="98" t="s">
        <v>11621</v>
      </c>
      <c r="C562" s="74" t="s">
        <v>1411</v>
      </c>
      <c r="E562" s="85" t="s">
        <v>7581</v>
      </c>
      <c r="F562" s="75" t="s">
        <v>98</v>
      </c>
      <c r="G562" s="75" t="s">
        <v>97</v>
      </c>
      <c r="H562" s="75" t="s">
        <v>1491</v>
      </c>
      <c r="I562" s="2" t="s">
        <v>1317</v>
      </c>
      <c r="J562" s="75" t="s">
        <v>1317</v>
      </c>
      <c r="K562" s="2" t="s">
        <v>5017</v>
      </c>
      <c r="L562" s="75" t="s">
        <v>19</v>
      </c>
      <c r="M562" s="2" t="s">
        <v>3561</v>
      </c>
      <c r="N562" s="10" t="s">
        <v>3561</v>
      </c>
      <c r="O562" s="10" t="s">
        <v>3561</v>
      </c>
      <c r="P562" s="8" t="s">
        <v>3561</v>
      </c>
      <c r="Q562" s="8" t="s">
        <v>3561</v>
      </c>
      <c r="R562" s="8">
        <v>44378</v>
      </c>
      <c r="S562" s="2" t="str">
        <f>VLOOKUP(K562,Data!A:B,2,0)</f>
        <v>DAC</v>
      </c>
    </row>
    <row r="563" spans="1:19" ht="11.25" customHeight="1" x14ac:dyDescent="0.2">
      <c r="A563" s="2">
        <v>4071074</v>
      </c>
      <c r="B563" s="86"/>
      <c r="C563" s="74" t="s">
        <v>2071</v>
      </c>
      <c r="E563" s="85" t="s">
        <v>7582</v>
      </c>
      <c r="F563" s="75" t="s">
        <v>98</v>
      </c>
      <c r="G563" s="75" t="s">
        <v>47</v>
      </c>
      <c r="H563" s="75" t="s">
        <v>47</v>
      </c>
      <c r="I563" s="2" t="s">
        <v>1495</v>
      </c>
      <c r="J563" s="75" t="s">
        <v>1495</v>
      </c>
      <c r="K563" s="2" t="s">
        <v>5017</v>
      </c>
      <c r="L563" s="75" t="s">
        <v>19</v>
      </c>
      <c r="M563" s="2" t="s">
        <v>3561</v>
      </c>
      <c r="N563" s="10" t="s">
        <v>3561</v>
      </c>
      <c r="O563" s="10" t="s">
        <v>3561</v>
      </c>
      <c r="P563" s="8" t="s">
        <v>3561</v>
      </c>
      <c r="Q563" s="8" t="s">
        <v>3561</v>
      </c>
      <c r="R563" s="8">
        <v>44378</v>
      </c>
      <c r="S563" s="2" t="str">
        <f>VLOOKUP(K563,Data!A:B,2,0)</f>
        <v>DAC</v>
      </c>
    </row>
    <row r="564" spans="1:19" ht="11.25" customHeight="1" x14ac:dyDescent="0.2">
      <c r="A564" s="2">
        <v>4071075</v>
      </c>
      <c r="B564" s="98" t="s">
        <v>11622</v>
      </c>
      <c r="C564" s="74" t="s">
        <v>1412</v>
      </c>
      <c r="E564" s="85" t="s">
        <v>7583</v>
      </c>
      <c r="F564" s="75" t="s">
        <v>1476</v>
      </c>
      <c r="G564" s="75" t="s">
        <v>20</v>
      </c>
      <c r="H564" s="75" t="s">
        <v>1481</v>
      </c>
      <c r="I564" s="2" t="s">
        <v>1496</v>
      </c>
      <c r="J564" s="75" t="s">
        <v>1495</v>
      </c>
      <c r="K564" s="2" t="s">
        <v>5017</v>
      </c>
      <c r="L564" s="75" t="s">
        <v>19</v>
      </c>
      <c r="M564" s="2" t="s">
        <v>1501</v>
      </c>
      <c r="N564" s="10" t="s">
        <v>3546</v>
      </c>
      <c r="O564" s="10" t="s">
        <v>3559</v>
      </c>
      <c r="P564" s="8">
        <v>44693</v>
      </c>
      <c r="Q564" s="8">
        <v>44735</v>
      </c>
      <c r="R564" s="8">
        <v>44735</v>
      </c>
      <c r="S564" s="2" t="str">
        <f>VLOOKUP(K564,Data!A:B,2,0)</f>
        <v>DAC</v>
      </c>
    </row>
    <row r="565" spans="1:19" ht="11.25" customHeight="1" x14ac:dyDescent="0.2">
      <c r="A565" s="2">
        <v>4071076</v>
      </c>
      <c r="B565" s="98" t="s">
        <v>11623</v>
      </c>
      <c r="C565" s="74" t="s">
        <v>1413</v>
      </c>
      <c r="E565" s="85" t="s">
        <v>7584</v>
      </c>
      <c r="F565" s="75" t="s">
        <v>1477</v>
      </c>
      <c r="G565" s="75" t="s">
        <v>47</v>
      </c>
      <c r="H565" s="75" t="s">
        <v>47</v>
      </c>
      <c r="I565" s="2" t="s">
        <v>1502</v>
      </c>
      <c r="J565" s="75" t="s">
        <v>1495</v>
      </c>
      <c r="K565" s="2" t="s">
        <v>5017</v>
      </c>
      <c r="L565" s="75" t="s">
        <v>19</v>
      </c>
      <c r="M565" s="2" t="s">
        <v>42</v>
      </c>
      <c r="N565" s="10" t="s">
        <v>3540</v>
      </c>
      <c r="O565" s="10" t="s">
        <v>3540</v>
      </c>
      <c r="P565" s="8">
        <v>44466</v>
      </c>
      <c r="Q565" s="8">
        <v>44646</v>
      </c>
      <c r="R565" s="8">
        <v>44648</v>
      </c>
      <c r="S565" s="2" t="str">
        <f>VLOOKUP(K565,Data!A:B,2,0)</f>
        <v>DAC</v>
      </c>
    </row>
    <row r="566" spans="1:19" ht="11.25" customHeight="1" x14ac:dyDescent="0.2">
      <c r="A566" s="2">
        <v>4071077</v>
      </c>
      <c r="B566" s="98" t="s">
        <v>11624</v>
      </c>
      <c r="C566" s="74" t="s">
        <v>2072</v>
      </c>
      <c r="E566" s="85" t="s">
        <v>7585</v>
      </c>
      <c r="F566" s="75" t="s">
        <v>98</v>
      </c>
      <c r="G566" s="75" t="s">
        <v>1315</v>
      </c>
      <c r="H566" s="75" t="s">
        <v>1529</v>
      </c>
      <c r="I566" s="2" t="s">
        <v>11</v>
      </c>
      <c r="J566" s="75" t="s">
        <v>11</v>
      </c>
      <c r="K566" s="2" t="s">
        <v>5017</v>
      </c>
      <c r="L566" s="75" t="s">
        <v>19</v>
      </c>
      <c r="M566" s="2" t="s">
        <v>3561</v>
      </c>
      <c r="N566" s="10" t="s">
        <v>3561</v>
      </c>
      <c r="O566" s="10" t="s">
        <v>3561</v>
      </c>
      <c r="P566" s="8" t="s">
        <v>3561</v>
      </c>
      <c r="Q566" s="8" t="s">
        <v>3561</v>
      </c>
      <c r="R566" s="8">
        <v>44378</v>
      </c>
      <c r="S566" s="2" t="str">
        <f>VLOOKUP(K566,Data!A:B,2,0)</f>
        <v>DAC</v>
      </c>
    </row>
    <row r="567" spans="1:19" ht="11.25" customHeight="1" x14ac:dyDescent="0.2">
      <c r="A567" s="2">
        <v>4071080</v>
      </c>
      <c r="B567" s="86"/>
      <c r="C567" s="74" t="s">
        <v>2074</v>
      </c>
      <c r="E567" s="85" t="s">
        <v>7586</v>
      </c>
      <c r="F567" s="75" t="s">
        <v>98</v>
      </c>
      <c r="G567" s="75" t="s">
        <v>20</v>
      </c>
      <c r="H567" s="75" t="s">
        <v>1486</v>
      </c>
      <c r="I567" s="2" t="s">
        <v>1495</v>
      </c>
      <c r="J567" s="75" t="s">
        <v>1495</v>
      </c>
      <c r="K567" s="2" t="s">
        <v>5017</v>
      </c>
      <c r="L567" s="75" t="s">
        <v>19</v>
      </c>
      <c r="M567" s="2" t="s">
        <v>3561</v>
      </c>
      <c r="N567" s="10" t="s">
        <v>3561</v>
      </c>
      <c r="O567" s="10" t="s">
        <v>3561</v>
      </c>
      <c r="P567" s="8" t="s">
        <v>3561</v>
      </c>
      <c r="Q567" s="8" t="s">
        <v>3561</v>
      </c>
      <c r="R567" s="8">
        <v>44378</v>
      </c>
      <c r="S567" s="2" t="str">
        <f>VLOOKUP(K567,Data!A:B,2,0)</f>
        <v>DAC</v>
      </c>
    </row>
    <row r="568" spans="1:19" ht="11.25" customHeight="1" x14ac:dyDescent="0.2">
      <c r="A568" s="2">
        <v>4071081</v>
      </c>
      <c r="B568" s="86"/>
      <c r="C568" s="74" t="s">
        <v>2075</v>
      </c>
      <c r="E568" s="85" t="s">
        <v>7587</v>
      </c>
      <c r="F568" s="75" t="s">
        <v>98</v>
      </c>
      <c r="G568" s="75" t="s">
        <v>1315</v>
      </c>
      <c r="H568" s="75" t="s">
        <v>1543</v>
      </c>
      <c r="I568" s="2" t="s">
        <v>11</v>
      </c>
      <c r="J568" s="75" t="s">
        <v>11</v>
      </c>
      <c r="K568" s="2" t="s">
        <v>5017</v>
      </c>
      <c r="L568" s="75" t="s">
        <v>19</v>
      </c>
      <c r="M568" s="2" t="s">
        <v>3561</v>
      </c>
      <c r="N568" s="10" t="s">
        <v>3561</v>
      </c>
      <c r="O568" s="10" t="s">
        <v>3561</v>
      </c>
      <c r="P568" s="8">
        <v>40764</v>
      </c>
      <c r="Q568" s="8">
        <v>40944</v>
      </c>
      <c r="R568" s="8">
        <v>40944</v>
      </c>
      <c r="S568" s="2" t="str">
        <f>VLOOKUP(K568,Data!A:B,2,0)</f>
        <v>DAC</v>
      </c>
    </row>
    <row r="569" spans="1:19" ht="11.25" customHeight="1" x14ac:dyDescent="0.2">
      <c r="A569" s="2">
        <v>4071082</v>
      </c>
      <c r="B569" s="98" t="s">
        <v>11625</v>
      </c>
      <c r="C569" s="74" t="s">
        <v>1414</v>
      </c>
      <c r="E569" s="85" t="s">
        <v>7588</v>
      </c>
      <c r="F569" s="75" t="s">
        <v>1475</v>
      </c>
      <c r="G569" s="75" t="s">
        <v>97</v>
      </c>
      <c r="H569" s="75" t="s">
        <v>1479</v>
      </c>
      <c r="I569" s="2" t="s">
        <v>1317</v>
      </c>
      <c r="J569" s="75" t="s">
        <v>1317</v>
      </c>
      <c r="K569" s="2" t="s">
        <v>5017</v>
      </c>
      <c r="L569" s="75" t="s">
        <v>3668</v>
      </c>
      <c r="M569" s="2" t="s">
        <v>66</v>
      </c>
      <c r="N569" s="10" t="s">
        <v>50</v>
      </c>
      <c r="O569" s="10" t="s">
        <v>51</v>
      </c>
      <c r="S569" s="2" t="str">
        <f>VLOOKUP(K569,Data!A:B,2,0)</f>
        <v>DAC</v>
      </c>
    </row>
    <row r="570" spans="1:19" ht="11.25" customHeight="1" x14ac:dyDescent="0.2">
      <c r="A570" s="2">
        <v>4071083</v>
      </c>
      <c r="B570" s="86"/>
      <c r="C570" s="74" t="s">
        <v>2076</v>
      </c>
      <c r="E570" s="85" t="s">
        <v>7589</v>
      </c>
      <c r="F570" s="75" t="s">
        <v>98</v>
      </c>
      <c r="G570" s="75" t="s">
        <v>1315</v>
      </c>
      <c r="H570" s="75" t="s">
        <v>1518</v>
      </c>
      <c r="I570" s="2" t="s">
        <v>11</v>
      </c>
      <c r="J570" s="75" t="s">
        <v>11</v>
      </c>
      <c r="K570" s="2" t="s">
        <v>5017</v>
      </c>
      <c r="L570" s="75" t="s">
        <v>19</v>
      </c>
      <c r="M570" s="2" t="s">
        <v>3561</v>
      </c>
      <c r="N570" s="10" t="s">
        <v>3561</v>
      </c>
      <c r="O570" s="10" t="s">
        <v>3561</v>
      </c>
      <c r="P570" s="8" t="s">
        <v>3561</v>
      </c>
      <c r="Q570" s="8" t="s">
        <v>3561</v>
      </c>
      <c r="R570" s="8">
        <v>44378</v>
      </c>
      <c r="S570" s="2" t="str">
        <f>VLOOKUP(K570,Data!A:B,2,0)</f>
        <v>DAC</v>
      </c>
    </row>
    <row r="571" spans="1:19" ht="11.25" customHeight="1" x14ac:dyDescent="0.2">
      <c r="A571" s="2">
        <v>4071084</v>
      </c>
      <c r="B571" s="86"/>
      <c r="C571" s="74" t="s">
        <v>2077</v>
      </c>
      <c r="E571" s="85" t="s">
        <v>7590</v>
      </c>
      <c r="F571" s="75" t="s">
        <v>98</v>
      </c>
      <c r="G571" s="75" t="s">
        <v>97</v>
      </c>
      <c r="H571" s="75" t="s">
        <v>1487</v>
      </c>
      <c r="I571" s="2" t="s">
        <v>1317</v>
      </c>
      <c r="J571" s="75" t="s">
        <v>1317</v>
      </c>
      <c r="K571" s="2" t="s">
        <v>5017</v>
      </c>
      <c r="L571" s="75" t="s">
        <v>19</v>
      </c>
      <c r="M571" s="2" t="s">
        <v>3561</v>
      </c>
      <c r="N571" s="10" t="s">
        <v>3561</v>
      </c>
      <c r="O571" s="10" t="s">
        <v>3561</v>
      </c>
      <c r="P571" s="8" t="s">
        <v>3561</v>
      </c>
      <c r="Q571" s="8" t="s">
        <v>3561</v>
      </c>
      <c r="R571" s="8">
        <v>44378</v>
      </c>
      <c r="S571" s="2" t="str">
        <f>VLOOKUP(K571,Data!A:B,2,0)</f>
        <v>DAC</v>
      </c>
    </row>
    <row r="572" spans="1:19" ht="11.25" customHeight="1" x14ac:dyDescent="0.2">
      <c r="A572" s="2">
        <v>4071085</v>
      </c>
      <c r="B572" s="98" t="s">
        <v>11626</v>
      </c>
      <c r="C572" s="74" t="s">
        <v>2078</v>
      </c>
      <c r="E572" s="85" t="s">
        <v>7591</v>
      </c>
      <c r="F572" s="75" t="s">
        <v>98</v>
      </c>
      <c r="G572" s="75" t="s">
        <v>1315</v>
      </c>
      <c r="H572" s="75" t="s">
        <v>1518</v>
      </c>
      <c r="I572" s="2" t="s">
        <v>11</v>
      </c>
      <c r="J572" s="75" t="s">
        <v>11</v>
      </c>
      <c r="K572" s="2" t="s">
        <v>5017</v>
      </c>
      <c r="L572" s="75" t="s">
        <v>19</v>
      </c>
      <c r="M572" s="2" t="s">
        <v>3561</v>
      </c>
      <c r="N572" s="10" t="s">
        <v>3561</v>
      </c>
      <c r="O572" s="10" t="s">
        <v>3561</v>
      </c>
      <c r="P572" s="8">
        <v>42880</v>
      </c>
      <c r="Q572" s="8">
        <v>43060</v>
      </c>
      <c r="R572" s="8">
        <v>43060</v>
      </c>
      <c r="S572" s="2" t="str">
        <f>VLOOKUP(K572,Data!A:B,2,0)</f>
        <v>DAC</v>
      </c>
    </row>
    <row r="573" spans="1:19" ht="11.25" customHeight="1" x14ac:dyDescent="0.2">
      <c r="A573" s="2">
        <v>4071086</v>
      </c>
      <c r="B573" s="86"/>
      <c r="C573" s="74" t="s">
        <v>2079</v>
      </c>
      <c r="E573" s="85" t="s">
        <v>7592</v>
      </c>
      <c r="F573" s="75" t="s">
        <v>98</v>
      </c>
      <c r="G573" s="75" t="s">
        <v>1315</v>
      </c>
      <c r="H573" s="75" t="s">
        <v>1536</v>
      </c>
      <c r="I573" s="2" t="s">
        <v>11</v>
      </c>
      <c r="J573" s="75" t="s">
        <v>11</v>
      </c>
      <c r="K573" s="2" t="s">
        <v>5017</v>
      </c>
      <c r="L573" s="75" t="s">
        <v>19</v>
      </c>
      <c r="M573" s="2" t="s">
        <v>3561</v>
      </c>
      <c r="N573" s="10" t="s">
        <v>3561</v>
      </c>
      <c r="O573" s="10" t="s">
        <v>3561</v>
      </c>
      <c r="P573" s="8" t="s">
        <v>3561</v>
      </c>
      <c r="Q573" s="8" t="s">
        <v>3561</v>
      </c>
      <c r="R573" s="8">
        <v>40330</v>
      </c>
      <c r="S573" s="2" t="str">
        <f>VLOOKUP(K573,Data!A:B,2,0)</f>
        <v>DAC</v>
      </c>
    </row>
    <row r="574" spans="1:19" ht="11.25" customHeight="1" x14ac:dyDescent="0.2">
      <c r="A574" s="2">
        <v>4071087</v>
      </c>
      <c r="B574" s="98" t="s">
        <v>11627</v>
      </c>
      <c r="C574" s="74" t="s">
        <v>2080</v>
      </c>
      <c r="E574" s="85" t="s">
        <v>7593</v>
      </c>
      <c r="F574" s="75" t="s">
        <v>98</v>
      </c>
      <c r="G574" s="75" t="s">
        <v>1315</v>
      </c>
      <c r="H574" s="75" t="s">
        <v>1529</v>
      </c>
      <c r="I574" s="2" t="s">
        <v>11</v>
      </c>
      <c r="J574" s="75" t="s">
        <v>11</v>
      </c>
      <c r="K574" s="2" t="s">
        <v>5017</v>
      </c>
      <c r="L574" s="75" t="s">
        <v>19</v>
      </c>
      <c r="M574" s="2" t="s">
        <v>3561</v>
      </c>
      <c r="N574" s="10" t="s">
        <v>3561</v>
      </c>
      <c r="O574" s="10" t="s">
        <v>3561</v>
      </c>
      <c r="P574" s="8" t="s">
        <v>3561</v>
      </c>
      <c r="Q574" s="8" t="s">
        <v>3561</v>
      </c>
      <c r="R574" s="8">
        <v>44378</v>
      </c>
      <c r="S574" s="2" t="str">
        <f>VLOOKUP(K574,Data!A:B,2,0)</f>
        <v>DAC</v>
      </c>
    </row>
    <row r="575" spans="1:19" ht="11.25" customHeight="1" x14ac:dyDescent="0.2">
      <c r="A575" s="2">
        <v>4071088</v>
      </c>
      <c r="B575" s="98" t="s">
        <v>11628</v>
      </c>
      <c r="C575" s="74" t="s">
        <v>2081</v>
      </c>
      <c r="E575" s="85" t="s">
        <v>7594</v>
      </c>
      <c r="F575" s="75" t="s">
        <v>98</v>
      </c>
      <c r="G575" s="75" t="s">
        <v>97</v>
      </c>
      <c r="H575" s="75" t="s">
        <v>1494</v>
      </c>
      <c r="I575" s="2" t="s">
        <v>1317</v>
      </c>
      <c r="J575" s="75" t="s">
        <v>1317</v>
      </c>
      <c r="K575" s="2" t="s">
        <v>5017</v>
      </c>
      <c r="L575" s="75" t="s">
        <v>19</v>
      </c>
      <c r="M575" s="2" t="s">
        <v>3561</v>
      </c>
      <c r="N575" s="10" t="s">
        <v>3561</v>
      </c>
      <c r="O575" s="10" t="s">
        <v>3561</v>
      </c>
      <c r="P575" s="8" t="s">
        <v>3561</v>
      </c>
      <c r="Q575" s="8" t="s">
        <v>3561</v>
      </c>
      <c r="R575" s="8">
        <v>44378</v>
      </c>
      <c r="S575" s="2" t="str">
        <f>VLOOKUP(K575,Data!A:B,2,0)</f>
        <v>DAC</v>
      </c>
    </row>
    <row r="576" spans="1:19" ht="11.25" customHeight="1" x14ac:dyDescent="0.2">
      <c r="A576" s="2">
        <v>4071089</v>
      </c>
      <c r="B576" s="86"/>
      <c r="C576" s="74" t="s">
        <v>2082</v>
      </c>
      <c r="E576" s="85" t="s">
        <v>7595</v>
      </c>
      <c r="F576" s="75" t="s">
        <v>98</v>
      </c>
      <c r="G576" s="75" t="s">
        <v>1315</v>
      </c>
      <c r="H576" s="75" t="s">
        <v>1529</v>
      </c>
      <c r="I576" s="2" t="s">
        <v>11</v>
      </c>
      <c r="J576" s="75" t="s">
        <v>11</v>
      </c>
      <c r="K576" s="2" t="s">
        <v>5017</v>
      </c>
      <c r="L576" s="75" t="s">
        <v>19</v>
      </c>
      <c r="M576" s="2" t="s">
        <v>3561</v>
      </c>
      <c r="N576" s="10" t="s">
        <v>3561</v>
      </c>
      <c r="O576" s="10" t="s">
        <v>3561</v>
      </c>
      <c r="P576" s="8" t="s">
        <v>3561</v>
      </c>
      <c r="Q576" s="8" t="s">
        <v>3561</v>
      </c>
      <c r="R576" s="8">
        <v>44378</v>
      </c>
      <c r="S576" s="2" t="str">
        <f>VLOOKUP(K576,Data!A:B,2,0)</f>
        <v>DAC</v>
      </c>
    </row>
    <row r="577" spans="1:19" ht="11.25" customHeight="1" x14ac:dyDescent="0.2">
      <c r="A577" s="2">
        <v>4071090</v>
      </c>
      <c r="B577" s="98" t="s">
        <v>11629</v>
      </c>
      <c r="C577" s="74" t="s">
        <v>2083</v>
      </c>
      <c r="E577" s="85" t="s">
        <v>7596</v>
      </c>
      <c r="F577" s="75" t="s">
        <v>98</v>
      </c>
      <c r="G577" s="75" t="s">
        <v>1315</v>
      </c>
      <c r="H577" s="75" t="s">
        <v>1536</v>
      </c>
      <c r="I577" s="2" t="s">
        <v>11</v>
      </c>
      <c r="J577" s="75" t="s">
        <v>11</v>
      </c>
      <c r="K577" s="2" t="s">
        <v>5017</v>
      </c>
      <c r="L577" s="75" t="s">
        <v>19</v>
      </c>
      <c r="M577" s="2" t="s">
        <v>3561</v>
      </c>
      <c r="N577" s="10" t="s">
        <v>3561</v>
      </c>
      <c r="O577" s="10" t="s">
        <v>3561</v>
      </c>
      <c r="P577" s="8">
        <v>42686</v>
      </c>
      <c r="Q577" s="8">
        <v>42866</v>
      </c>
      <c r="R577" s="8">
        <v>42731</v>
      </c>
      <c r="S577" s="2" t="str">
        <f>VLOOKUP(K577,Data!A:B,2,0)</f>
        <v>DAC</v>
      </c>
    </row>
    <row r="578" spans="1:19" ht="11.25" customHeight="1" x14ac:dyDescent="0.2">
      <c r="A578" s="2">
        <v>4071091</v>
      </c>
      <c r="B578" s="98" t="s">
        <v>11630</v>
      </c>
      <c r="C578" s="74" t="s">
        <v>2084</v>
      </c>
      <c r="E578" s="85" t="s">
        <v>7597</v>
      </c>
      <c r="F578" s="75" t="s">
        <v>98</v>
      </c>
      <c r="G578" s="75" t="s">
        <v>47</v>
      </c>
      <c r="H578" s="75" t="s">
        <v>47</v>
      </c>
      <c r="I578" s="2" t="s">
        <v>1495</v>
      </c>
      <c r="J578" s="75" t="s">
        <v>1495</v>
      </c>
      <c r="K578" s="2" t="s">
        <v>5017</v>
      </c>
      <c r="L578" s="75" t="s">
        <v>19</v>
      </c>
      <c r="M578" s="2" t="s">
        <v>3561</v>
      </c>
      <c r="N578" s="10" t="s">
        <v>3561</v>
      </c>
      <c r="O578" s="10" t="s">
        <v>3561</v>
      </c>
      <c r="P578" s="8" t="s">
        <v>3561</v>
      </c>
      <c r="Q578" s="8" t="s">
        <v>3561</v>
      </c>
      <c r="R578" s="8">
        <v>44378</v>
      </c>
      <c r="S578" s="2" t="str">
        <f>VLOOKUP(K578,Data!A:B,2,0)</f>
        <v>DAC</v>
      </c>
    </row>
    <row r="579" spans="1:19" ht="11.25" customHeight="1" x14ac:dyDescent="0.2">
      <c r="A579" s="2">
        <v>4071092</v>
      </c>
      <c r="B579" s="98" t="s">
        <v>11631</v>
      </c>
      <c r="C579" s="74" t="s">
        <v>2085</v>
      </c>
      <c r="E579" s="85" t="s">
        <v>7598</v>
      </c>
      <c r="F579" s="75" t="s">
        <v>98</v>
      </c>
      <c r="G579" s="75" t="s">
        <v>97</v>
      </c>
      <c r="H579" s="75" t="s">
        <v>1479</v>
      </c>
      <c r="I579" s="2" t="s">
        <v>1317</v>
      </c>
      <c r="J579" s="75" t="s">
        <v>1317</v>
      </c>
      <c r="K579" s="2" t="s">
        <v>5017</v>
      </c>
      <c r="L579" s="75" t="s">
        <v>19</v>
      </c>
      <c r="M579" s="2" t="s">
        <v>3561</v>
      </c>
      <c r="N579" s="10" t="s">
        <v>3561</v>
      </c>
      <c r="O579" s="10" t="s">
        <v>3561</v>
      </c>
      <c r="P579" s="8">
        <v>43262</v>
      </c>
      <c r="Q579" s="8">
        <v>43278</v>
      </c>
      <c r="R579" s="8">
        <v>43278</v>
      </c>
      <c r="S579" s="2" t="str">
        <f>VLOOKUP(K579,Data!A:B,2,0)</f>
        <v>DAC</v>
      </c>
    </row>
    <row r="580" spans="1:19" ht="11.25" customHeight="1" x14ac:dyDescent="0.2">
      <c r="A580" s="2">
        <v>4071093</v>
      </c>
      <c r="B580" s="98" t="s">
        <v>11632</v>
      </c>
      <c r="C580" s="74" t="s">
        <v>2086</v>
      </c>
      <c r="E580" s="85" t="s">
        <v>7599</v>
      </c>
      <c r="F580" s="75" t="s">
        <v>98</v>
      </c>
      <c r="G580" s="75" t="s">
        <v>47</v>
      </c>
      <c r="H580" s="75" t="s">
        <v>47</v>
      </c>
      <c r="I580" s="2" t="s">
        <v>1495</v>
      </c>
      <c r="J580" s="75" t="s">
        <v>1495</v>
      </c>
      <c r="K580" s="2" t="s">
        <v>5017</v>
      </c>
      <c r="L580" s="75" t="s">
        <v>19</v>
      </c>
      <c r="M580" s="2" t="s">
        <v>3561</v>
      </c>
      <c r="N580" s="10" t="s">
        <v>3561</v>
      </c>
      <c r="O580" s="10" t="s">
        <v>3561</v>
      </c>
      <c r="P580" s="8" t="s">
        <v>3561</v>
      </c>
      <c r="Q580" s="8" t="s">
        <v>3561</v>
      </c>
      <c r="R580" s="8">
        <v>44378</v>
      </c>
      <c r="S580" s="2" t="str">
        <f>VLOOKUP(K580,Data!A:B,2,0)</f>
        <v>DAC</v>
      </c>
    </row>
    <row r="581" spans="1:19" ht="11.25" customHeight="1" x14ac:dyDescent="0.2">
      <c r="A581" s="2">
        <v>4071094</v>
      </c>
      <c r="B581" s="86"/>
      <c r="C581" s="74" t="s">
        <v>2087</v>
      </c>
      <c r="E581" s="85" t="s">
        <v>7600</v>
      </c>
      <c r="F581" s="75" t="s">
        <v>98</v>
      </c>
      <c r="G581" s="75" t="s">
        <v>47</v>
      </c>
      <c r="H581" s="75" t="s">
        <v>47</v>
      </c>
      <c r="I581" s="2" t="s">
        <v>1495</v>
      </c>
      <c r="J581" s="75" t="s">
        <v>1495</v>
      </c>
      <c r="K581" s="2" t="s">
        <v>5017</v>
      </c>
      <c r="L581" s="75" t="s">
        <v>19</v>
      </c>
      <c r="M581" s="2" t="s">
        <v>3561</v>
      </c>
      <c r="N581" s="10" t="s">
        <v>3561</v>
      </c>
      <c r="O581" s="10" t="s">
        <v>3561</v>
      </c>
      <c r="P581" s="8" t="s">
        <v>3561</v>
      </c>
      <c r="Q581" s="8" t="s">
        <v>3561</v>
      </c>
      <c r="R581" s="8">
        <v>44378</v>
      </c>
      <c r="S581" s="2" t="str">
        <f>VLOOKUP(K581,Data!A:B,2,0)</f>
        <v>DAC</v>
      </c>
    </row>
    <row r="582" spans="1:19" ht="11.25" customHeight="1" x14ac:dyDescent="0.2">
      <c r="A582" s="2">
        <v>4071096</v>
      </c>
      <c r="B582" s="86"/>
      <c r="C582" s="74" t="s">
        <v>2089</v>
      </c>
      <c r="E582" s="85" t="s">
        <v>7601</v>
      </c>
      <c r="F582" s="75" t="s">
        <v>98</v>
      </c>
      <c r="G582" s="75" t="s">
        <v>1315</v>
      </c>
      <c r="H582" s="75" t="s">
        <v>1529</v>
      </c>
      <c r="I582" s="2" t="s">
        <v>11</v>
      </c>
      <c r="J582" s="75" t="s">
        <v>11</v>
      </c>
      <c r="K582" s="2" t="s">
        <v>5017</v>
      </c>
      <c r="L582" s="75" t="s">
        <v>19</v>
      </c>
      <c r="M582" s="2" t="s">
        <v>3561</v>
      </c>
      <c r="N582" s="10" t="s">
        <v>3561</v>
      </c>
      <c r="O582" s="10" t="s">
        <v>3561</v>
      </c>
      <c r="P582" s="8" t="s">
        <v>3561</v>
      </c>
      <c r="Q582" s="8" t="s">
        <v>3561</v>
      </c>
      <c r="R582" s="8">
        <v>44378</v>
      </c>
      <c r="S582" s="2" t="str">
        <f>VLOOKUP(K582,Data!A:B,2,0)</f>
        <v>DAC</v>
      </c>
    </row>
    <row r="583" spans="1:19" ht="11.25" customHeight="1" x14ac:dyDescent="0.2">
      <c r="A583" s="2">
        <v>4071097</v>
      </c>
      <c r="B583" s="86"/>
      <c r="C583" s="74" t="s">
        <v>2090</v>
      </c>
      <c r="E583" s="85" t="s">
        <v>7602</v>
      </c>
      <c r="F583" s="75" t="s">
        <v>98</v>
      </c>
      <c r="G583" s="75" t="s">
        <v>1315</v>
      </c>
      <c r="H583" s="75" t="s">
        <v>1518</v>
      </c>
      <c r="I583" s="2" t="s">
        <v>11</v>
      </c>
      <c r="J583" s="75" t="s">
        <v>11</v>
      </c>
      <c r="K583" s="2" t="s">
        <v>5017</v>
      </c>
      <c r="L583" s="75" t="s">
        <v>19</v>
      </c>
      <c r="M583" s="2" t="s">
        <v>3561</v>
      </c>
      <c r="N583" s="10" t="s">
        <v>3561</v>
      </c>
      <c r="O583" s="10" t="s">
        <v>3561</v>
      </c>
      <c r="P583" s="8" t="s">
        <v>3561</v>
      </c>
      <c r="Q583" s="8" t="s">
        <v>3561</v>
      </c>
      <c r="R583" s="8">
        <v>44378</v>
      </c>
      <c r="S583" s="2" t="str">
        <f>VLOOKUP(K583,Data!A:B,2,0)</f>
        <v>DAC</v>
      </c>
    </row>
    <row r="584" spans="1:19" ht="11.25" customHeight="1" x14ac:dyDescent="0.2">
      <c r="A584" s="2">
        <v>4071098</v>
      </c>
      <c r="B584" s="86"/>
      <c r="C584" s="74" t="s">
        <v>2091</v>
      </c>
      <c r="E584" s="85" t="s">
        <v>7603</v>
      </c>
      <c r="F584" s="75" t="s">
        <v>98</v>
      </c>
      <c r="G584" s="75" t="s">
        <v>1315</v>
      </c>
      <c r="H584" s="75" t="s">
        <v>1543</v>
      </c>
      <c r="I584" s="2" t="s">
        <v>11</v>
      </c>
      <c r="J584" s="75" t="s">
        <v>11</v>
      </c>
      <c r="K584" s="2" t="s">
        <v>5017</v>
      </c>
      <c r="L584" s="75" t="s">
        <v>19</v>
      </c>
      <c r="M584" s="2" t="s">
        <v>3561</v>
      </c>
      <c r="N584" s="10" t="s">
        <v>3561</v>
      </c>
      <c r="O584" s="10" t="s">
        <v>3561</v>
      </c>
      <c r="P584" s="8" t="s">
        <v>3561</v>
      </c>
      <c r="Q584" s="8" t="s">
        <v>3561</v>
      </c>
      <c r="R584" s="8">
        <v>44378</v>
      </c>
      <c r="S584" s="2" t="str">
        <f>VLOOKUP(K584,Data!A:B,2,0)</f>
        <v>DAC</v>
      </c>
    </row>
    <row r="585" spans="1:19" ht="11.25" customHeight="1" x14ac:dyDescent="0.2">
      <c r="A585" s="2">
        <v>4071100</v>
      </c>
      <c r="B585" s="86"/>
      <c r="C585" s="74" t="s">
        <v>2093</v>
      </c>
      <c r="E585" s="85" t="s">
        <v>7604</v>
      </c>
      <c r="F585" s="75" t="s">
        <v>98</v>
      </c>
      <c r="G585" s="75" t="s">
        <v>1315</v>
      </c>
      <c r="H585" s="75" t="s">
        <v>1518</v>
      </c>
      <c r="I585" s="2" t="s">
        <v>11</v>
      </c>
      <c r="J585" s="75" t="s">
        <v>11</v>
      </c>
      <c r="K585" s="2" t="s">
        <v>5017</v>
      </c>
      <c r="L585" s="75" t="s">
        <v>19</v>
      </c>
      <c r="M585" s="2" t="s">
        <v>3561</v>
      </c>
      <c r="N585" s="10" t="s">
        <v>3561</v>
      </c>
      <c r="O585" s="10" t="s">
        <v>3561</v>
      </c>
      <c r="P585" s="8" t="s">
        <v>3561</v>
      </c>
      <c r="Q585" s="8" t="s">
        <v>3561</v>
      </c>
      <c r="R585" s="8">
        <v>44378</v>
      </c>
      <c r="S585" s="2" t="str">
        <f>VLOOKUP(K585,Data!A:B,2,0)</f>
        <v>DAC</v>
      </c>
    </row>
    <row r="586" spans="1:19" ht="11.25" customHeight="1" x14ac:dyDescent="0.2">
      <c r="A586" s="2">
        <v>4071101</v>
      </c>
      <c r="B586" s="86"/>
      <c r="C586" s="74" t="s">
        <v>2094</v>
      </c>
      <c r="E586" s="85" t="s">
        <v>7605</v>
      </c>
      <c r="F586" s="75" t="s">
        <v>98</v>
      </c>
      <c r="G586" s="75" t="s">
        <v>47</v>
      </c>
      <c r="H586" s="75" t="s">
        <v>47</v>
      </c>
      <c r="I586" s="2" t="s">
        <v>1495</v>
      </c>
      <c r="J586" s="75" t="s">
        <v>1495</v>
      </c>
      <c r="K586" s="2" t="s">
        <v>5017</v>
      </c>
      <c r="L586" s="75" t="s">
        <v>19</v>
      </c>
      <c r="M586" s="2" t="s">
        <v>3561</v>
      </c>
      <c r="N586" s="10" t="s">
        <v>3561</v>
      </c>
      <c r="O586" s="10" t="s">
        <v>3561</v>
      </c>
      <c r="P586" s="8" t="s">
        <v>3561</v>
      </c>
      <c r="Q586" s="8" t="s">
        <v>3561</v>
      </c>
      <c r="R586" s="8">
        <v>44378</v>
      </c>
      <c r="S586" s="2" t="str">
        <f>VLOOKUP(K586,Data!A:B,2,0)</f>
        <v>DAC</v>
      </c>
    </row>
    <row r="587" spans="1:19" ht="11.25" customHeight="1" x14ac:dyDescent="0.2">
      <c r="A587" s="2">
        <v>4071102</v>
      </c>
      <c r="B587" s="98" t="s">
        <v>11633</v>
      </c>
      <c r="C587" s="74" t="s">
        <v>2095</v>
      </c>
      <c r="E587" s="85" t="s">
        <v>7606</v>
      </c>
      <c r="F587" s="75" t="s">
        <v>98</v>
      </c>
      <c r="G587" s="75" t="s">
        <v>1315</v>
      </c>
      <c r="H587" s="75" t="s">
        <v>1529</v>
      </c>
      <c r="I587" s="2" t="s">
        <v>11</v>
      </c>
      <c r="J587" s="75" t="s">
        <v>11</v>
      </c>
      <c r="K587" s="2" t="s">
        <v>5017</v>
      </c>
      <c r="L587" s="75" t="s">
        <v>19</v>
      </c>
      <c r="M587" s="2" t="s">
        <v>3561</v>
      </c>
      <c r="N587" s="10" t="s">
        <v>3561</v>
      </c>
      <c r="O587" s="10" t="s">
        <v>3561</v>
      </c>
      <c r="P587" s="8" t="s">
        <v>3561</v>
      </c>
      <c r="Q587" s="8" t="s">
        <v>3561</v>
      </c>
      <c r="R587" s="8">
        <v>44378</v>
      </c>
      <c r="S587" s="2" t="str">
        <f>VLOOKUP(K587,Data!A:B,2,0)</f>
        <v>DAC</v>
      </c>
    </row>
    <row r="588" spans="1:19" ht="11.25" customHeight="1" x14ac:dyDescent="0.2">
      <c r="A588" s="2">
        <v>4071103</v>
      </c>
      <c r="B588" s="86"/>
      <c r="C588" s="74" t="s">
        <v>2096</v>
      </c>
      <c r="E588" s="85" t="s">
        <v>7607</v>
      </c>
      <c r="F588" s="75" t="s">
        <v>98</v>
      </c>
      <c r="G588" s="75" t="s">
        <v>1315</v>
      </c>
      <c r="H588" s="75" t="s">
        <v>1518</v>
      </c>
      <c r="I588" s="2" t="s">
        <v>11</v>
      </c>
      <c r="J588" s="75" t="s">
        <v>11</v>
      </c>
      <c r="K588" s="2" t="s">
        <v>5017</v>
      </c>
      <c r="L588" s="75" t="s">
        <v>19</v>
      </c>
      <c r="M588" s="2" t="s">
        <v>3561</v>
      </c>
      <c r="N588" s="10" t="s">
        <v>3561</v>
      </c>
      <c r="O588" s="10" t="s">
        <v>3561</v>
      </c>
      <c r="P588" s="8" t="s">
        <v>3561</v>
      </c>
      <c r="Q588" s="8" t="s">
        <v>3561</v>
      </c>
      <c r="R588" s="8">
        <v>44378</v>
      </c>
      <c r="S588" s="2" t="str">
        <f>VLOOKUP(K588,Data!A:B,2,0)</f>
        <v>DAC</v>
      </c>
    </row>
    <row r="589" spans="1:19" ht="11.25" customHeight="1" x14ac:dyDescent="0.2">
      <c r="A589" s="2">
        <v>4071104</v>
      </c>
      <c r="B589" s="98" t="s">
        <v>11634</v>
      </c>
      <c r="C589" s="74" t="s">
        <v>2097</v>
      </c>
      <c r="E589" s="85" t="s">
        <v>7608</v>
      </c>
      <c r="F589" s="75" t="s">
        <v>98</v>
      </c>
      <c r="G589" s="75" t="s">
        <v>1315</v>
      </c>
      <c r="H589" s="75" t="s">
        <v>1536</v>
      </c>
      <c r="I589" s="2" t="s">
        <v>11</v>
      </c>
      <c r="J589" s="75" t="s">
        <v>11</v>
      </c>
      <c r="K589" s="2" t="s">
        <v>5017</v>
      </c>
      <c r="L589" s="75" t="s">
        <v>19</v>
      </c>
      <c r="M589" s="2" t="s">
        <v>3561</v>
      </c>
      <c r="N589" s="10" t="s">
        <v>3561</v>
      </c>
      <c r="O589" s="10" t="s">
        <v>3561</v>
      </c>
      <c r="P589" s="8" t="s">
        <v>3561</v>
      </c>
      <c r="Q589" s="8" t="s">
        <v>3561</v>
      </c>
      <c r="R589" s="8">
        <v>44378</v>
      </c>
      <c r="S589" s="2" t="str">
        <f>VLOOKUP(K589,Data!A:B,2,0)</f>
        <v>DAC</v>
      </c>
    </row>
    <row r="590" spans="1:19" ht="11.25" customHeight="1" x14ac:dyDescent="0.2">
      <c r="A590" s="2">
        <v>4071106</v>
      </c>
      <c r="B590" s="86"/>
      <c r="C590" s="74" t="s">
        <v>2099</v>
      </c>
      <c r="E590" s="85" t="s">
        <v>7609</v>
      </c>
      <c r="F590" s="75" t="s">
        <v>98</v>
      </c>
      <c r="G590" s="75" t="s">
        <v>1315</v>
      </c>
      <c r="H590" s="75" t="s">
        <v>1536</v>
      </c>
      <c r="I590" s="2" t="s">
        <v>11</v>
      </c>
      <c r="J590" s="75" t="s">
        <v>11</v>
      </c>
      <c r="K590" s="2" t="s">
        <v>5017</v>
      </c>
      <c r="L590" s="75" t="s">
        <v>19</v>
      </c>
      <c r="M590" s="2" t="s">
        <v>3561</v>
      </c>
      <c r="N590" s="10" t="s">
        <v>3561</v>
      </c>
      <c r="O590" s="10" t="s">
        <v>3561</v>
      </c>
      <c r="P590" s="8" t="s">
        <v>3561</v>
      </c>
      <c r="Q590" s="8" t="s">
        <v>3561</v>
      </c>
      <c r="R590" s="8">
        <v>44378</v>
      </c>
      <c r="S590" s="2" t="str">
        <f>VLOOKUP(K590,Data!A:B,2,0)</f>
        <v>DAC</v>
      </c>
    </row>
    <row r="591" spans="1:19" ht="11.25" customHeight="1" x14ac:dyDescent="0.2">
      <c r="A591" s="2">
        <v>4071107</v>
      </c>
      <c r="B591" s="86"/>
      <c r="C591" s="74" t="s">
        <v>2100</v>
      </c>
      <c r="E591" s="85" t="s">
        <v>7610</v>
      </c>
      <c r="F591" s="75" t="s">
        <v>98</v>
      </c>
      <c r="G591" s="75" t="s">
        <v>1315</v>
      </c>
      <c r="H591" s="75" t="s">
        <v>1545</v>
      </c>
      <c r="I591" s="2" t="s">
        <v>11</v>
      </c>
      <c r="J591" s="75" t="s">
        <v>11</v>
      </c>
      <c r="K591" s="2" t="s">
        <v>5017</v>
      </c>
      <c r="L591" s="75" t="s">
        <v>19</v>
      </c>
      <c r="M591" s="2" t="s">
        <v>3561</v>
      </c>
      <c r="N591" s="10" t="s">
        <v>3561</v>
      </c>
      <c r="O591" s="10" t="s">
        <v>3561</v>
      </c>
      <c r="P591" s="8" t="s">
        <v>3561</v>
      </c>
      <c r="Q591" s="8" t="s">
        <v>3561</v>
      </c>
      <c r="R591" s="8">
        <v>44378</v>
      </c>
      <c r="S591" s="2" t="str">
        <f>VLOOKUP(K591,Data!A:B,2,0)</f>
        <v>DAC</v>
      </c>
    </row>
    <row r="592" spans="1:19" ht="11.25" customHeight="1" x14ac:dyDescent="0.2">
      <c r="A592" s="2">
        <v>4071108</v>
      </c>
      <c r="B592" s="86"/>
      <c r="C592" s="74" t="s">
        <v>2101</v>
      </c>
      <c r="E592" s="85" t="s">
        <v>7611</v>
      </c>
      <c r="F592" s="75" t="s">
        <v>98</v>
      </c>
      <c r="G592" s="75" t="s">
        <v>20</v>
      </c>
      <c r="H592" s="75" t="s">
        <v>1486</v>
      </c>
      <c r="I592" s="2" t="s">
        <v>1495</v>
      </c>
      <c r="J592" s="75" t="s">
        <v>1495</v>
      </c>
      <c r="K592" s="2" t="s">
        <v>5017</v>
      </c>
      <c r="L592" s="75" t="s">
        <v>19</v>
      </c>
      <c r="M592" s="2" t="s">
        <v>3561</v>
      </c>
      <c r="N592" s="10" t="s">
        <v>3561</v>
      </c>
      <c r="O592" s="10" t="s">
        <v>3561</v>
      </c>
      <c r="P592" s="8" t="s">
        <v>3561</v>
      </c>
      <c r="Q592" s="8" t="s">
        <v>3561</v>
      </c>
      <c r="R592" s="8">
        <v>44378</v>
      </c>
      <c r="S592" s="2" t="str">
        <f>VLOOKUP(K592,Data!A:B,2,0)</f>
        <v>DAC</v>
      </c>
    </row>
    <row r="593" spans="1:19" ht="11.25" customHeight="1" x14ac:dyDescent="0.2">
      <c r="A593" s="2">
        <v>4071109</v>
      </c>
      <c r="B593" s="98" t="s">
        <v>11635</v>
      </c>
      <c r="C593" s="74" t="s">
        <v>2102</v>
      </c>
      <c r="E593" s="85" t="s">
        <v>7612</v>
      </c>
      <c r="F593" s="75" t="s">
        <v>98</v>
      </c>
      <c r="G593" s="75" t="s">
        <v>1315</v>
      </c>
      <c r="H593" s="75" t="s">
        <v>1518</v>
      </c>
      <c r="I593" s="2" t="s">
        <v>11</v>
      </c>
      <c r="J593" s="75" t="s">
        <v>11</v>
      </c>
      <c r="K593" s="2" t="s">
        <v>5017</v>
      </c>
      <c r="L593" s="75" t="s">
        <v>19</v>
      </c>
      <c r="M593" s="2" t="s">
        <v>3561</v>
      </c>
      <c r="N593" s="10" t="s">
        <v>3561</v>
      </c>
      <c r="O593" s="10" t="s">
        <v>3561</v>
      </c>
      <c r="P593" s="8" t="s">
        <v>3561</v>
      </c>
      <c r="Q593" s="8" t="s">
        <v>3561</v>
      </c>
      <c r="R593" s="8">
        <v>44378</v>
      </c>
      <c r="S593" s="2" t="str">
        <f>VLOOKUP(K593,Data!A:B,2,0)</f>
        <v>DAC</v>
      </c>
    </row>
    <row r="594" spans="1:19" ht="11.25" customHeight="1" x14ac:dyDescent="0.2">
      <c r="A594" s="2">
        <v>4071110</v>
      </c>
      <c r="B594" s="86"/>
      <c r="C594" s="74" t="s">
        <v>2103</v>
      </c>
      <c r="E594" s="85" t="s">
        <v>7613</v>
      </c>
      <c r="F594" s="75" t="s">
        <v>98</v>
      </c>
      <c r="G594" s="75" t="s">
        <v>1315</v>
      </c>
      <c r="H594" s="75" t="s">
        <v>1529</v>
      </c>
      <c r="I594" s="2" t="s">
        <v>11</v>
      </c>
      <c r="J594" s="75" t="s">
        <v>11</v>
      </c>
      <c r="K594" s="2" t="s">
        <v>5017</v>
      </c>
      <c r="L594" s="75" t="s">
        <v>19</v>
      </c>
      <c r="M594" s="2" t="s">
        <v>3561</v>
      </c>
      <c r="N594" s="10" t="s">
        <v>3561</v>
      </c>
      <c r="O594" s="10" t="s">
        <v>3561</v>
      </c>
      <c r="P594" s="8">
        <v>40827</v>
      </c>
      <c r="Q594" s="8">
        <v>41007</v>
      </c>
      <c r="R594" s="8">
        <v>41007</v>
      </c>
      <c r="S594" s="2" t="str">
        <f>VLOOKUP(K594,Data!A:B,2,0)</f>
        <v>DAC</v>
      </c>
    </row>
    <row r="595" spans="1:19" ht="11.25" customHeight="1" x14ac:dyDescent="0.2">
      <c r="A595" s="2">
        <v>4071111</v>
      </c>
      <c r="B595" s="86"/>
      <c r="C595" s="74" t="s">
        <v>2104</v>
      </c>
      <c r="E595" s="85" t="s">
        <v>7614</v>
      </c>
      <c r="F595" s="75" t="s">
        <v>98</v>
      </c>
      <c r="G595" s="75" t="s">
        <v>1315</v>
      </c>
      <c r="H595" s="75" t="s">
        <v>1529</v>
      </c>
      <c r="I595" s="2" t="s">
        <v>11</v>
      </c>
      <c r="J595" s="75" t="s">
        <v>11</v>
      </c>
      <c r="K595" s="2" t="s">
        <v>5017</v>
      </c>
      <c r="L595" s="75" t="s">
        <v>19</v>
      </c>
      <c r="M595" s="2" t="s">
        <v>3561</v>
      </c>
      <c r="N595" s="10" t="s">
        <v>3561</v>
      </c>
      <c r="O595" s="10" t="s">
        <v>3561</v>
      </c>
      <c r="P595" s="8" t="s">
        <v>3561</v>
      </c>
      <c r="Q595" s="8" t="s">
        <v>3561</v>
      </c>
      <c r="R595" s="8">
        <v>44378</v>
      </c>
      <c r="S595" s="2" t="str">
        <f>VLOOKUP(K595,Data!A:B,2,0)</f>
        <v>DAC</v>
      </c>
    </row>
    <row r="596" spans="1:19" ht="11.25" customHeight="1" x14ac:dyDescent="0.2">
      <c r="A596" s="2">
        <v>4071112</v>
      </c>
      <c r="B596" s="98" t="s">
        <v>11636</v>
      </c>
      <c r="C596" s="74" t="s">
        <v>1415</v>
      </c>
      <c r="E596" s="85" t="s">
        <v>7615</v>
      </c>
      <c r="F596" s="75" t="s">
        <v>1477</v>
      </c>
      <c r="G596" s="75" t="s">
        <v>47</v>
      </c>
      <c r="H596" s="75" t="s">
        <v>47</v>
      </c>
      <c r="I596" s="2" t="s">
        <v>6922</v>
      </c>
      <c r="J596" s="75" t="s">
        <v>1497</v>
      </c>
      <c r="K596" s="2" t="s">
        <v>5017</v>
      </c>
      <c r="L596" s="75" t="s">
        <v>3668</v>
      </c>
      <c r="M596" s="2" t="s">
        <v>10724</v>
      </c>
      <c r="N596" s="10" t="s">
        <v>3565</v>
      </c>
      <c r="O596" s="10" t="s">
        <v>3565</v>
      </c>
      <c r="S596" s="2" t="str">
        <f>VLOOKUP(K596,Data!A:B,2,0)</f>
        <v>DAC</v>
      </c>
    </row>
    <row r="597" spans="1:19" ht="11.25" customHeight="1" x14ac:dyDescent="0.2">
      <c r="A597" s="2">
        <v>4071113</v>
      </c>
      <c r="B597" s="98" t="s">
        <v>11637</v>
      </c>
      <c r="C597" s="74" t="s">
        <v>2105</v>
      </c>
      <c r="E597" s="85" t="s">
        <v>7616</v>
      </c>
      <c r="F597" s="75" t="s">
        <v>98</v>
      </c>
      <c r="G597" s="75" t="s">
        <v>97</v>
      </c>
      <c r="H597" s="75" t="s">
        <v>1479</v>
      </c>
      <c r="I597" s="2" t="s">
        <v>1317</v>
      </c>
      <c r="J597" s="75" t="s">
        <v>1317</v>
      </c>
      <c r="K597" s="2" t="s">
        <v>5017</v>
      </c>
      <c r="L597" s="75" t="s">
        <v>19</v>
      </c>
      <c r="M597" s="2" t="s">
        <v>3561</v>
      </c>
      <c r="N597" s="10" t="s">
        <v>3561</v>
      </c>
      <c r="O597" s="10" t="s">
        <v>3561</v>
      </c>
      <c r="P597" s="8" t="s">
        <v>3561</v>
      </c>
      <c r="Q597" s="8" t="s">
        <v>3561</v>
      </c>
      <c r="R597" s="8">
        <v>44378</v>
      </c>
      <c r="S597" s="2" t="str">
        <f>VLOOKUP(K597,Data!A:B,2,0)</f>
        <v>DAC</v>
      </c>
    </row>
    <row r="598" spans="1:19" ht="11.25" customHeight="1" x14ac:dyDescent="0.2">
      <c r="A598" s="2">
        <v>4071114</v>
      </c>
      <c r="B598" s="86"/>
      <c r="C598" s="74" t="s">
        <v>113</v>
      </c>
      <c r="E598" s="85" t="s">
        <v>7617</v>
      </c>
      <c r="F598" s="75" t="s">
        <v>98</v>
      </c>
      <c r="G598" s="75" t="s">
        <v>1315</v>
      </c>
      <c r="H598" s="75" t="s">
        <v>1518</v>
      </c>
      <c r="I598" s="2" t="s">
        <v>11</v>
      </c>
      <c r="J598" s="75" t="s">
        <v>11</v>
      </c>
      <c r="K598" s="2" t="s">
        <v>5017</v>
      </c>
      <c r="L598" s="75" t="s">
        <v>3669</v>
      </c>
      <c r="M598" s="2" t="s">
        <v>3561</v>
      </c>
      <c r="N598" s="10" t="s">
        <v>3561</v>
      </c>
      <c r="O598" s="10" t="s">
        <v>3561</v>
      </c>
      <c r="S598" s="2" t="str">
        <f>VLOOKUP(K598,Data!A:B,2,0)</f>
        <v>DAC</v>
      </c>
    </row>
    <row r="599" spans="1:19" ht="11.25" customHeight="1" x14ac:dyDescent="0.2">
      <c r="A599" s="2">
        <v>4071115</v>
      </c>
      <c r="B599" s="98" t="s">
        <v>11638</v>
      </c>
      <c r="C599" s="74" t="s">
        <v>2106</v>
      </c>
      <c r="E599" s="85" t="s">
        <v>7618</v>
      </c>
      <c r="F599" s="75" t="s">
        <v>1477</v>
      </c>
      <c r="G599" s="75" t="s">
        <v>1315</v>
      </c>
      <c r="H599" s="75" t="s">
        <v>1545</v>
      </c>
      <c r="I599" s="2" t="s">
        <v>11</v>
      </c>
      <c r="J599" s="75" t="s">
        <v>11</v>
      </c>
      <c r="K599" s="2" t="s">
        <v>5017</v>
      </c>
      <c r="L599" s="75" t="s">
        <v>19</v>
      </c>
      <c r="M599" s="2" t="s">
        <v>3561</v>
      </c>
      <c r="N599" s="10" t="s">
        <v>3561</v>
      </c>
      <c r="O599" s="10" t="s">
        <v>3561</v>
      </c>
      <c r="P599" s="8">
        <v>43300</v>
      </c>
      <c r="Q599" s="8">
        <v>43490</v>
      </c>
      <c r="R599" s="8">
        <v>43490</v>
      </c>
      <c r="S599" s="2" t="str">
        <f>VLOOKUP(K599,Data!A:B,2,0)</f>
        <v>DAC</v>
      </c>
    </row>
    <row r="600" spans="1:19" ht="11.25" customHeight="1" x14ac:dyDescent="0.2">
      <c r="A600" s="2">
        <v>4071117</v>
      </c>
      <c r="B600" s="98" t="s">
        <v>11639</v>
      </c>
      <c r="C600" s="74" t="s">
        <v>2108</v>
      </c>
      <c r="E600" s="85" t="s">
        <v>7619</v>
      </c>
      <c r="F600" s="75" t="s">
        <v>1475</v>
      </c>
      <c r="G600" s="75" t="s">
        <v>97</v>
      </c>
      <c r="H600" s="75" t="s">
        <v>1487</v>
      </c>
      <c r="I600" s="2" t="s">
        <v>1317</v>
      </c>
      <c r="J600" s="75" t="s">
        <v>1317</v>
      </c>
      <c r="K600" s="2" t="s">
        <v>5017</v>
      </c>
      <c r="L600" s="75" t="s">
        <v>3668</v>
      </c>
      <c r="M600" s="2" t="s">
        <v>79</v>
      </c>
      <c r="N600" s="10" t="s">
        <v>80</v>
      </c>
      <c r="O600" s="10" t="s">
        <v>55</v>
      </c>
      <c r="S600" s="2" t="str">
        <f>VLOOKUP(K600,Data!A:B,2,0)</f>
        <v>DAC</v>
      </c>
    </row>
    <row r="601" spans="1:19" ht="11.25" customHeight="1" x14ac:dyDescent="0.2">
      <c r="A601" s="2">
        <v>4071118</v>
      </c>
      <c r="B601" s="98" t="s">
        <v>11640</v>
      </c>
      <c r="C601" s="74" t="s">
        <v>1416</v>
      </c>
      <c r="E601" s="85" t="s">
        <v>7620</v>
      </c>
      <c r="F601" s="75" t="s">
        <v>1477</v>
      </c>
      <c r="G601" s="75" t="s">
        <v>20</v>
      </c>
      <c r="H601" s="75" t="s">
        <v>1481</v>
      </c>
      <c r="I601" s="2" t="s">
        <v>6922</v>
      </c>
      <c r="J601" s="75" t="s">
        <v>6922</v>
      </c>
      <c r="K601" s="2" t="s">
        <v>5017</v>
      </c>
      <c r="L601" s="75" t="s">
        <v>7001</v>
      </c>
      <c r="M601" s="2" t="s">
        <v>1506</v>
      </c>
      <c r="N601" s="10" t="s">
        <v>3546</v>
      </c>
      <c r="O601" s="10" t="s">
        <v>3559</v>
      </c>
      <c r="P601" s="8">
        <v>44882</v>
      </c>
      <c r="S601" s="2" t="str">
        <f>VLOOKUP(K601,Data!A:B,2,0)</f>
        <v>DAC</v>
      </c>
    </row>
    <row r="602" spans="1:19" ht="11.25" customHeight="1" x14ac:dyDescent="0.2">
      <c r="A602" s="2">
        <v>4071119</v>
      </c>
      <c r="B602" s="86"/>
      <c r="C602" s="74" t="s">
        <v>2109</v>
      </c>
      <c r="E602" s="85" t="s">
        <v>7621</v>
      </c>
      <c r="F602" s="75" t="s">
        <v>98</v>
      </c>
      <c r="G602" s="75" t="s">
        <v>97</v>
      </c>
      <c r="H602" s="75" t="s">
        <v>1487</v>
      </c>
      <c r="I602" s="2" t="s">
        <v>1317</v>
      </c>
      <c r="J602" s="75" t="s">
        <v>1317</v>
      </c>
      <c r="K602" s="2" t="s">
        <v>5017</v>
      </c>
      <c r="L602" s="75" t="s">
        <v>19</v>
      </c>
      <c r="M602" s="2" t="s">
        <v>3561</v>
      </c>
      <c r="N602" s="10" t="s">
        <v>3561</v>
      </c>
      <c r="O602" s="10" t="s">
        <v>3561</v>
      </c>
      <c r="P602" s="8" t="s">
        <v>3561</v>
      </c>
      <c r="Q602" s="8" t="s">
        <v>3561</v>
      </c>
      <c r="R602" s="8">
        <v>44378</v>
      </c>
      <c r="S602" s="2" t="str">
        <f>VLOOKUP(K602,Data!A:B,2,0)</f>
        <v>DAC</v>
      </c>
    </row>
    <row r="603" spans="1:19" ht="11.25" customHeight="1" x14ac:dyDescent="0.2">
      <c r="A603" s="2">
        <v>4071120</v>
      </c>
      <c r="B603" s="98" t="s">
        <v>11641</v>
      </c>
      <c r="C603" s="74" t="s">
        <v>2110</v>
      </c>
      <c r="E603" s="85" t="s">
        <v>7622</v>
      </c>
      <c r="F603" s="75" t="s">
        <v>98</v>
      </c>
      <c r="G603" s="75" t="s">
        <v>20</v>
      </c>
      <c r="H603" s="75" t="s">
        <v>1485</v>
      </c>
      <c r="I603" s="2" t="s">
        <v>1495</v>
      </c>
      <c r="J603" s="75" t="s">
        <v>1495</v>
      </c>
      <c r="K603" s="2" t="s">
        <v>5017</v>
      </c>
      <c r="L603" s="75" t="s">
        <v>19</v>
      </c>
      <c r="M603" s="2" t="s">
        <v>3561</v>
      </c>
      <c r="N603" s="10" t="s">
        <v>3561</v>
      </c>
      <c r="O603" s="10" t="s">
        <v>3561</v>
      </c>
      <c r="P603" s="8">
        <v>43718</v>
      </c>
      <c r="Q603" s="8">
        <v>43908</v>
      </c>
      <c r="R603" s="8">
        <v>43908</v>
      </c>
      <c r="S603" s="2" t="str">
        <f>VLOOKUP(K603,Data!A:B,2,0)</f>
        <v>DAC</v>
      </c>
    </row>
    <row r="604" spans="1:19" ht="11.25" customHeight="1" x14ac:dyDescent="0.2">
      <c r="A604" s="2">
        <v>4071121</v>
      </c>
      <c r="B604" s="98" t="s">
        <v>11642</v>
      </c>
      <c r="C604" s="74" t="s">
        <v>2111</v>
      </c>
      <c r="E604" s="85" t="s">
        <v>7623</v>
      </c>
      <c r="F604" s="75" t="s">
        <v>98</v>
      </c>
      <c r="G604" s="75" t="s">
        <v>97</v>
      </c>
      <c r="H604" s="75" t="s">
        <v>1487</v>
      </c>
      <c r="I604" s="2" t="s">
        <v>1317</v>
      </c>
      <c r="J604" s="75" t="s">
        <v>1317</v>
      </c>
      <c r="K604" s="2" t="s">
        <v>5017</v>
      </c>
      <c r="L604" s="75" t="s">
        <v>19</v>
      </c>
      <c r="M604" s="2" t="s">
        <v>3561</v>
      </c>
      <c r="N604" s="10" t="s">
        <v>3561</v>
      </c>
      <c r="O604" s="10" t="s">
        <v>3561</v>
      </c>
      <c r="P604" s="8" t="s">
        <v>3561</v>
      </c>
      <c r="Q604" s="8" t="s">
        <v>3561</v>
      </c>
      <c r="R604" s="8">
        <v>44378</v>
      </c>
      <c r="S604" s="2" t="str">
        <f>VLOOKUP(K604,Data!A:B,2,0)</f>
        <v>DAC</v>
      </c>
    </row>
    <row r="605" spans="1:19" ht="11.25" customHeight="1" x14ac:dyDescent="0.2">
      <c r="A605" s="2">
        <v>4071122</v>
      </c>
      <c r="B605" s="86"/>
      <c r="C605" s="74" t="s">
        <v>2112</v>
      </c>
      <c r="E605" s="85" t="s">
        <v>7624</v>
      </c>
      <c r="F605" s="75" t="s">
        <v>98</v>
      </c>
      <c r="G605" s="75" t="s">
        <v>47</v>
      </c>
      <c r="H605" s="75" t="s">
        <v>47</v>
      </c>
      <c r="I605" s="2" t="s">
        <v>1495</v>
      </c>
      <c r="J605" s="75" t="s">
        <v>1495</v>
      </c>
      <c r="K605" s="2" t="s">
        <v>5017</v>
      </c>
      <c r="L605" s="75" t="s">
        <v>19</v>
      </c>
      <c r="M605" s="2" t="s">
        <v>3561</v>
      </c>
      <c r="N605" s="10" t="s">
        <v>3561</v>
      </c>
      <c r="O605" s="10" t="s">
        <v>3561</v>
      </c>
      <c r="P605" s="8" t="s">
        <v>3561</v>
      </c>
      <c r="Q605" s="8" t="s">
        <v>3561</v>
      </c>
      <c r="R605" s="8">
        <v>44378</v>
      </c>
      <c r="S605" s="2" t="str">
        <f>VLOOKUP(K605,Data!A:B,2,0)</f>
        <v>DAC</v>
      </c>
    </row>
    <row r="606" spans="1:19" ht="11.25" customHeight="1" x14ac:dyDescent="0.2">
      <c r="A606" s="2">
        <v>4071123</v>
      </c>
      <c r="B606" s="98" t="s">
        <v>11643</v>
      </c>
      <c r="C606" s="74" t="s">
        <v>2113</v>
      </c>
      <c r="E606" s="85" t="s">
        <v>7625</v>
      </c>
      <c r="F606" s="75" t="s">
        <v>1476</v>
      </c>
      <c r="G606" s="75" t="s">
        <v>97</v>
      </c>
      <c r="H606" s="75" t="s">
        <v>1487</v>
      </c>
      <c r="I606" s="2" t="s">
        <v>1317</v>
      </c>
      <c r="J606" s="75" t="s">
        <v>1317</v>
      </c>
      <c r="K606" s="2" t="s">
        <v>5017</v>
      </c>
      <c r="L606" s="75" t="s">
        <v>19</v>
      </c>
      <c r="M606" s="2" t="s">
        <v>3561</v>
      </c>
      <c r="N606" s="10" t="s">
        <v>3561</v>
      </c>
      <c r="O606" s="10" t="s">
        <v>3561</v>
      </c>
      <c r="P606" s="8">
        <v>43454</v>
      </c>
      <c r="Q606" s="8">
        <v>43644</v>
      </c>
      <c r="R606" s="8">
        <v>43644</v>
      </c>
      <c r="S606" s="2" t="str">
        <f>VLOOKUP(K606,Data!A:B,2,0)</f>
        <v>DAC</v>
      </c>
    </row>
    <row r="607" spans="1:19" ht="11.25" customHeight="1" x14ac:dyDescent="0.2">
      <c r="A607" s="2">
        <v>4071124</v>
      </c>
      <c r="B607" s="98" t="s">
        <v>11644</v>
      </c>
      <c r="C607" s="74" t="s">
        <v>1417</v>
      </c>
      <c r="E607" s="85" t="s">
        <v>7626</v>
      </c>
      <c r="F607" s="75" t="s">
        <v>98</v>
      </c>
      <c r="G607" s="75" t="s">
        <v>47</v>
      </c>
      <c r="H607" s="75" t="s">
        <v>47</v>
      </c>
      <c r="I607" s="2" t="s">
        <v>1495</v>
      </c>
      <c r="J607" s="75" t="s">
        <v>1495</v>
      </c>
      <c r="K607" s="2" t="s">
        <v>5017</v>
      </c>
      <c r="L607" s="75" t="s">
        <v>19</v>
      </c>
      <c r="M607" s="2" t="s">
        <v>3561</v>
      </c>
      <c r="N607" s="10" t="s">
        <v>3561</v>
      </c>
      <c r="O607" s="10" t="s">
        <v>3561</v>
      </c>
      <c r="P607" s="8" t="s">
        <v>3561</v>
      </c>
      <c r="Q607" s="8" t="s">
        <v>3561</v>
      </c>
      <c r="R607" s="8">
        <v>44378</v>
      </c>
      <c r="S607" s="2" t="str">
        <f>VLOOKUP(K607,Data!A:B,2,0)</f>
        <v>DAC</v>
      </c>
    </row>
    <row r="608" spans="1:19" ht="11.25" customHeight="1" x14ac:dyDescent="0.2">
      <c r="A608" s="2">
        <v>4071125</v>
      </c>
      <c r="B608" s="98" t="s">
        <v>11645</v>
      </c>
      <c r="C608" s="74" t="s">
        <v>2114</v>
      </c>
      <c r="E608" s="85" t="s">
        <v>7627</v>
      </c>
      <c r="F608" s="75" t="s">
        <v>98</v>
      </c>
      <c r="G608" s="75" t="s">
        <v>97</v>
      </c>
      <c r="H608" s="75" t="s">
        <v>1487</v>
      </c>
      <c r="I608" s="2" t="s">
        <v>1317</v>
      </c>
      <c r="J608" s="75" t="s">
        <v>1317</v>
      </c>
      <c r="K608" s="2" t="s">
        <v>5017</v>
      </c>
      <c r="L608" s="75" t="s">
        <v>19</v>
      </c>
      <c r="M608" s="2" t="s">
        <v>3561</v>
      </c>
      <c r="N608" s="10" t="s">
        <v>3561</v>
      </c>
      <c r="O608" s="10" t="s">
        <v>3561</v>
      </c>
      <c r="P608" s="8" t="s">
        <v>3561</v>
      </c>
      <c r="Q608" s="8" t="s">
        <v>3561</v>
      </c>
      <c r="R608" s="8">
        <v>44378</v>
      </c>
      <c r="S608" s="2" t="str">
        <f>VLOOKUP(K608,Data!A:B,2,0)</f>
        <v>DAC</v>
      </c>
    </row>
    <row r="609" spans="1:19" ht="11.25" customHeight="1" x14ac:dyDescent="0.2">
      <c r="A609" s="2">
        <v>4071126</v>
      </c>
      <c r="B609" s="86"/>
      <c r="C609" s="74" t="s">
        <v>2115</v>
      </c>
      <c r="E609" s="85" t="s">
        <v>7628</v>
      </c>
      <c r="F609" s="75" t="s">
        <v>98</v>
      </c>
      <c r="G609" s="75" t="s">
        <v>97</v>
      </c>
      <c r="H609" s="75" t="s">
        <v>1487</v>
      </c>
      <c r="I609" s="2" t="s">
        <v>1317</v>
      </c>
      <c r="J609" s="75" t="s">
        <v>1317</v>
      </c>
      <c r="K609" s="2" t="s">
        <v>5017</v>
      </c>
      <c r="L609" s="75" t="s">
        <v>19</v>
      </c>
      <c r="M609" s="2" t="s">
        <v>3561</v>
      </c>
      <c r="N609" s="10" t="s">
        <v>3561</v>
      </c>
      <c r="O609" s="10" t="s">
        <v>3561</v>
      </c>
      <c r="P609" s="8" t="s">
        <v>3561</v>
      </c>
      <c r="Q609" s="8" t="s">
        <v>3561</v>
      </c>
      <c r="R609" s="8">
        <v>44378</v>
      </c>
      <c r="S609" s="2" t="str">
        <f>VLOOKUP(K609,Data!A:B,2,0)</f>
        <v>DAC</v>
      </c>
    </row>
    <row r="610" spans="1:19" ht="11.25" customHeight="1" x14ac:dyDescent="0.2">
      <c r="A610" s="2">
        <v>4071127</v>
      </c>
      <c r="B610" s="98" t="s">
        <v>11646</v>
      </c>
      <c r="C610" s="74" t="s">
        <v>2116</v>
      </c>
      <c r="E610" s="85" t="s">
        <v>7629</v>
      </c>
      <c r="F610" s="75" t="s">
        <v>1476</v>
      </c>
      <c r="G610" s="75" t="s">
        <v>20</v>
      </c>
      <c r="H610" s="75" t="s">
        <v>1488</v>
      </c>
      <c r="I610" s="2" t="s">
        <v>1502</v>
      </c>
      <c r="J610" s="75" t="s">
        <v>1502</v>
      </c>
      <c r="K610" s="2" t="s">
        <v>5017</v>
      </c>
      <c r="L610" s="75" t="s">
        <v>3668</v>
      </c>
      <c r="M610" s="2" t="s">
        <v>1512</v>
      </c>
      <c r="N610" s="10" t="s">
        <v>1505</v>
      </c>
      <c r="O610" s="10" t="s">
        <v>3559</v>
      </c>
      <c r="S610" s="2" t="str">
        <f>VLOOKUP(K610,Data!A:B,2,0)</f>
        <v>DAC</v>
      </c>
    </row>
    <row r="611" spans="1:19" ht="11.25" customHeight="1" x14ac:dyDescent="0.2">
      <c r="A611" s="2">
        <v>4071128</v>
      </c>
      <c r="B611" s="98" t="s">
        <v>11647</v>
      </c>
      <c r="C611" s="74" t="s">
        <v>2117</v>
      </c>
      <c r="E611" s="85" t="s">
        <v>7630</v>
      </c>
      <c r="F611" s="75" t="s">
        <v>1475</v>
      </c>
      <c r="G611" s="75" t="s">
        <v>97</v>
      </c>
      <c r="H611" s="75" t="s">
        <v>1487</v>
      </c>
      <c r="I611" s="2" t="s">
        <v>1317</v>
      </c>
      <c r="J611" s="75" t="s">
        <v>1317</v>
      </c>
      <c r="K611" s="2" t="s">
        <v>5017</v>
      </c>
      <c r="L611" s="75" t="s">
        <v>3668</v>
      </c>
      <c r="M611" s="2" t="s">
        <v>79</v>
      </c>
      <c r="N611" s="10" t="s">
        <v>80</v>
      </c>
      <c r="O611" s="10" t="s">
        <v>55</v>
      </c>
      <c r="S611" s="2" t="str">
        <f>VLOOKUP(K611,Data!A:B,2,0)</f>
        <v>DAC</v>
      </c>
    </row>
    <row r="612" spans="1:19" ht="11.25" customHeight="1" x14ac:dyDescent="0.2">
      <c r="A612" s="2">
        <v>4071129</v>
      </c>
      <c r="B612" s="86"/>
      <c r="C612" s="74" t="s">
        <v>2118</v>
      </c>
      <c r="E612" s="85" t="s">
        <v>7631</v>
      </c>
      <c r="F612" s="75" t="s">
        <v>98</v>
      </c>
      <c r="G612" s="75" t="s">
        <v>47</v>
      </c>
      <c r="H612" s="75" t="s">
        <v>47</v>
      </c>
      <c r="I612" s="2" t="s">
        <v>1495</v>
      </c>
      <c r="J612" s="75" t="s">
        <v>1495</v>
      </c>
      <c r="K612" s="2" t="s">
        <v>5017</v>
      </c>
      <c r="L612" s="75" t="s">
        <v>19</v>
      </c>
      <c r="M612" s="2" t="s">
        <v>3561</v>
      </c>
      <c r="N612" s="10" t="s">
        <v>3561</v>
      </c>
      <c r="O612" s="10" t="s">
        <v>3561</v>
      </c>
      <c r="P612" s="8" t="s">
        <v>3561</v>
      </c>
      <c r="Q612" s="8" t="s">
        <v>3561</v>
      </c>
      <c r="R612" s="8">
        <v>44378</v>
      </c>
      <c r="S612" s="2" t="str">
        <f>VLOOKUP(K612,Data!A:B,2,0)</f>
        <v>DAC</v>
      </c>
    </row>
    <row r="613" spans="1:19" ht="11.25" customHeight="1" x14ac:dyDescent="0.2">
      <c r="A613" s="2">
        <v>4071130</v>
      </c>
      <c r="B613" s="98" t="s">
        <v>11648</v>
      </c>
      <c r="C613" s="74" t="s">
        <v>2119</v>
      </c>
      <c r="E613" s="85" t="s">
        <v>7632</v>
      </c>
      <c r="F613" s="75" t="s">
        <v>98</v>
      </c>
      <c r="G613" s="75" t="s">
        <v>20</v>
      </c>
      <c r="H613" s="75" t="s">
        <v>1486</v>
      </c>
      <c r="I613" s="2" t="s">
        <v>1495</v>
      </c>
      <c r="J613" s="75" t="s">
        <v>1495</v>
      </c>
      <c r="K613" s="2" t="s">
        <v>5017</v>
      </c>
      <c r="L613" s="75" t="s">
        <v>19</v>
      </c>
      <c r="M613" s="2" t="s">
        <v>3561</v>
      </c>
      <c r="N613" s="10" t="s">
        <v>3561</v>
      </c>
      <c r="O613" s="10" t="s">
        <v>3561</v>
      </c>
      <c r="P613" s="8">
        <v>42534</v>
      </c>
      <c r="Q613" s="8">
        <v>42714</v>
      </c>
      <c r="R613" s="8">
        <v>42714</v>
      </c>
      <c r="S613" s="2" t="str">
        <f>VLOOKUP(K613,Data!A:B,2,0)</f>
        <v>DAC</v>
      </c>
    </row>
    <row r="614" spans="1:19" ht="11.25" customHeight="1" x14ac:dyDescent="0.2">
      <c r="A614" s="2">
        <v>4071131</v>
      </c>
      <c r="B614" s="98" t="s">
        <v>11649</v>
      </c>
      <c r="C614" s="74" t="s">
        <v>1418</v>
      </c>
      <c r="E614" s="85" t="s">
        <v>7633</v>
      </c>
      <c r="F614" s="75" t="s">
        <v>98</v>
      </c>
      <c r="G614" s="75" t="s">
        <v>20</v>
      </c>
      <c r="H614" s="75" t="s">
        <v>1485</v>
      </c>
      <c r="I614" s="2" t="s">
        <v>1497</v>
      </c>
      <c r="J614" s="75" t="s">
        <v>1495</v>
      </c>
      <c r="K614" s="2" t="s">
        <v>5017</v>
      </c>
      <c r="L614" s="75" t="s">
        <v>19</v>
      </c>
      <c r="M614" s="2" t="s">
        <v>3561</v>
      </c>
      <c r="N614" s="10" t="s">
        <v>3561</v>
      </c>
      <c r="O614" s="10" t="s">
        <v>3561</v>
      </c>
      <c r="P614" s="8">
        <v>44810</v>
      </c>
      <c r="Q614" s="8">
        <f>P614+180</f>
        <v>44990</v>
      </c>
      <c r="R614" s="8">
        <v>44990</v>
      </c>
      <c r="S614" s="2" t="str">
        <f>VLOOKUP(K614,Data!A:B,2,0)</f>
        <v>DAC</v>
      </c>
    </row>
    <row r="615" spans="1:19" ht="11.25" customHeight="1" x14ac:dyDescent="0.2">
      <c r="A615" s="2">
        <v>4071132</v>
      </c>
      <c r="B615" s="86"/>
      <c r="C615" s="74" t="s">
        <v>2120</v>
      </c>
      <c r="E615" s="85" t="s">
        <v>7634</v>
      </c>
      <c r="F615" s="75" t="s">
        <v>98</v>
      </c>
      <c r="G615" s="75" t="s">
        <v>1315</v>
      </c>
      <c r="H615" s="75" t="s">
        <v>1529</v>
      </c>
      <c r="I615" s="2" t="s">
        <v>11</v>
      </c>
      <c r="J615" s="75" t="s">
        <v>11</v>
      </c>
      <c r="K615" s="2" t="s">
        <v>5017</v>
      </c>
      <c r="L615" s="75" t="s">
        <v>19</v>
      </c>
      <c r="M615" s="2" t="s">
        <v>3561</v>
      </c>
      <c r="N615" s="10" t="s">
        <v>3561</v>
      </c>
      <c r="O615" s="10" t="s">
        <v>3561</v>
      </c>
      <c r="P615" s="8" t="s">
        <v>3561</v>
      </c>
      <c r="Q615" s="8" t="s">
        <v>3561</v>
      </c>
      <c r="R615" s="8">
        <v>44378</v>
      </c>
      <c r="S615" s="2" t="str">
        <f>VLOOKUP(K615,Data!A:B,2,0)</f>
        <v>DAC</v>
      </c>
    </row>
    <row r="616" spans="1:19" ht="11.25" customHeight="1" x14ac:dyDescent="0.2">
      <c r="A616" s="2">
        <v>4071133</v>
      </c>
      <c r="B616" s="98" t="s">
        <v>11650</v>
      </c>
      <c r="C616" s="74" t="s">
        <v>2121</v>
      </c>
      <c r="E616" s="85" t="s">
        <v>7635</v>
      </c>
      <c r="F616" s="75" t="s">
        <v>98</v>
      </c>
      <c r="G616" s="75" t="s">
        <v>47</v>
      </c>
      <c r="H616" s="75" t="s">
        <v>47</v>
      </c>
      <c r="I616" s="2" t="s">
        <v>1495</v>
      </c>
      <c r="J616" s="75" t="s">
        <v>1495</v>
      </c>
      <c r="K616" s="2" t="s">
        <v>5017</v>
      </c>
      <c r="L616" s="75" t="s">
        <v>19</v>
      </c>
      <c r="M616" s="2" t="s">
        <v>3561</v>
      </c>
      <c r="N616" s="10" t="s">
        <v>3561</v>
      </c>
      <c r="O616" s="10" t="s">
        <v>3561</v>
      </c>
      <c r="P616" s="8">
        <v>40665</v>
      </c>
      <c r="Q616" s="8">
        <v>40845</v>
      </c>
      <c r="R616" s="8">
        <v>40845</v>
      </c>
      <c r="S616" s="2" t="str">
        <f>VLOOKUP(K616,Data!A:B,2,0)</f>
        <v>DAC</v>
      </c>
    </row>
    <row r="617" spans="1:19" ht="11.25" customHeight="1" x14ac:dyDescent="0.2">
      <c r="A617" s="2">
        <v>4071134</v>
      </c>
      <c r="B617" s="98" t="s">
        <v>11651</v>
      </c>
      <c r="C617" s="74" t="s">
        <v>1419</v>
      </c>
      <c r="E617" s="85" t="s">
        <v>7636</v>
      </c>
      <c r="F617" s="75" t="s">
        <v>98</v>
      </c>
      <c r="G617" s="75" t="s">
        <v>20</v>
      </c>
      <c r="H617" s="75" t="s">
        <v>1484</v>
      </c>
      <c r="I617" s="2" t="s">
        <v>1495</v>
      </c>
      <c r="J617" s="75" t="s">
        <v>1495</v>
      </c>
      <c r="K617" s="2" t="s">
        <v>5017</v>
      </c>
      <c r="L617" s="75" t="s">
        <v>19</v>
      </c>
      <c r="M617" s="2" t="s">
        <v>3561</v>
      </c>
      <c r="N617" s="10" t="s">
        <v>3561</v>
      </c>
      <c r="O617" s="10" t="s">
        <v>3561</v>
      </c>
      <c r="P617" s="8" t="s">
        <v>3561</v>
      </c>
      <c r="Q617" s="8" t="s">
        <v>3561</v>
      </c>
      <c r="R617" s="8">
        <v>44378</v>
      </c>
      <c r="S617" s="2" t="str">
        <f>VLOOKUP(K617,Data!A:B,2,0)</f>
        <v>DAC</v>
      </c>
    </row>
    <row r="618" spans="1:19" ht="11.25" customHeight="1" x14ac:dyDescent="0.2">
      <c r="A618" s="2">
        <v>4071136</v>
      </c>
      <c r="B618" s="98" t="s">
        <v>11653</v>
      </c>
      <c r="C618" s="74" t="s">
        <v>1420</v>
      </c>
      <c r="E618" s="85" t="s">
        <v>7638</v>
      </c>
      <c r="F618" s="75" t="s">
        <v>98</v>
      </c>
      <c r="G618" s="75" t="s">
        <v>20</v>
      </c>
      <c r="H618" s="75" t="s">
        <v>1490</v>
      </c>
      <c r="I618" s="2" t="s">
        <v>1495</v>
      </c>
      <c r="J618" s="75" t="s">
        <v>1495</v>
      </c>
      <c r="K618" s="2" t="s">
        <v>5017</v>
      </c>
      <c r="L618" s="75" t="s">
        <v>19</v>
      </c>
      <c r="M618" s="2" t="s">
        <v>3561</v>
      </c>
      <c r="N618" s="10" t="s">
        <v>3561</v>
      </c>
      <c r="O618" s="10" t="s">
        <v>3561</v>
      </c>
      <c r="P618" s="8">
        <v>41596</v>
      </c>
      <c r="Q618" s="8">
        <v>41776</v>
      </c>
      <c r="R618" s="8">
        <v>41776</v>
      </c>
      <c r="S618" s="2" t="str">
        <f>VLOOKUP(K618,Data!A:B,2,0)</f>
        <v>DAC</v>
      </c>
    </row>
    <row r="619" spans="1:19" ht="11.25" customHeight="1" x14ac:dyDescent="0.2">
      <c r="A619" s="2">
        <v>4071137</v>
      </c>
      <c r="B619" s="86"/>
      <c r="C619" s="74" t="s">
        <v>2123</v>
      </c>
      <c r="E619" s="85" t="s">
        <v>7639</v>
      </c>
      <c r="F619" s="75" t="s">
        <v>98</v>
      </c>
      <c r="G619" s="75" t="s">
        <v>20</v>
      </c>
      <c r="H619" s="75" t="s">
        <v>1488</v>
      </c>
      <c r="I619" s="2" t="s">
        <v>1495</v>
      </c>
      <c r="J619" s="75" t="s">
        <v>1495</v>
      </c>
      <c r="K619" s="2" t="s">
        <v>5017</v>
      </c>
      <c r="L619" s="75" t="s">
        <v>19</v>
      </c>
      <c r="M619" s="2" t="s">
        <v>3561</v>
      </c>
      <c r="N619" s="10" t="s">
        <v>3561</v>
      </c>
      <c r="O619" s="10" t="s">
        <v>3561</v>
      </c>
      <c r="P619" s="8" t="s">
        <v>3561</v>
      </c>
      <c r="Q619" s="8" t="s">
        <v>3561</v>
      </c>
      <c r="R619" s="8">
        <v>44378</v>
      </c>
      <c r="S619" s="2" t="str">
        <f>VLOOKUP(K619,Data!A:B,2,0)</f>
        <v>DAC</v>
      </c>
    </row>
    <row r="620" spans="1:19" ht="11.25" customHeight="1" x14ac:dyDescent="0.2">
      <c r="A620" s="2">
        <v>4071138</v>
      </c>
      <c r="B620" s="98" t="s">
        <v>11654</v>
      </c>
      <c r="C620" s="74" t="s">
        <v>2124</v>
      </c>
      <c r="E620" s="85" t="s">
        <v>7640</v>
      </c>
      <c r="F620" s="75" t="s">
        <v>98</v>
      </c>
      <c r="G620" s="75" t="s">
        <v>47</v>
      </c>
      <c r="H620" s="75" t="s">
        <v>47</v>
      </c>
      <c r="I620" s="2" t="s">
        <v>1495</v>
      </c>
      <c r="J620" s="75" t="s">
        <v>1495</v>
      </c>
      <c r="K620" s="2" t="s">
        <v>5017</v>
      </c>
      <c r="L620" s="75" t="s">
        <v>19</v>
      </c>
      <c r="M620" s="2" t="s">
        <v>3561</v>
      </c>
      <c r="N620" s="10" t="s">
        <v>3561</v>
      </c>
      <c r="O620" s="10" t="s">
        <v>3561</v>
      </c>
      <c r="P620" s="8" t="s">
        <v>3561</v>
      </c>
      <c r="Q620" s="8" t="s">
        <v>3561</v>
      </c>
      <c r="R620" s="8">
        <v>44378</v>
      </c>
      <c r="S620" s="2" t="str">
        <f>VLOOKUP(K620,Data!A:B,2,0)</f>
        <v>DAC</v>
      </c>
    </row>
    <row r="621" spans="1:19" ht="11.25" customHeight="1" x14ac:dyDescent="0.2">
      <c r="A621" s="2">
        <v>4071139</v>
      </c>
      <c r="B621" s="86"/>
      <c r="C621" s="74" t="s">
        <v>2125</v>
      </c>
      <c r="E621" s="85" t="s">
        <v>7641</v>
      </c>
      <c r="F621" s="75" t="s">
        <v>98</v>
      </c>
      <c r="G621" s="75" t="s">
        <v>1315</v>
      </c>
      <c r="H621" s="75" t="s">
        <v>1539</v>
      </c>
      <c r="I621" s="2" t="s">
        <v>11</v>
      </c>
      <c r="J621" s="75" t="s">
        <v>11</v>
      </c>
      <c r="K621" s="2" t="s">
        <v>5017</v>
      </c>
      <c r="L621" s="75" t="s">
        <v>19</v>
      </c>
      <c r="M621" s="2" t="s">
        <v>3561</v>
      </c>
      <c r="N621" s="10" t="s">
        <v>3561</v>
      </c>
      <c r="O621" s="10" t="s">
        <v>3561</v>
      </c>
      <c r="P621" s="8" t="s">
        <v>3561</v>
      </c>
      <c r="Q621" s="8" t="s">
        <v>3561</v>
      </c>
      <c r="R621" s="8">
        <v>44378</v>
      </c>
      <c r="S621" s="2" t="str">
        <f>VLOOKUP(K621,Data!A:B,2,0)</f>
        <v>DAC</v>
      </c>
    </row>
    <row r="622" spans="1:19" ht="11.25" customHeight="1" x14ac:dyDescent="0.2">
      <c r="A622" s="2">
        <v>4071140</v>
      </c>
      <c r="B622" s="98" t="s">
        <v>11655</v>
      </c>
      <c r="C622" s="74" t="s">
        <v>2126</v>
      </c>
      <c r="E622" s="85" t="s">
        <v>7642</v>
      </c>
      <c r="F622" s="75" t="s">
        <v>98</v>
      </c>
      <c r="G622" s="75" t="s">
        <v>1315</v>
      </c>
      <c r="H622" s="75" t="s">
        <v>1539</v>
      </c>
      <c r="I622" s="2" t="s">
        <v>11</v>
      </c>
      <c r="J622" s="75" t="s">
        <v>11</v>
      </c>
      <c r="K622" s="2" t="s">
        <v>5017</v>
      </c>
      <c r="L622" s="75" t="s">
        <v>19</v>
      </c>
      <c r="M622" s="2" t="s">
        <v>3561</v>
      </c>
      <c r="N622" s="10" t="s">
        <v>3561</v>
      </c>
      <c r="O622" s="10" t="s">
        <v>3561</v>
      </c>
      <c r="P622" s="8" t="s">
        <v>3561</v>
      </c>
      <c r="Q622" s="8" t="s">
        <v>3561</v>
      </c>
      <c r="R622" s="8">
        <v>44378</v>
      </c>
      <c r="S622" s="2" t="str">
        <f>VLOOKUP(K622,Data!A:B,2,0)</f>
        <v>DAC</v>
      </c>
    </row>
    <row r="623" spans="1:19" ht="11.25" customHeight="1" x14ac:dyDescent="0.2">
      <c r="A623" s="2">
        <v>4071141</v>
      </c>
      <c r="B623" s="86"/>
      <c r="C623" s="74" t="s">
        <v>2127</v>
      </c>
      <c r="E623" s="85" t="s">
        <v>7643</v>
      </c>
      <c r="F623" s="75" t="s">
        <v>98</v>
      </c>
      <c r="G623" s="75" t="s">
        <v>97</v>
      </c>
      <c r="H623" s="75" t="s">
        <v>1493</v>
      </c>
      <c r="I623" s="2" t="s">
        <v>1317</v>
      </c>
      <c r="J623" s="75" t="s">
        <v>1317</v>
      </c>
      <c r="K623" s="2" t="s">
        <v>5017</v>
      </c>
      <c r="L623" s="75" t="s">
        <v>19</v>
      </c>
      <c r="M623" s="2" t="s">
        <v>3561</v>
      </c>
      <c r="N623" s="10" t="s">
        <v>3561</v>
      </c>
      <c r="O623" s="10" t="s">
        <v>3561</v>
      </c>
      <c r="P623" s="8" t="s">
        <v>3561</v>
      </c>
      <c r="Q623" s="8" t="s">
        <v>3561</v>
      </c>
      <c r="R623" s="8">
        <v>44378</v>
      </c>
      <c r="S623" s="2" t="str">
        <f>VLOOKUP(K623,Data!A:B,2,0)</f>
        <v>DAC</v>
      </c>
    </row>
    <row r="624" spans="1:19" ht="11.25" customHeight="1" x14ac:dyDescent="0.2">
      <c r="A624" s="2">
        <v>4071142</v>
      </c>
      <c r="B624" s="98" t="s">
        <v>11656</v>
      </c>
      <c r="C624" s="74" t="s">
        <v>2128</v>
      </c>
      <c r="E624" s="85" t="s">
        <v>7644</v>
      </c>
      <c r="F624" s="75" t="s">
        <v>98</v>
      </c>
      <c r="G624" s="75" t="s">
        <v>47</v>
      </c>
      <c r="H624" s="75" t="s">
        <v>47</v>
      </c>
      <c r="I624" s="2" t="s">
        <v>1495</v>
      </c>
      <c r="J624" s="75" t="s">
        <v>1495</v>
      </c>
      <c r="K624" s="2" t="s">
        <v>5017</v>
      </c>
      <c r="L624" s="75" t="s">
        <v>19</v>
      </c>
      <c r="M624" s="2" t="s">
        <v>3561</v>
      </c>
      <c r="N624" s="10" t="s">
        <v>3561</v>
      </c>
      <c r="O624" s="10" t="s">
        <v>3561</v>
      </c>
      <c r="P624" s="8">
        <v>43092</v>
      </c>
      <c r="Q624" s="8">
        <v>43272</v>
      </c>
      <c r="R624" s="8">
        <v>43272</v>
      </c>
      <c r="S624" s="2" t="str">
        <f>VLOOKUP(K624,Data!A:B,2,0)</f>
        <v>DAC</v>
      </c>
    </row>
    <row r="625" spans="1:19" ht="11.25" customHeight="1" x14ac:dyDescent="0.2">
      <c r="A625" s="2">
        <v>4071143</v>
      </c>
      <c r="B625" s="98" t="s">
        <v>11657</v>
      </c>
      <c r="C625" s="74" t="s">
        <v>2129</v>
      </c>
      <c r="E625" s="85" t="s">
        <v>7645</v>
      </c>
      <c r="F625" s="75" t="s">
        <v>98</v>
      </c>
      <c r="G625" s="75" t="s">
        <v>1315</v>
      </c>
      <c r="H625" s="75" t="s">
        <v>1529</v>
      </c>
      <c r="I625" s="2" t="s">
        <v>11</v>
      </c>
      <c r="J625" s="75" t="s">
        <v>11</v>
      </c>
      <c r="K625" s="2" t="s">
        <v>5017</v>
      </c>
      <c r="L625" s="75" t="s">
        <v>19</v>
      </c>
      <c r="M625" s="2" t="s">
        <v>3561</v>
      </c>
      <c r="N625" s="10" t="s">
        <v>3561</v>
      </c>
      <c r="O625" s="10" t="s">
        <v>3561</v>
      </c>
      <c r="P625" s="8" t="s">
        <v>3561</v>
      </c>
      <c r="Q625" s="8" t="s">
        <v>3561</v>
      </c>
      <c r="R625" s="8">
        <v>44378</v>
      </c>
      <c r="S625" s="2" t="str">
        <f>VLOOKUP(K625,Data!A:B,2,0)</f>
        <v>DAC</v>
      </c>
    </row>
    <row r="626" spans="1:19" ht="11.25" customHeight="1" x14ac:dyDescent="0.2">
      <c r="A626" s="2">
        <v>4071144</v>
      </c>
      <c r="B626" s="98" t="s">
        <v>11658</v>
      </c>
      <c r="C626" s="74" t="s">
        <v>1421</v>
      </c>
      <c r="E626" s="85" t="s">
        <v>7646</v>
      </c>
      <c r="F626" s="75" t="s">
        <v>98</v>
      </c>
      <c r="G626" s="75" t="s">
        <v>20</v>
      </c>
      <c r="H626" s="75" t="s">
        <v>1488</v>
      </c>
      <c r="I626" s="75" t="s">
        <v>1497</v>
      </c>
      <c r="J626" s="75" t="s">
        <v>1495</v>
      </c>
      <c r="K626" s="2" t="s">
        <v>5017</v>
      </c>
      <c r="L626" s="75" t="s">
        <v>19</v>
      </c>
      <c r="M626" s="2" t="s">
        <v>3561</v>
      </c>
      <c r="N626" s="10" t="s">
        <v>3561</v>
      </c>
      <c r="O626" s="10" t="s">
        <v>3561</v>
      </c>
      <c r="P626" s="8">
        <v>45114</v>
      </c>
      <c r="Q626" s="8">
        <f>P626+180</f>
        <v>45294</v>
      </c>
      <c r="R626" s="8">
        <v>45294</v>
      </c>
      <c r="S626" s="2" t="str">
        <f>VLOOKUP(K626,Data!A:B,2,0)</f>
        <v>DAC</v>
      </c>
    </row>
    <row r="627" spans="1:19" ht="11.25" customHeight="1" x14ac:dyDescent="0.2">
      <c r="A627" s="2">
        <v>4071147</v>
      </c>
      <c r="B627" s="86"/>
      <c r="C627" s="74" t="s">
        <v>2132</v>
      </c>
      <c r="E627" s="85" t="s">
        <v>7647</v>
      </c>
      <c r="F627" s="75" t="s">
        <v>98</v>
      </c>
      <c r="G627" s="75" t="s">
        <v>20</v>
      </c>
      <c r="H627" s="75" t="s">
        <v>1482</v>
      </c>
      <c r="I627" s="2" t="s">
        <v>1495</v>
      </c>
      <c r="J627" s="75" t="s">
        <v>1495</v>
      </c>
      <c r="K627" s="2" t="s">
        <v>5017</v>
      </c>
      <c r="L627" s="75" t="s">
        <v>19</v>
      </c>
      <c r="M627" s="2" t="s">
        <v>3561</v>
      </c>
      <c r="N627" s="10" t="s">
        <v>3561</v>
      </c>
      <c r="O627" s="10" t="s">
        <v>3561</v>
      </c>
      <c r="P627" s="8" t="s">
        <v>3561</v>
      </c>
      <c r="Q627" s="8" t="s">
        <v>3561</v>
      </c>
      <c r="R627" s="8">
        <v>44378</v>
      </c>
      <c r="S627" s="2" t="str">
        <f>VLOOKUP(K627,Data!A:B,2,0)</f>
        <v>DAC</v>
      </c>
    </row>
    <row r="628" spans="1:19" ht="11.25" customHeight="1" x14ac:dyDescent="0.2">
      <c r="A628" s="2">
        <v>4071149</v>
      </c>
      <c r="B628" s="98" t="s">
        <v>11659</v>
      </c>
      <c r="C628" s="74" t="s">
        <v>2134</v>
      </c>
      <c r="E628" s="85" t="s">
        <v>7648</v>
      </c>
      <c r="F628" s="75" t="s">
        <v>98</v>
      </c>
      <c r="G628" s="75" t="s">
        <v>97</v>
      </c>
      <c r="H628" s="75" t="s">
        <v>1489</v>
      </c>
      <c r="I628" s="2" t="s">
        <v>1317</v>
      </c>
      <c r="J628" s="75" t="s">
        <v>1317</v>
      </c>
      <c r="K628" s="2" t="s">
        <v>5017</v>
      </c>
      <c r="L628" s="75" t="s">
        <v>19</v>
      </c>
      <c r="M628" s="2" t="s">
        <v>3561</v>
      </c>
      <c r="N628" s="10" t="s">
        <v>3561</v>
      </c>
      <c r="O628" s="10" t="s">
        <v>3561</v>
      </c>
      <c r="P628" s="8">
        <v>40728</v>
      </c>
      <c r="Q628" s="8">
        <v>40908</v>
      </c>
      <c r="R628" s="8">
        <v>40908</v>
      </c>
      <c r="S628" s="2" t="str">
        <f>VLOOKUP(K628,Data!A:B,2,0)</f>
        <v>DAC</v>
      </c>
    </row>
    <row r="629" spans="1:19" ht="11.25" customHeight="1" x14ac:dyDescent="0.2">
      <c r="A629" s="2">
        <v>4071152</v>
      </c>
      <c r="B629" s="98" t="s">
        <v>11660</v>
      </c>
      <c r="C629" s="74" t="s">
        <v>2137</v>
      </c>
      <c r="E629" s="85" t="s">
        <v>7649</v>
      </c>
      <c r="F629" s="75" t="s">
        <v>98</v>
      </c>
      <c r="G629" s="75" t="s">
        <v>20</v>
      </c>
      <c r="H629" s="75" t="s">
        <v>1482</v>
      </c>
      <c r="I629" s="2" t="s">
        <v>1495</v>
      </c>
      <c r="J629" s="75" t="s">
        <v>1495</v>
      </c>
      <c r="K629" s="2" t="s">
        <v>5017</v>
      </c>
      <c r="L629" s="75" t="s">
        <v>19</v>
      </c>
      <c r="M629" s="2" t="s">
        <v>3561</v>
      </c>
      <c r="N629" s="10" t="s">
        <v>3561</v>
      </c>
      <c r="O629" s="10" t="s">
        <v>3561</v>
      </c>
      <c r="P629" s="8">
        <v>44151</v>
      </c>
      <c r="Q629" s="8">
        <v>44341</v>
      </c>
      <c r="R629" s="8">
        <v>44341</v>
      </c>
      <c r="S629" s="2" t="str">
        <f>VLOOKUP(K629,Data!A:B,2,0)</f>
        <v>DAC</v>
      </c>
    </row>
    <row r="630" spans="1:19" ht="11.25" customHeight="1" x14ac:dyDescent="0.2">
      <c r="A630" s="2">
        <v>4071153</v>
      </c>
      <c r="B630" s="98" t="s">
        <v>11661</v>
      </c>
      <c r="C630" s="74" t="s">
        <v>2138</v>
      </c>
      <c r="E630" s="85" t="s">
        <v>7650</v>
      </c>
      <c r="F630" s="75" t="s">
        <v>98</v>
      </c>
      <c r="G630" s="75" t="s">
        <v>20</v>
      </c>
      <c r="H630" s="75" t="s">
        <v>1485</v>
      </c>
      <c r="I630" s="2" t="s">
        <v>1495</v>
      </c>
      <c r="J630" s="75" t="s">
        <v>1495</v>
      </c>
      <c r="K630" s="2" t="s">
        <v>5017</v>
      </c>
      <c r="L630" s="75" t="s">
        <v>19</v>
      </c>
      <c r="M630" s="2" t="s">
        <v>3561</v>
      </c>
      <c r="N630" s="10" t="s">
        <v>3561</v>
      </c>
      <c r="O630" s="10" t="s">
        <v>3561</v>
      </c>
      <c r="P630" s="8" t="s">
        <v>3561</v>
      </c>
      <c r="Q630" s="8" t="s">
        <v>3561</v>
      </c>
      <c r="R630" s="8">
        <v>44378</v>
      </c>
      <c r="S630" s="2" t="str">
        <f>VLOOKUP(K630,Data!A:B,2,0)</f>
        <v>DAC</v>
      </c>
    </row>
    <row r="631" spans="1:19" ht="11.25" customHeight="1" x14ac:dyDescent="0.2">
      <c r="A631" s="2">
        <v>4071154</v>
      </c>
      <c r="B631" s="86"/>
      <c r="C631" s="74" t="s">
        <v>2139</v>
      </c>
      <c r="E631" s="85" t="s">
        <v>7651</v>
      </c>
      <c r="F631" s="75" t="s">
        <v>98</v>
      </c>
      <c r="G631" s="75" t="s">
        <v>97</v>
      </c>
      <c r="H631" s="75" t="s">
        <v>1479</v>
      </c>
      <c r="I631" s="2" t="s">
        <v>1317</v>
      </c>
      <c r="J631" s="75" t="s">
        <v>1317</v>
      </c>
      <c r="K631" s="2" t="s">
        <v>5017</v>
      </c>
      <c r="L631" s="75" t="s">
        <v>19</v>
      </c>
      <c r="M631" s="2" t="s">
        <v>3561</v>
      </c>
      <c r="N631" s="10" t="s">
        <v>3561</v>
      </c>
      <c r="O631" s="10" t="s">
        <v>3561</v>
      </c>
      <c r="P631" s="8" t="s">
        <v>3561</v>
      </c>
      <c r="Q631" s="8" t="s">
        <v>3561</v>
      </c>
      <c r="R631" s="8">
        <v>44378</v>
      </c>
      <c r="S631" s="2" t="str">
        <f>VLOOKUP(K631,Data!A:B,2,0)</f>
        <v>DAC</v>
      </c>
    </row>
    <row r="632" spans="1:19" ht="11.25" customHeight="1" x14ac:dyDescent="0.2">
      <c r="A632" s="2">
        <v>4071155</v>
      </c>
      <c r="B632" s="86"/>
      <c r="C632" s="74" t="s">
        <v>2140</v>
      </c>
      <c r="E632" s="85" t="s">
        <v>7652</v>
      </c>
      <c r="F632" s="75" t="s">
        <v>98</v>
      </c>
      <c r="G632" s="75" t="s">
        <v>1315</v>
      </c>
      <c r="H632" s="75" t="s">
        <v>1518</v>
      </c>
      <c r="I632" s="2" t="s">
        <v>11</v>
      </c>
      <c r="J632" s="75" t="s">
        <v>11</v>
      </c>
      <c r="K632" s="2" t="s">
        <v>5017</v>
      </c>
      <c r="L632" s="75" t="s">
        <v>19</v>
      </c>
      <c r="M632" s="2" t="s">
        <v>3561</v>
      </c>
      <c r="N632" s="10" t="s">
        <v>3561</v>
      </c>
      <c r="O632" s="10" t="s">
        <v>3561</v>
      </c>
      <c r="P632" s="8" t="s">
        <v>3561</v>
      </c>
      <c r="Q632" s="8" t="s">
        <v>3561</v>
      </c>
      <c r="R632" s="8">
        <v>44378</v>
      </c>
      <c r="S632" s="2" t="str">
        <f>VLOOKUP(K632,Data!A:B,2,0)</f>
        <v>DAC</v>
      </c>
    </row>
    <row r="633" spans="1:19" ht="11.25" customHeight="1" x14ac:dyDescent="0.2">
      <c r="A633" s="2">
        <v>4071156</v>
      </c>
      <c r="B633" s="98" t="s">
        <v>11662</v>
      </c>
      <c r="C633" s="74" t="s">
        <v>2141</v>
      </c>
      <c r="E633" s="85" t="s">
        <v>7653</v>
      </c>
      <c r="F633" s="75" t="s">
        <v>1475</v>
      </c>
      <c r="G633" s="75" t="s">
        <v>47</v>
      </c>
      <c r="H633" s="75" t="s">
        <v>47</v>
      </c>
      <c r="I633" s="2" t="s">
        <v>1497</v>
      </c>
      <c r="J633" s="75" t="s">
        <v>1498</v>
      </c>
      <c r="K633" s="2" t="s">
        <v>5017</v>
      </c>
      <c r="L633" s="75" t="s">
        <v>3668</v>
      </c>
      <c r="M633" s="2" t="s">
        <v>45</v>
      </c>
      <c r="N633" s="10" t="s">
        <v>3540</v>
      </c>
      <c r="O633" s="10" t="s">
        <v>3540</v>
      </c>
      <c r="S633" s="2" t="str">
        <f>VLOOKUP(K633,Data!A:B,2,0)</f>
        <v>DAC</v>
      </c>
    </row>
    <row r="634" spans="1:19" ht="11.25" customHeight="1" x14ac:dyDescent="0.2">
      <c r="A634" s="2">
        <v>4071160</v>
      </c>
      <c r="B634" s="98" t="s">
        <v>11663</v>
      </c>
      <c r="C634" s="74" t="s">
        <v>2144</v>
      </c>
      <c r="E634" s="85" t="s">
        <v>7654</v>
      </c>
      <c r="F634" s="75" t="s">
        <v>98</v>
      </c>
      <c r="G634" s="75" t="s">
        <v>97</v>
      </c>
      <c r="H634" s="75" t="s">
        <v>1489</v>
      </c>
      <c r="I634" s="2" t="s">
        <v>1317</v>
      </c>
      <c r="J634" s="75" t="s">
        <v>1317</v>
      </c>
      <c r="K634" s="2" t="s">
        <v>5017</v>
      </c>
      <c r="L634" s="75" t="s">
        <v>19</v>
      </c>
      <c r="M634" s="2" t="s">
        <v>3561</v>
      </c>
      <c r="N634" s="10" t="s">
        <v>3561</v>
      </c>
      <c r="O634" s="10" t="s">
        <v>3561</v>
      </c>
      <c r="P634" s="8" t="s">
        <v>3561</v>
      </c>
      <c r="Q634" s="8" t="s">
        <v>3561</v>
      </c>
      <c r="R634" s="8">
        <v>44378</v>
      </c>
      <c r="S634" s="2" t="str">
        <f>VLOOKUP(K634,Data!A:B,2,0)</f>
        <v>DAC</v>
      </c>
    </row>
    <row r="635" spans="1:19" ht="11.25" customHeight="1" x14ac:dyDescent="0.2">
      <c r="A635" s="2">
        <v>4071161</v>
      </c>
      <c r="B635" s="98" t="s">
        <v>11664</v>
      </c>
      <c r="C635" s="74" t="s">
        <v>2145</v>
      </c>
      <c r="E635" s="85" t="s">
        <v>7655</v>
      </c>
      <c r="F635" s="75" t="s">
        <v>98</v>
      </c>
      <c r="G635" s="75" t="s">
        <v>20</v>
      </c>
      <c r="H635" s="75" t="s">
        <v>1481</v>
      </c>
      <c r="I635" s="2" t="s">
        <v>1495</v>
      </c>
      <c r="J635" s="75" t="s">
        <v>1495</v>
      </c>
      <c r="K635" s="2" t="s">
        <v>5017</v>
      </c>
      <c r="L635" s="75" t="s">
        <v>19</v>
      </c>
      <c r="M635" s="2" t="s">
        <v>3561</v>
      </c>
      <c r="N635" s="10" t="s">
        <v>3561</v>
      </c>
      <c r="O635" s="10" t="s">
        <v>3561</v>
      </c>
      <c r="P635" s="8" t="s">
        <v>3561</v>
      </c>
      <c r="Q635" s="8" t="s">
        <v>3561</v>
      </c>
      <c r="R635" s="8">
        <v>44378</v>
      </c>
      <c r="S635" s="2" t="str">
        <f>VLOOKUP(K635,Data!A:B,2,0)</f>
        <v>DAC</v>
      </c>
    </row>
    <row r="636" spans="1:19" ht="11.25" customHeight="1" x14ac:dyDescent="0.2">
      <c r="A636" s="2">
        <v>4071162</v>
      </c>
      <c r="B636" s="86"/>
      <c r="C636" s="74" t="s">
        <v>2146</v>
      </c>
      <c r="E636" s="85" t="s">
        <v>7656</v>
      </c>
      <c r="F636" s="75" t="s">
        <v>98</v>
      </c>
      <c r="G636" s="75" t="s">
        <v>97</v>
      </c>
      <c r="H636" s="75" t="s">
        <v>1489</v>
      </c>
      <c r="I636" s="2" t="s">
        <v>1317</v>
      </c>
      <c r="J636" s="75" t="s">
        <v>1317</v>
      </c>
      <c r="K636" s="2" t="s">
        <v>5017</v>
      </c>
      <c r="L636" s="75" t="s">
        <v>19</v>
      </c>
      <c r="M636" s="2" t="s">
        <v>3561</v>
      </c>
      <c r="N636" s="10" t="s">
        <v>3561</v>
      </c>
      <c r="O636" s="10" t="s">
        <v>3561</v>
      </c>
      <c r="P636" s="8" t="s">
        <v>3561</v>
      </c>
      <c r="Q636" s="8" t="s">
        <v>3561</v>
      </c>
      <c r="R636" s="8">
        <v>44378</v>
      </c>
      <c r="S636" s="2" t="str">
        <f>VLOOKUP(K636,Data!A:B,2,0)</f>
        <v>DAC</v>
      </c>
    </row>
    <row r="637" spans="1:19" ht="11.25" customHeight="1" x14ac:dyDescent="0.2">
      <c r="A637" s="2">
        <v>4071163</v>
      </c>
      <c r="B637" s="98" t="s">
        <v>11665</v>
      </c>
      <c r="C637" s="74" t="s">
        <v>2147</v>
      </c>
      <c r="E637" s="85" t="s">
        <v>7657</v>
      </c>
      <c r="F637" s="75" t="s">
        <v>98</v>
      </c>
      <c r="G637" s="75" t="s">
        <v>97</v>
      </c>
      <c r="H637" s="75" t="s">
        <v>1479</v>
      </c>
      <c r="I637" s="2" t="s">
        <v>1317</v>
      </c>
      <c r="J637" s="75" t="s">
        <v>1317</v>
      </c>
      <c r="K637" s="2" t="s">
        <v>5017</v>
      </c>
      <c r="L637" s="75" t="s">
        <v>3668</v>
      </c>
      <c r="M637" s="2" t="s">
        <v>3526</v>
      </c>
      <c r="N637" s="10" t="s">
        <v>50</v>
      </c>
      <c r="O637" s="10" t="s">
        <v>51</v>
      </c>
      <c r="S637" s="2" t="str">
        <f>VLOOKUP(K637,Data!A:B,2,0)</f>
        <v>DAC</v>
      </c>
    </row>
    <row r="638" spans="1:19" ht="11.25" customHeight="1" x14ac:dyDescent="0.2">
      <c r="A638" s="2">
        <v>4071164</v>
      </c>
      <c r="B638" s="98" t="s">
        <v>11666</v>
      </c>
      <c r="C638" s="74" t="s">
        <v>2148</v>
      </c>
      <c r="E638" s="85" t="s">
        <v>7658</v>
      </c>
      <c r="F638" s="75" t="s">
        <v>98</v>
      </c>
      <c r="G638" s="75" t="s">
        <v>1315</v>
      </c>
      <c r="H638" s="75" t="s">
        <v>1707</v>
      </c>
      <c r="I638" s="2" t="s">
        <v>11</v>
      </c>
      <c r="J638" s="75" t="s">
        <v>11</v>
      </c>
      <c r="K638" s="2" t="s">
        <v>5017</v>
      </c>
      <c r="L638" s="75" t="s">
        <v>3668</v>
      </c>
      <c r="M638" s="2" t="s">
        <v>1347</v>
      </c>
      <c r="N638" s="10" t="s">
        <v>3541</v>
      </c>
      <c r="O638" s="10" t="s">
        <v>1330</v>
      </c>
      <c r="S638" s="2" t="str">
        <f>VLOOKUP(K638,Data!A:B,2,0)</f>
        <v>DAC</v>
      </c>
    </row>
    <row r="639" spans="1:19" ht="11.25" customHeight="1" x14ac:dyDescent="0.2">
      <c r="A639" s="2">
        <v>4071165</v>
      </c>
      <c r="B639" s="98" t="s">
        <v>11667</v>
      </c>
      <c r="C639" s="74" t="s">
        <v>2149</v>
      </c>
      <c r="E639" s="85" t="s">
        <v>7659</v>
      </c>
      <c r="F639" s="75" t="s">
        <v>98</v>
      </c>
      <c r="G639" s="75" t="s">
        <v>47</v>
      </c>
      <c r="H639" s="75" t="s">
        <v>47</v>
      </c>
      <c r="I639" s="2" t="s">
        <v>1495</v>
      </c>
      <c r="J639" s="75" t="s">
        <v>1495</v>
      </c>
      <c r="K639" s="2" t="s">
        <v>5017</v>
      </c>
      <c r="L639" s="75" t="s">
        <v>19</v>
      </c>
      <c r="M639" s="2" t="s">
        <v>3561</v>
      </c>
      <c r="N639" s="10" t="s">
        <v>3561</v>
      </c>
      <c r="O639" s="10" t="s">
        <v>3561</v>
      </c>
      <c r="P639" s="8">
        <v>40517</v>
      </c>
      <c r="Q639" s="8">
        <v>40697</v>
      </c>
      <c r="R639" s="8">
        <v>40697</v>
      </c>
      <c r="S639" s="2" t="str">
        <f>VLOOKUP(K639,Data!A:B,2,0)</f>
        <v>DAC</v>
      </c>
    </row>
    <row r="640" spans="1:19" ht="11.25" customHeight="1" x14ac:dyDescent="0.2">
      <c r="A640" s="2">
        <v>4071166</v>
      </c>
      <c r="B640" s="86"/>
      <c r="C640" s="74" t="s">
        <v>2150</v>
      </c>
      <c r="E640" s="85" t="s">
        <v>7660</v>
      </c>
      <c r="F640" s="75" t="s">
        <v>98</v>
      </c>
      <c r="G640" s="75" t="s">
        <v>1315</v>
      </c>
      <c r="H640" s="75" t="s">
        <v>1529</v>
      </c>
      <c r="I640" s="2" t="s">
        <v>11</v>
      </c>
      <c r="J640" s="75" t="s">
        <v>11</v>
      </c>
      <c r="K640" s="2" t="s">
        <v>5017</v>
      </c>
      <c r="L640" s="75" t="s">
        <v>19</v>
      </c>
      <c r="M640" s="2" t="s">
        <v>3561</v>
      </c>
      <c r="N640" s="10" t="s">
        <v>3561</v>
      </c>
      <c r="O640" s="10" t="s">
        <v>3561</v>
      </c>
      <c r="P640" s="8" t="s">
        <v>3561</v>
      </c>
      <c r="Q640" s="8" t="s">
        <v>3561</v>
      </c>
      <c r="R640" s="8">
        <v>44378</v>
      </c>
      <c r="S640" s="2" t="str">
        <f>VLOOKUP(K640,Data!A:B,2,0)</f>
        <v>DAC</v>
      </c>
    </row>
    <row r="641" spans="1:19" ht="11.25" customHeight="1" x14ac:dyDescent="0.2">
      <c r="A641" s="2">
        <v>4071167</v>
      </c>
      <c r="B641" s="98" t="s">
        <v>11668</v>
      </c>
      <c r="C641" s="74" t="s">
        <v>2151</v>
      </c>
      <c r="E641" s="85" t="s">
        <v>7661</v>
      </c>
      <c r="F641" s="75" t="s">
        <v>98</v>
      </c>
      <c r="G641" s="75" t="s">
        <v>1315</v>
      </c>
      <c r="H641" s="75" t="s">
        <v>1529</v>
      </c>
      <c r="I641" s="2" t="s">
        <v>11</v>
      </c>
      <c r="J641" s="75" t="s">
        <v>11</v>
      </c>
      <c r="K641" s="2" t="s">
        <v>5017</v>
      </c>
      <c r="L641" s="75" t="s">
        <v>19</v>
      </c>
      <c r="M641" s="2" t="s">
        <v>3561</v>
      </c>
      <c r="N641" s="10" t="s">
        <v>3561</v>
      </c>
      <c r="O641" s="10" t="s">
        <v>3561</v>
      </c>
      <c r="P641" s="8" t="s">
        <v>3561</v>
      </c>
      <c r="Q641" s="8" t="s">
        <v>3561</v>
      </c>
      <c r="R641" s="8">
        <v>42003</v>
      </c>
      <c r="S641" s="2" t="str">
        <f>VLOOKUP(K641,Data!A:B,2,0)</f>
        <v>DAC</v>
      </c>
    </row>
    <row r="642" spans="1:19" ht="11.25" customHeight="1" x14ac:dyDescent="0.2">
      <c r="A642" s="2">
        <v>4071168</v>
      </c>
      <c r="B642" s="86"/>
      <c r="C642" s="74" t="s">
        <v>2152</v>
      </c>
      <c r="E642" s="85" t="s">
        <v>7662</v>
      </c>
      <c r="F642" s="75" t="s">
        <v>98</v>
      </c>
      <c r="G642" s="75" t="s">
        <v>47</v>
      </c>
      <c r="H642" s="75" t="s">
        <v>47</v>
      </c>
      <c r="I642" s="2" t="s">
        <v>1495</v>
      </c>
      <c r="J642" s="75" t="s">
        <v>1495</v>
      </c>
      <c r="K642" s="2" t="s">
        <v>5017</v>
      </c>
      <c r="L642" s="75" t="s">
        <v>19</v>
      </c>
      <c r="M642" s="2" t="s">
        <v>3561</v>
      </c>
      <c r="N642" s="10" t="s">
        <v>3561</v>
      </c>
      <c r="O642" s="10" t="s">
        <v>3561</v>
      </c>
      <c r="P642" s="8">
        <v>44029</v>
      </c>
      <c r="Q642" s="8">
        <v>44029</v>
      </c>
      <c r="R642" s="8">
        <v>44029</v>
      </c>
      <c r="S642" s="2" t="str">
        <f>VLOOKUP(K642,Data!A:B,2,0)</f>
        <v>DAC</v>
      </c>
    </row>
    <row r="643" spans="1:19" ht="11.25" customHeight="1" x14ac:dyDescent="0.2">
      <c r="A643" s="2">
        <v>4071169</v>
      </c>
      <c r="B643" s="86"/>
      <c r="C643" s="74" t="s">
        <v>2153</v>
      </c>
      <c r="E643" s="85" t="s">
        <v>7663</v>
      </c>
      <c r="F643" s="75" t="s">
        <v>98</v>
      </c>
      <c r="G643" s="75" t="s">
        <v>1315</v>
      </c>
      <c r="H643" s="75" t="s">
        <v>1529</v>
      </c>
      <c r="I643" s="2" t="s">
        <v>11</v>
      </c>
      <c r="J643" s="75" t="s">
        <v>11</v>
      </c>
      <c r="K643" s="2" t="s">
        <v>5017</v>
      </c>
      <c r="L643" s="75" t="s">
        <v>19</v>
      </c>
      <c r="M643" s="2" t="s">
        <v>3561</v>
      </c>
      <c r="N643" s="10" t="s">
        <v>3561</v>
      </c>
      <c r="O643" s="10" t="s">
        <v>3561</v>
      </c>
      <c r="P643" s="8" t="s">
        <v>3561</v>
      </c>
      <c r="Q643" s="8" t="s">
        <v>3561</v>
      </c>
      <c r="R643" s="8">
        <v>44378</v>
      </c>
      <c r="S643" s="2" t="str">
        <f>VLOOKUP(K643,Data!A:B,2,0)</f>
        <v>DAC</v>
      </c>
    </row>
    <row r="644" spans="1:19" ht="11.25" customHeight="1" x14ac:dyDescent="0.2">
      <c r="A644" s="2">
        <v>4071170</v>
      </c>
      <c r="B644" s="98" t="s">
        <v>11669</v>
      </c>
      <c r="C644" s="74" t="s">
        <v>2154</v>
      </c>
      <c r="E644" s="85" t="s">
        <v>7664</v>
      </c>
      <c r="F644" s="75" t="s">
        <v>98</v>
      </c>
      <c r="G644" s="75" t="s">
        <v>1315</v>
      </c>
      <c r="H644" s="75" t="s">
        <v>1543</v>
      </c>
      <c r="I644" s="2" t="s">
        <v>11</v>
      </c>
      <c r="J644" s="75" t="s">
        <v>11</v>
      </c>
      <c r="K644" s="2" t="s">
        <v>5017</v>
      </c>
      <c r="L644" s="75" t="s">
        <v>19</v>
      </c>
      <c r="M644" s="2" t="s">
        <v>3561</v>
      </c>
      <c r="N644" s="10" t="s">
        <v>3561</v>
      </c>
      <c r="O644" s="10" t="s">
        <v>3561</v>
      </c>
      <c r="P644" s="8">
        <v>40845</v>
      </c>
      <c r="Q644" s="8">
        <v>41025</v>
      </c>
      <c r="R644" s="8">
        <v>41025</v>
      </c>
      <c r="S644" s="2" t="str">
        <f>VLOOKUP(K644,Data!A:B,2,0)</f>
        <v>DAC</v>
      </c>
    </row>
    <row r="645" spans="1:19" ht="11.25" customHeight="1" x14ac:dyDescent="0.2">
      <c r="A645" s="2">
        <v>4071171</v>
      </c>
      <c r="B645" s="98" t="s">
        <v>11670</v>
      </c>
      <c r="C645" s="74" t="s">
        <v>2155</v>
      </c>
      <c r="E645" s="85" t="s">
        <v>7665</v>
      </c>
      <c r="F645" s="75" t="s">
        <v>98</v>
      </c>
      <c r="G645" s="75" t="s">
        <v>20</v>
      </c>
      <c r="H645" s="75" t="s">
        <v>1481</v>
      </c>
      <c r="I645" s="2" t="s">
        <v>1495</v>
      </c>
      <c r="J645" s="75" t="s">
        <v>1495</v>
      </c>
      <c r="K645" s="2" t="s">
        <v>5017</v>
      </c>
      <c r="L645" s="75" t="s">
        <v>19</v>
      </c>
      <c r="M645" s="2" t="s">
        <v>3561</v>
      </c>
      <c r="N645" s="10" t="s">
        <v>3561</v>
      </c>
      <c r="O645" s="10" t="s">
        <v>3561</v>
      </c>
      <c r="P645" s="8">
        <v>41226</v>
      </c>
      <c r="Q645" s="8">
        <v>41406</v>
      </c>
      <c r="R645" s="8">
        <v>41406</v>
      </c>
      <c r="S645" s="2" t="str">
        <f>VLOOKUP(K645,Data!A:B,2,0)</f>
        <v>DAC</v>
      </c>
    </row>
    <row r="646" spans="1:19" ht="11.25" customHeight="1" x14ac:dyDescent="0.2">
      <c r="A646" s="2">
        <v>4071172</v>
      </c>
      <c r="B646" s="98" t="s">
        <v>11671</v>
      </c>
      <c r="C646" s="74" t="s">
        <v>1423</v>
      </c>
      <c r="E646" s="85" t="s">
        <v>7666</v>
      </c>
      <c r="F646" s="75" t="s">
        <v>98</v>
      </c>
      <c r="G646" s="75" t="s">
        <v>20</v>
      </c>
      <c r="H646" s="75" t="s">
        <v>1486</v>
      </c>
      <c r="I646" s="2" t="s">
        <v>1495</v>
      </c>
      <c r="J646" s="75" t="s">
        <v>1495</v>
      </c>
      <c r="K646" s="2" t="s">
        <v>5017</v>
      </c>
      <c r="L646" s="75" t="s">
        <v>19</v>
      </c>
      <c r="M646" s="2" t="s">
        <v>3561</v>
      </c>
      <c r="N646" s="10" t="s">
        <v>3561</v>
      </c>
      <c r="O646" s="10" t="s">
        <v>3561</v>
      </c>
      <c r="P646" s="8">
        <v>42041</v>
      </c>
      <c r="Q646" s="8">
        <v>42221</v>
      </c>
      <c r="R646" s="8">
        <v>42221</v>
      </c>
      <c r="S646" s="2" t="str">
        <f>VLOOKUP(K646,Data!A:B,2,0)</f>
        <v>DAC</v>
      </c>
    </row>
    <row r="647" spans="1:19" ht="11.25" customHeight="1" x14ac:dyDescent="0.2">
      <c r="A647" s="2">
        <v>4071173</v>
      </c>
      <c r="B647" s="86"/>
      <c r="C647" s="74" t="s">
        <v>1424</v>
      </c>
      <c r="E647" s="85" t="s">
        <v>7667</v>
      </c>
      <c r="F647" s="75" t="s">
        <v>98</v>
      </c>
      <c r="G647" s="75" t="s">
        <v>20</v>
      </c>
      <c r="H647" s="75" t="s">
        <v>1486</v>
      </c>
      <c r="I647" s="2" t="s">
        <v>1495</v>
      </c>
      <c r="J647" s="75" t="s">
        <v>1495</v>
      </c>
      <c r="K647" s="2" t="s">
        <v>5017</v>
      </c>
      <c r="L647" s="75" t="s">
        <v>19</v>
      </c>
      <c r="M647" s="2" t="s">
        <v>3561</v>
      </c>
      <c r="N647" s="10" t="s">
        <v>3561</v>
      </c>
      <c r="O647" s="10" t="s">
        <v>3561</v>
      </c>
      <c r="P647" s="8" t="s">
        <v>3561</v>
      </c>
      <c r="Q647" s="8" t="s">
        <v>3561</v>
      </c>
      <c r="R647" s="8">
        <v>44378</v>
      </c>
      <c r="S647" s="2" t="str">
        <f>VLOOKUP(K647,Data!A:B,2,0)</f>
        <v>DAC</v>
      </c>
    </row>
    <row r="648" spans="1:19" ht="11.25" customHeight="1" x14ac:dyDescent="0.2">
      <c r="A648" s="2">
        <v>4071174</v>
      </c>
      <c r="B648" s="98" t="s">
        <v>11672</v>
      </c>
      <c r="C648" s="74" t="s">
        <v>1425</v>
      </c>
      <c r="E648" s="85" t="s">
        <v>7668</v>
      </c>
      <c r="F648" s="75" t="s">
        <v>98</v>
      </c>
      <c r="G648" s="75" t="s">
        <v>20</v>
      </c>
      <c r="H648" s="75" t="s">
        <v>1484</v>
      </c>
      <c r="I648" s="2" t="s">
        <v>1495</v>
      </c>
      <c r="J648" s="75" t="s">
        <v>1495</v>
      </c>
      <c r="K648" s="2" t="s">
        <v>5017</v>
      </c>
      <c r="L648" s="75" t="s">
        <v>19</v>
      </c>
      <c r="M648" s="2" t="s">
        <v>3561</v>
      </c>
      <c r="N648" s="10" t="s">
        <v>3561</v>
      </c>
      <c r="O648" s="10" t="s">
        <v>3561</v>
      </c>
      <c r="P648" s="8" t="s">
        <v>3561</v>
      </c>
      <c r="Q648" s="8" t="s">
        <v>3561</v>
      </c>
      <c r="R648" s="8">
        <v>44378</v>
      </c>
      <c r="S648" s="2" t="str">
        <f>VLOOKUP(K648,Data!A:B,2,0)</f>
        <v>DAC</v>
      </c>
    </row>
    <row r="649" spans="1:19" ht="11.25" customHeight="1" x14ac:dyDescent="0.2">
      <c r="A649" s="2">
        <v>4071175</v>
      </c>
      <c r="B649" s="98" t="s">
        <v>11673</v>
      </c>
      <c r="C649" s="74" t="s">
        <v>2156</v>
      </c>
      <c r="E649" s="85" t="s">
        <v>7669</v>
      </c>
      <c r="F649" s="75" t="s">
        <v>1475</v>
      </c>
      <c r="G649" s="75" t="s">
        <v>1315</v>
      </c>
      <c r="H649" s="75" t="s">
        <v>1518</v>
      </c>
      <c r="I649" s="2" t="s">
        <v>11</v>
      </c>
      <c r="J649" s="75" t="s">
        <v>11</v>
      </c>
      <c r="K649" s="2" t="s">
        <v>5017</v>
      </c>
      <c r="L649" s="75" t="s">
        <v>19</v>
      </c>
      <c r="M649" s="2" t="s">
        <v>1346</v>
      </c>
      <c r="N649" s="10" t="s">
        <v>1335</v>
      </c>
      <c r="O649" s="10" t="s">
        <v>1320</v>
      </c>
      <c r="P649" s="8">
        <v>44151</v>
      </c>
      <c r="Q649" s="8">
        <v>44306</v>
      </c>
      <c r="R649" s="8">
        <v>44306</v>
      </c>
      <c r="S649" s="2" t="str">
        <f>VLOOKUP(K649,Data!A:B,2,0)</f>
        <v>DAC</v>
      </c>
    </row>
    <row r="650" spans="1:19" ht="11.25" customHeight="1" x14ac:dyDescent="0.2">
      <c r="A650" s="2">
        <v>4071177</v>
      </c>
      <c r="B650" s="98" t="s">
        <v>11674</v>
      </c>
      <c r="C650" s="74" t="s">
        <v>2157</v>
      </c>
      <c r="E650" s="85" t="s">
        <v>7670</v>
      </c>
      <c r="F650" s="75" t="s">
        <v>98</v>
      </c>
      <c r="G650" s="75" t="s">
        <v>20</v>
      </c>
      <c r="H650" s="75" t="s">
        <v>1492</v>
      </c>
      <c r="I650" s="2" t="s">
        <v>1495</v>
      </c>
      <c r="J650" s="75" t="s">
        <v>1495</v>
      </c>
      <c r="K650" s="2" t="s">
        <v>5017</v>
      </c>
      <c r="L650" s="75" t="s">
        <v>19</v>
      </c>
      <c r="M650" s="2" t="s">
        <v>3561</v>
      </c>
      <c r="N650" s="10" t="s">
        <v>3561</v>
      </c>
      <c r="O650" s="10" t="s">
        <v>3561</v>
      </c>
      <c r="P650" s="8">
        <v>43533</v>
      </c>
      <c r="Q650" s="8">
        <v>43723</v>
      </c>
      <c r="R650" s="8">
        <v>43723</v>
      </c>
      <c r="S650" s="2" t="str">
        <f>VLOOKUP(K650,Data!A:B,2,0)</f>
        <v>DAC</v>
      </c>
    </row>
    <row r="651" spans="1:19" ht="11.25" customHeight="1" x14ac:dyDescent="0.2">
      <c r="A651" s="2">
        <v>4071180</v>
      </c>
      <c r="B651" s="98" t="s">
        <v>11675</v>
      </c>
      <c r="C651" s="74" t="s">
        <v>2160</v>
      </c>
      <c r="E651" s="85" t="s">
        <v>7671</v>
      </c>
      <c r="F651" s="75" t="s">
        <v>98</v>
      </c>
      <c r="G651" s="75" t="s">
        <v>1315</v>
      </c>
      <c r="H651" s="75" t="s">
        <v>1545</v>
      </c>
      <c r="I651" s="2" t="s">
        <v>11</v>
      </c>
      <c r="J651" s="75" t="s">
        <v>11</v>
      </c>
      <c r="K651" s="2" t="s">
        <v>5017</v>
      </c>
      <c r="L651" s="75" t="s">
        <v>19</v>
      </c>
      <c r="M651" s="2" t="s">
        <v>3561</v>
      </c>
      <c r="N651" s="10" t="s">
        <v>3561</v>
      </c>
      <c r="O651" s="10" t="s">
        <v>3561</v>
      </c>
      <c r="P651" s="8" t="s">
        <v>3561</v>
      </c>
      <c r="Q651" s="8" t="s">
        <v>3561</v>
      </c>
      <c r="R651" s="8">
        <v>44378</v>
      </c>
      <c r="S651" s="2" t="str">
        <f>VLOOKUP(K651,Data!A:B,2,0)</f>
        <v>DAC</v>
      </c>
    </row>
    <row r="652" spans="1:19" ht="11.25" customHeight="1" x14ac:dyDescent="0.2">
      <c r="A652" s="2">
        <v>4071185</v>
      </c>
      <c r="B652" s="86"/>
      <c r="C652" s="74" t="s">
        <v>128</v>
      </c>
      <c r="E652" s="85" t="s">
        <v>7672</v>
      </c>
      <c r="F652" s="75" t="s">
        <v>98</v>
      </c>
      <c r="G652" s="75" t="s">
        <v>97</v>
      </c>
      <c r="H652" s="75" t="s">
        <v>1489</v>
      </c>
      <c r="I652" s="2" t="s">
        <v>1317</v>
      </c>
      <c r="J652" s="75" t="s">
        <v>1317</v>
      </c>
      <c r="K652" s="2" t="s">
        <v>5017</v>
      </c>
      <c r="L652" s="75" t="s">
        <v>3669</v>
      </c>
      <c r="M652" s="2" t="s">
        <v>3561</v>
      </c>
      <c r="N652" s="10" t="s">
        <v>3561</v>
      </c>
      <c r="O652" s="10" t="s">
        <v>3561</v>
      </c>
      <c r="S652" s="2" t="str">
        <f>VLOOKUP(K652,Data!A:B,2,0)</f>
        <v>DAC</v>
      </c>
    </row>
    <row r="653" spans="1:19" ht="11.25" customHeight="1" x14ac:dyDescent="0.2">
      <c r="A653" s="2">
        <v>4071186</v>
      </c>
      <c r="B653" s="98" t="s">
        <v>11676</v>
      </c>
      <c r="C653" s="74" t="s">
        <v>2162</v>
      </c>
      <c r="E653" s="85" t="s">
        <v>7673</v>
      </c>
      <c r="F653" s="75" t="s">
        <v>98</v>
      </c>
      <c r="G653" s="75" t="s">
        <v>20</v>
      </c>
      <c r="H653" s="75" t="s">
        <v>1482</v>
      </c>
      <c r="I653" s="2" t="s">
        <v>1495</v>
      </c>
      <c r="J653" s="75" t="s">
        <v>1495</v>
      </c>
      <c r="K653" s="2" t="s">
        <v>5017</v>
      </c>
      <c r="L653" s="75" t="s">
        <v>19</v>
      </c>
      <c r="M653" s="2" t="s">
        <v>3561</v>
      </c>
      <c r="N653" s="10" t="s">
        <v>3561</v>
      </c>
      <c r="O653" s="10" t="s">
        <v>3561</v>
      </c>
      <c r="P653" s="8" t="s">
        <v>3561</v>
      </c>
      <c r="Q653" s="8" t="s">
        <v>3561</v>
      </c>
      <c r="R653" s="8">
        <v>44378</v>
      </c>
      <c r="S653" s="2" t="str">
        <f>VLOOKUP(K653,Data!A:B,2,0)</f>
        <v>DAC</v>
      </c>
    </row>
    <row r="654" spans="1:19" ht="11.25" customHeight="1" x14ac:dyDescent="0.2">
      <c r="A654" s="2">
        <v>4071187</v>
      </c>
      <c r="B654" s="98" t="s">
        <v>11677</v>
      </c>
      <c r="C654" s="74" t="s">
        <v>2163</v>
      </c>
      <c r="E654" s="85" t="s">
        <v>7674</v>
      </c>
      <c r="F654" s="75" t="s">
        <v>98</v>
      </c>
      <c r="G654" s="75" t="s">
        <v>1315</v>
      </c>
      <c r="H654" s="75" t="s">
        <v>1518</v>
      </c>
      <c r="I654" s="2" t="s">
        <v>11</v>
      </c>
      <c r="J654" s="75" t="s">
        <v>11</v>
      </c>
      <c r="K654" s="2" t="s">
        <v>5017</v>
      </c>
      <c r="L654" s="75" t="s">
        <v>19</v>
      </c>
      <c r="M654" s="2" t="s">
        <v>3561</v>
      </c>
      <c r="N654" s="10" t="s">
        <v>3561</v>
      </c>
      <c r="O654" s="10" t="s">
        <v>3561</v>
      </c>
      <c r="P654" s="8" t="s">
        <v>3561</v>
      </c>
      <c r="Q654" s="8" t="s">
        <v>3561</v>
      </c>
      <c r="R654" s="8">
        <v>44378</v>
      </c>
      <c r="S654" s="2" t="str">
        <f>VLOOKUP(K654,Data!A:B,2,0)</f>
        <v>DAC</v>
      </c>
    </row>
    <row r="655" spans="1:19" ht="11.25" customHeight="1" x14ac:dyDescent="0.2">
      <c r="A655" s="2">
        <v>4071191</v>
      </c>
      <c r="B655" s="98" t="s">
        <v>11678</v>
      </c>
      <c r="C655" s="74" t="s">
        <v>2165</v>
      </c>
      <c r="E655" s="85" t="s">
        <v>7675</v>
      </c>
      <c r="F655" s="75" t="s">
        <v>98</v>
      </c>
      <c r="G655" s="75" t="s">
        <v>47</v>
      </c>
      <c r="H655" s="75" t="s">
        <v>47</v>
      </c>
      <c r="I655" s="2" t="s">
        <v>1495</v>
      </c>
      <c r="J655" s="75" t="s">
        <v>1495</v>
      </c>
      <c r="K655" s="2" t="s">
        <v>5017</v>
      </c>
      <c r="L655" s="75" t="s">
        <v>19</v>
      </c>
      <c r="M655" s="2" t="s">
        <v>3561</v>
      </c>
      <c r="N655" s="10" t="s">
        <v>3561</v>
      </c>
      <c r="O655" s="10" t="s">
        <v>3561</v>
      </c>
      <c r="P655" s="8" t="s">
        <v>3561</v>
      </c>
      <c r="Q655" s="8" t="s">
        <v>3561</v>
      </c>
      <c r="R655" s="8">
        <v>44378</v>
      </c>
      <c r="S655" s="2" t="str">
        <f>VLOOKUP(K655,Data!A:B,2,0)</f>
        <v>DAC</v>
      </c>
    </row>
    <row r="656" spans="1:19" ht="11.25" customHeight="1" x14ac:dyDescent="0.2">
      <c r="A656" s="2">
        <v>4071209</v>
      </c>
      <c r="B656" s="98" t="s">
        <v>11679</v>
      </c>
      <c r="C656" s="74" t="s">
        <v>2167</v>
      </c>
      <c r="E656" s="85" t="s">
        <v>7676</v>
      </c>
      <c r="F656" s="75" t="s">
        <v>1475</v>
      </c>
      <c r="G656" s="75" t="s">
        <v>47</v>
      </c>
      <c r="H656" s="75" t="s">
        <v>47</v>
      </c>
      <c r="I656" s="2" t="s">
        <v>1496</v>
      </c>
      <c r="J656" s="75" t="s">
        <v>6922</v>
      </c>
      <c r="K656" s="2" t="s">
        <v>5017</v>
      </c>
      <c r="L656" s="75" t="s">
        <v>3668</v>
      </c>
      <c r="M656" s="2" t="s">
        <v>10724</v>
      </c>
      <c r="N656" s="10" t="s">
        <v>3565</v>
      </c>
      <c r="O656" s="10" t="s">
        <v>3565</v>
      </c>
      <c r="S656" s="2" t="str">
        <f>VLOOKUP(K656,Data!A:B,2,0)</f>
        <v>DAC</v>
      </c>
    </row>
    <row r="657" spans="1:19" ht="11.25" customHeight="1" x14ac:dyDescent="0.2">
      <c r="A657" s="2">
        <v>4071213</v>
      </c>
      <c r="B657" s="98" t="s">
        <v>11680</v>
      </c>
      <c r="C657" s="74" t="s">
        <v>2168</v>
      </c>
      <c r="E657" s="85" t="s">
        <v>7677</v>
      </c>
      <c r="F657" s="75" t="s">
        <v>98</v>
      </c>
      <c r="G657" s="75" t="s">
        <v>20</v>
      </c>
      <c r="H657" s="75" t="s">
        <v>1488</v>
      </c>
      <c r="I657" s="2" t="s">
        <v>1495</v>
      </c>
      <c r="J657" s="75" t="s">
        <v>1495</v>
      </c>
      <c r="K657" s="2" t="s">
        <v>5017</v>
      </c>
      <c r="L657" s="75" t="s">
        <v>19</v>
      </c>
      <c r="M657" s="2" t="s">
        <v>3561</v>
      </c>
      <c r="N657" s="10" t="s">
        <v>3561</v>
      </c>
      <c r="O657" s="10" t="s">
        <v>3561</v>
      </c>
      <c r="P657" s="8" t="s">
        <v>3561</v>
      </c>
      <c r="Q657" s="8" t="s">
        <v>3561</v>
      </c>
      <c r="R657" s="8">
        <v>44378</v>
      </c>
      <c r="S657" s="2" t="str">
        <f>VLOOKUP(K657,Data!A:B,2,0)</f>
        <v>DAC</v>
      </c>
    </row>
    <row r="658" spans="1:19" ht="11.25" customHeight="1" x14ac:dyDescent="0.2">
      <c r="A658" s="2">
        <v>4071215</v>
      </c>
      <c r="B658" s="98" t="s">
        <v>11681</v>
      </c>
      <c r="C658" s="74" t="s">
        <v>1426</v>
      </c>
      <c r="E658" s="85" t="s">
        <v>7678</v>
      </c>
      <c r="F658" s="75" t="s">
        <v>1477</v>
      </c>
      <c r="G658" s="75" t="s">
        <v>47</v>
      </c>
      <c r="H658" s="75" t="s">
        <v>47</v>
      </c>
      <c r="I658" s="2" t="s">
        <v>1495</v>
      </c>
      <c r="J658" s="75" t="s">
        <v>1495</v>
      </c>
      <c r="K658" s="2" t="s">
        <v>5017</v>
      </c>
      <c r="L658" s="75" t="s">
        <v>19</v>
      </c>
      <c r="M658" s="2" t="s">
        <v>43</v>
      </c>
      <c r="N658" s="10" t="s">
        <v>3540</v>
      </c>
      <c r="O658" s="10" t="s">
        <v>3540</v>
      </c>
      <c r="P658" s="8">
        <v>43773</v>
      </c>
      <c r="Q658" s="8">
        <v>43963</v>
      </c>
      <c r="R658" s="8">
        <v>43963</v>
      </c>
      <c r="S658" s="2" t="str">
        <f>VLOOKUP(K658,Data!A:B,2,0)</f>
        <v>DAC</v>
      </c>
    </row>
    <row r="659" spans="1:19" ht="11.25" customHeight="1" x14ac:dyDescent="0.2">
      <c r="A659" s="2">
        <v>4071216</v>
      </c>
      <c r="B659" s="98" t="s">
        <v>11682</v>
      </c>
      <c r="C659" s="74" t="s">
        <v>1427</v>
      </c>
      <c r="E659" s="85" t="s">
        <v>7679</v>
      </c>
      <c r="F659" s="75" t="s">
        <v>1475</v>
      </c>
      <c r="G659" s="75" t="s">
        <v>20</v>
      </c>
      <c r="H659" s="75" t="s">
        <v>1490</v>
      </c>
      <c r="I659" s="2" t="s">
        <v>1498</v>
      </c>
      <c r="J659" s="75" t="s">
        <v>1498</v>
      </c>
      <c r="K659" s="2" t="s">
        <v>5017</v>
      </c>
      <c r="L659" s="75" t="s">
        <v>3668</v>
      </c>
      <c r="M659" s="2" t="s">
        <v>1507</v>
      </c>
      <c r="N659" s="10" t="s">
        <v>1508</v>
      </c>
      <c r="O659" s="10" t="s">
        <v>3559</v>
      </c>
      <c r="S659" s="2" t="str">
        <f>VLOOKUP(K659,Data!A:B,2,0)</f>
        <v>DAC</v>
      </c>
    </row>
    <row r="660" spans="1:19" ht="11.25" customHeight="1" x14ac:dyDescent="0.2">
      <c r="A660" s="2">
        <v>4071221</v>
      </c>
      <c r="B660" s="98" t="s">
        <v>11683</v>
      </c>
      <c r="C660" s="74" t="s">
        <v>2170</v>
      </c>
      <c r="E660" s="85" t="s">
        <v>7680</v>
      </c>
      <c r="F660" s="75" t="s">
        <v>98</v>
      </c>
      <c r="G660" s="75" t="s">
        <v>1315</v>
      </c>
      <c r="H660" s="75" t="s">
        <v>1518</v>
      </c>
      <c r="I660" s="2" t="s">
        <v>11</v>
      </c>
      <c r="J660" s="75" t="s">
        <v>11</v>
      </c>
      <c r="K660" s="2" t="s">
        <v>5017</v>
      </c>
      <c r="L660" s="75" t="s">
        <v>19</v>
      </c>
      <c r="M660" s="2" t="s">
        <v>3561</v>
      </c>
      <c r="N660" s="10" t="s">
        <v>3561</v>
      </c>
      <c r="O660" s="10" t="s">
        <v>3561</v>
      </c>
      <c r="P660" s="8">
        <v>41548</v>
      </c>
      <c r="Q660" s="8">
        <v>41728</v>
      </c>
      <c r="R660" s="8">
        <v>41728</v>
      </c>
      <c r="S660" s="2" t="str">
        <f>VLOOKUP(K660,Data!A:B,2,0)</f>
        <v>DAC</v>
      </c>
    </row>
    <row r="661" spans="1:19" ht="11.25" customHeight="1" x14ac:dyDescent="0.2">
      <c r="A661" s="2">
        <v>4071222</v>
      </c>
      <c r="B661" s="98" t="s">
        <v>11684</v>
      </c>
      <c r="C661" s="74" t="s">
        <v>2171</v>
      </c>
      <c r="E661" s="85" t="s">
        <v>7681</v>
      </c>
      <c r="F661" s="75" t="s">
        <v>98</v>
      </c>
      <c r="G661" s="75" t="s">
        <v>47</v>
      </c>
      <c r="H661" s="75" t="s">
        <v>47</v>
      </c>
      <c r="I661" s="2" t="s">
        <v>1495</v>
      </c>
      <c r="J661" s="75" t="s">
        <v>1495</v>
      </c>
      <c r="K661" s="2" t="s">
        <v>5017</v>
      </c>
      <c r="L661" s="75" t="s">
        <v>19</v>
      </c>
      <c r="M661" s="2" t="s">
        <v>3561</v>
      </c>
      <c r="N661" s="10" t="s">
        <v>3561</v>
      </c>
      <c r="O661" s="10" t="s">
        <v>3561</v>
      </c>
      <c r="P661" s="8">
        <v>43185</v>
      </c>
      <c r="Q661" s="8">
        <v>43365</v>
      </c>
      <c r="R661" s="8">
        <v>43365</v>
      </c>
      <c r="S661" s="2" t="str">
        <f>VLOOKUP(K661,Data!A:B,2,0)</f>
        <v>DAC</v>
      </c>
    </row>
    <row r="662" spans="1:19" ht="11.25" customHeight="1" x14ac:dyDescent="0.2">
      <c r="A662" s="2">
        <v>4071224</v>
      </c>
      <c r="B662" s="98" t="s">
        <v>11685</v>
      </c>
      <c r="C662" s="74" t="s">
        <v>2172</v>
      </c>
      <c r="E662" s="85" t="s">
        <v>7682</v>
      </c>
      <c r="F662" s="75" t="s">
        <v>98</v>
      </c>
      <c r="G662" s="75" t="s">
        <v>47</v>
      </c>
      <c r="H662" s="75" t="s">
        <v>47</v>
      </c>
      <c r="I662" s="2" t="s">
        <v>1495</v>
      </c>
      <c r="J662" s="75" t="s">
        <v>1495</v>
      </c>
      <c r="K662" s="2" t="s">
        <v>5017</v>
      </c>
      <c r="L662" s="75" t="s">
        <v>19</v>
      </c>
      <c r="M662" s="2" t="s">
        <v>3561</v>
      </c>
      <c r="N662" s="10" t="s">
        <v>3561</v>
      </c>
      <c r="O662" s="10" t="s">
        <v>3561</v>
      </c>
      <c r="P662" s="8">
        <v>42076</v>
      </c>
      <c r="Q662" s="8">
        <v>42256</v>
      </c>
      <c r="R662" s="8">
        <v>42256</v>
      </c>
      <c r="S662" s="2" t="str">
        <f>VLOOKUP(K662,Data!A:B,2,0)</f>
        <v>DAC</v>
      </c>
    </row>
    <row r="663" spans="1:19" ht="11.25" customHeight="1" x14ac:dyDescent="0.2">
      <c r="A663" s="2">
        <v>4071227</v>
      </c>
      <c r="B663" s="98" t="s">
        <v>11686</v>
      </c>
      <c r="C663" s="74" t="s">
        <v>2173</v>
      </c>
      <c r="E663" s="85" t="s">
        <v>7683</v>
      </c>
      <c r="F663" s="75" t="s">
        <v>1475</v>
      </c>
      <c r="G663" s="75" t="s">
        <v>47</v>
      </c>
      <c r="H663" s="75" t="s">
        <v>47</v>
      </c>
      <c r="I663" s="2" t="s">
        <v>1495</v>
      </c>
      <c r="J663" s="75" t="s">
        <v>1495</v>
      </c>
      <c r="K663" s="2" t="s">
        <v>5017</v>
      </c>
      <c r="L663" s="75" t="s">
        <v>19</v>
      </c>
      <c r="M663" s="2" t="s">
        <v>3561</v>
      </c>
      <c r="N663" s="10" t="s">
        <v>3561</v>
      </c>
      <c r="O663" s="10" t="s">
        <v>3561</v>
      </c>
      <c r="P663" s="8">
        <v>43343</v>
      </c>
      <c r="Q663" s="8">
        <v>43533</v>
      </c>
      <c r="R663" s="8">
        <v>43533</v>
      </c>
      <c r="S663" s="2" t="str">
        <f>VLOOKUP(K663,Data!A:B,2,0)</f>
        <v>DAC</v>
      </c>
    </row>
    <row r="664" spans="1:19" ht="11.25" customHeight="1" x14ac:dyDescent="0.2">
      <c r="A664" s="2">
        <v>4071231</v>
      </c>
      <c r="B664" s="98" t="s">
        <v>11687</v>
      </c>
      <c r="C664" s="74" t="s">
        <v>2175</v>
      </c>
      <c r="E664" s="85" t="s">
        <v>7684</v>
      </c>
      <c r="F664" s="75" t="s">
        <v>98</v>
      </c>
      <c r="G664" s="75" t="s">
        <v>20</v>
      </c>
      <c r="H664" s="75" t="s">
        <v>1484</v>
      </c>
      <c r="I664" s="2" t="s">
        <v>1495</v>
      </c>
      <c r="J664" s="75" t="s">
        <v>1495</v>
      </c>
      <c r="K664" s="2" t="s">
        <v>5017</v>
      </c>
      <c r="L664" s="75" t="s">
        <v>19</v>
      </c>
      <c r="M664" s="2" t="s">
        <v>3561</v>
      </c>
      <c r="N664" s="10" t="s">
        <v>3561</v>
      </c>
      <c r="O664" s="10" t="s">
        <v>3561</v>
      </c>
      <c r="P664" s="8">
        <v>41309</v>
      </c>
      <c r="Q664" s="8">
        <v>41489</v>
      </c>
      <c r="R664" s="8">
        <v>41489</v>
      </c>
      <c r="S664" s="2" t="str">
        <f>VLOOKUP(K664,Data!A:B,2,0)</f>
        <v>DAC</v>
      </c>
    </row>
    <row r="665" spans="1:19" ht="11.25" customHeight="1" x14ac:dyDescent="0.2">
      <c r="A665" s="2">
        <v>4071247</v>
      </c>
      <c r="B665" s="98" t="s">
        <v>11688</v>
      </c>
      <c r="C665" s="74" t="s">
        <v>2180</v>
      </c>
      <c r="E665" s="85" t="s">
        <v>7685</v>
      </c>
      <c r="F665" s="75" t="s">
        <v>98</v>
      </c>
      <c r="G665" s="75" t="s">
        <v>97</v>
      </c>
      <c r="H665" s="75" t="s">
        <v>1493</v>
      </c>
      <c r="I665" s="2" t="s">
        <v>1317</v>
      </c>
      <c r="J665" s="75" t="s">
        <v>1317</v>
      </c>
      <c r="K665" s="2" t="s">
        <v>5017</v>
      </c>
      <c r="L665" s="75" t="s">
        <v>19</v>
      </c>
      <c r="M665" s="2" t="s">
        <v>3561</v>
      </c>
      <c r="N665" s="10" t="s">
        <v>3561</v>
      </c>
      <c r="O665" s="10" t="s">
        <v>3561</v>
      </c>
      <c r="P665" s="8" t="s">
        <v>3561</v>
      </c>
      <c r="Q665" s="8" t="s">
        <v>3561</v>
      </c>
      <c r="R665" s="8">
        <v>44378</v>
      </c>
      <c r="S665" s="2" t="str">
        <f>VLOOKUP(K665,Data!A:B,2,0)</f>
        <v>DAC</v>
      </c>
    </row>
    <row r="666" spans="1:19" ht="11.25" customHeight="1" x14ac:dyDescent="0.2">
      <c r="A666" s="2">
        <v>4071259</v>
      </c>
      <c r="B666" s="98" t="s">
        <v>11689</v>
      </c>
      <c r="C666" s="74" t="s">
        <v>2183</v>
      </c>
      <c r="E666" s="85" t="s">
        <v>7686</v>
      </c>
      <c r="F666" s="75" t="s">
        <v>98</v>
      </c>
      <c r="G666" s="75" t="s">
        <v>97</v>
      </c>
      <c r="H666" s="75" t="s">
        <v>1487</v>
      </c>
      <c r="I666" s="2" t="s">
        <v>1317</v>
      </c>
      <c r="J666" s="75" t="s">
        <v>1317</v>
      </c>
      <c r="K666" s="2" t="s">
        <v>5017</v>
      </c>
      <c r="L666" s="75" t="s">
        <v>3668</v>
      </c>
      <c r="M666" s="2" t="s">
        <v>67</v>
      </c>
      <c r="N666" s="10" t="s">
        <v>56</v>
      </c>
      <c r="O666" s="10" t="s">
        <v>55</v>
      </c>
      <c r="S666" s="2" t="str">
        <f>VLOOKUP(K666,Data!A:B,2,0)</f>
        <v>DAC</v>
      </c>
    </row>
    <row r="667" spans="1:19" ht="11.25" customHeight="1" x14ac:dyDescent="0.2">
      <c r="A667" s="2">
        <v>4071267</v>
      </c>
      <c r="B667" s="98" t="s">
        <v>11690</v>
      </c>
      <c r="C667" s="74" t="s">
        <v>2186</v>
      </c>
      <c r="E667" s="85" t="s">
        <v>7687</v>
      </c>
      <c r="F667" s="75" t="s">
        <v>1477</v>
      </c>
      <c r="G667" s="75" t="s">
        <v>20</v>
      </c>
      <c r="H667" s="75" t="s">
        <v>1481</v>
      </c>
      <c r="I667" s="2" t="s">
        <v>1498</v>
      </c>
      <c r="J667" s="75" t="s">
        <v>1495</v>
      </c>
      <c r="K667" s="2" t="s">
        <v>5017</v>
      </c>
      <c r="L667" s="108" t="s">
        <v>19</v>
      </c>
      <c r="M667" s="2" t="s">
        <v>1506</v>
      </c>
      <c r="N667" s="10" t="s">
        <v>3546</v>
      </c>
      <c r="O667" s="10" t="s">
        <v>3559</v>
      </c>
      <c r="P667" s="100">
        <v>45289</v>
      </c>
      <c r="Q667" s="8">
        <v>45329</v>
      </c>
      <c r="R667" s="8">
        <v>45329</v>
      </c>
      <c r="S667" s="2" t="str">
        <f>VLOOKUP(K667,Data!A:B,2,0)</f>
        <v>DAC</v>
      </c>
    </row>
    <row r="668" spans="1:19" ht="11.25" customHeight="1" x14ac:dyDescent="0.2">
      <c r="A668" s="2">
        <v>4071268</v>
      </c>
      <c r="B668" s="98" t="s">
        <v>11691</v>
      </c>
      <c r="C668" s="74" t="s">
        <v>2187</v>
      </c>
      <c r="E668" s="85" t="s">
        <v>7688</v>
      </c>
      <c r="F668" s="75" t="s">
        <v>98</v>
      </c>
      <c r="G668" s="75" t="s">
        <v>20</v>
      </c>
      <c r="H668" s="75" t="s">
        <v>1492</v>
      </c>
      <c r="I668" s="2" t="s">
        <v>1495</v>
      </c>
      <c r="J668" s="75" t="s">
        <v>1495</v>
      </c>
      <c r="K668" s="2" t="s">
        <v>5017</v>
      </c>
      <c r="L668" s="75" t="s">
        <v>19</v>
      </c>
      <c r="M668" s="2" t="s">
        <v>3561</v>
      </c>
      <c r="N668" s="10" t="s">
        <v>3561</v>
      </c>
      <c r="O668" s="10" t="s">
        <v>3561</v>
      </c>
      <c r="P668" s="8">
        <v>41837</v>
      </c>
      <c r="Q668" s="8">
        <v>42017</v>
      </c>
      <c r="R668" s="8">
        <v>42017</v>
      </c>
      <c r="S668" s="2" t="str">
        <f>VLOOKUP(K668,Data!A:B,2,0)</f>
        <v>DAC</v>
      </c>
    </row>
    <row r="669" spans="1:19" ht="11.25" customHeight="1" x14ac:dyDescent="0.2">
      <c r="A669" s="2">
        <v>4071271</v>
      </c>
      <c r="B669" s="98" t="s">
        <v>11692</v>
      </c>
      <c r="C669" s="74" t="s">
        <v>161</v>
      </c>
      <c r="E669" s="85" t="s">
        <v>7689</v>
      </c>
      <c r="F669" s="75" t="s">
        <v>98</v>
      </c>
      <c r="G669" s="75" t="s">
        <v>20</v>
      </c>
      <c r="H669" s="75" t="s">
        <v>1490</v>
      </c>
      <c r="I669" s="2" t="s">
        <v>1499</v>
      </c>
      <c r="J669" s="75" t="s">
        <v>1497</v>
      </c>
      <c r="K669" s="2" t="s">
        <v>5017</v>
      </c>
      <c r="L669" s="75" t="s">
        <v>3668</v>
      </c>
      <c r="M669" s="2" t="s">
        <v>87</v>
      </c>
      <c r="N669" s="10" t="s">
        <v>1508</v>
      </c>
      <c r="O669" s="10" t="s">
        <v>3559</v>
      </c>
      <c r="S669" s="2" t="str">
        <f>VLOOKUP(K669,Data!A:B,2,0)</f>
        <v>DAC</v>
      </c>
    </row>
    <row r="670" spans="1:19" ht="11.25" customHeight="1" x14ac:dyDescent="0.2">
      <c r="A670" s="2">
        <v>4071281</v>
      </c>
      <c r="B670" s="98" t="s">
        <v>11693</v>
      </c>
      <c r="C670" s="74" t="s">
        <v>2190</v>
      </c>
      <c r="E670" s="85" t="s">
        <v>7690</v>
      </c>
      <c r="F670" s="75" t="s">
        <v>98</v>
      </c>
      <c r="G670" s="75" t="s">
        <v>97</v>
      </c>
      <c r="H670" s="75" t="s">
        <v>1483</v>
      </c>
      <c r="I670" s="2" t="s">
        <v>1317</v>
      </c>
      <c r="J670" s="75" t="s">
        <v>1317</v>
      </c>
      <c r="K670" s="2" t="s">
        <v>5017</v>
      </c>
      <c r="L670" s="75" t="s">
        <v>19</v>
      </c>
      <c r="M670" s="2" t="s">
        <v>3561</v>
      </c>
      <c r="N670" s="10" t="s">
        <v>3561</v>
      </c>
      <c r="O670" s="10" t="s">
        <v>3561</v>
      </c>
      <c r="P670" s="8" t="s">
        <v>3561</v>
      </c>
      <c r="Q670" s="8" t="s">
        <v>3561</v>
      </c>
      <c r="R670" s="8">
        <v>44378</v>
      </c>
      <c r="S670" s="2" t="str">
        <f>VLOOKUP(K670,Data!A:B,2,0)</f>
        <v>DAC</v>
      </c>
    </row>
    <row r="671" spans="1:19" ht="11.25" customHeight="1" x14ac:dyDescent="0.2">
      <c r="A671" s="2">
        <v>4071294</v>
      </c>
      <c r="B671" s="98" t="s">
        <v>11694</v>
      </c>
      <c r="C671" s="74" t="s">
        <v>2194</v>
      </c>
      <c r="E671" s="85" t="s">
        <v>7691</v>
      </c>
      <c r="F671" s="75" t="s">
        <v>98</v>
      </c>
      <c r="G671" s="75" t="s">
        <v>1315</v>
      </c>
      <c r="H671" s="75" t="s">
        <v>1529</v>
      </c>
      <c r="I671" s="2" t="s">
        <v>11</v>
      </c>
      <c r="J671" s="75" t="s">
        <v>11</v>
      </c>
      <c r="K671" s="2" t="s">
        <v>5017</v>
      </c>
      <c r="L671" s="75" t="s">
        <v>19</v>
      </c>
      <c r="M671" s="2" t="s">
        <v>3561</v>
      </c>
      <c r="N671" s="10" t="s">
        <v>3561</v>
      </c>
      <c r="O671" s="10" t="s">
        <v>3561</v>
      </c>
      <c r="P671" s="8">
        <v>42151</v>
      </c>
      <c r="Q671" s="8">
        <v>42331</v>
      </c>
      <c r="R671" s="8">
        <v>42331</v>
      </c>
      <c r="S671" s="2" t="str">
        <f>VLOOKUP(K671,Data!A:B,2,0)</f>
        <v>DAC</v>
      </c>
    </row>
    <row r="672" spans="1:19" ht="11.25" customHeight="1" x14ac:dyDescent="0.2">
      <c r="A672" s="2">
        <v>4071296</v>
      </c>
      <c r="B672" s="98" t="s">
        <v>11695</v>
      </c>
      <c r="C672" s="74" t="s">
        <v>2196</v>
      </c>
      <c r="E672" s="85" t="s">
        <v>7692</v>
      </c>
      <c r="F672" s="75" t="s">
        <v>1475</v>
      </c>
      <c r="G672" s="75" t="s">
        <v>97</v>
      </c>
      <c r="H672" s="75" t="s">
        <v>1489</v>
      </c>
      <c r="I672" s="2" t="s">
        <v>1317</v>
      </c>
      <c r="J672" s="75" t="s">
        <v>1317</v>
      </c>
      <c r="K672" s="2" t="s">
        <v>5017</v>
      </c>
      <c r="L672" s="75" t="s">
        <v>3668</v>
      </c>
      <c r="M672" s="2" t="s">
        <v>3529</v>
      </c>
      <c r="N672" s="10" t="s">
        <v>54</v>
      </c>
      <c r="O672" s="10" t="s">
        <v>55</v>
      </c>
      <c r="S672" s="2" t="str">
        <f>VLOOKUP(K672,Data!A:B,2,0)</f>
        <v>DAC</v>
      </c>
    </row>
    <row r="673" spans="1:19" ht="11.25" customHeight="1" x14ac:dyDescent="0.2">
      <c r="A673" s="2">
        <v>4071299</v>
      </c>
      <c r="B673" s="98" t="s">
        <v>11696</v>
      </c>
      <c r="C673" s="74" t="s">
        <v>2199</v>
      </c>
      <c r="E673" s="85" t="s">
        <v>7693</v>
      </c>
      <c r="F673" s="75" t="s">
        <v>1475</v>
      </c>
      <c r="G673" s="75" t="s">
        <v>20</v>
      </c>
      <c r="H673" s="75" t="s">
        <v>1481</v>
      </c>
      <c r="I673" s="2" t="s">
        <v>1495</v>
      </c>
      <c r="J673" s="75" t="s">
        <v>1495</v>
      </c>
      <c r="K673" s="2" t="s">
        <v>5017</v>
      </c>
      <c r="L673" s="75" t="s">
        <v>19</v>
      </c>
      <c r="M673" s="2" t="s">
        <v>3561</v>
      </c>
      <c r="N673" s="10" t="s">
        <v>3561</v>
      </c>
      <c r="O673" s="10" t="s">
        <v>3561</v>
      </c>
      <c r="P673" s="8" t="s">
        <v>3561</v>
      </c>
      <c r="Q673" s="8" t="s">
        <v>3561</v>
      </c>
      <c r="R673" s="8">
        <v>44378</v>
      </c>
      <c r="S673" s="2" t="str">
        <f>VLOOKUP(K673,Data!A:B,2,0)</f>
        <v>DAC</v>
      </c>
    </row>
    <row r="674" spans="1:19" ht="11.25" customHeight="1" x14ac:dyDescent="0.2">
      <c r="A674" s="2">
        <v>4071304</v>
      </c>
      <c r="B674" s="98" t="s">
        <v>11697</v>
      </c>
      <c r="C674" s="74" t="s">
        <v>2203</v>
      </c>
      <c r="E674" s="85" t="s">
        <v>7694</v>
      </c>
      <c r="F674" s="75" t="s">
        <v>98</v>
      </c>
      <c r="G674" s="75" t="s">
        <v>1315</v>
      </c>
      <c r="H674" s="75" t="s">
        <v>1518</v>
      </c>
      <c r="I674" s="2" t="s">
        <v>11</v>
      </c>
      <c r="J674" s="75" t="s">
        <v>11</v>
      </c>
      <c r="K674" s="2" t="s">
        <v>5017</v>
      </c>
      <c r="L674" s="75" t="s">
        <v>19</v>
      </c>
      <c r="M674" s="2" t="s">
        <v>3561</v>
      </c>
      <c r="N674" s="10" t="s">
        <v>3561</v>
      </c>
      <c r="O674" s="10" t="s">
        <v>3561</v>
      </c>
      <c r="P674" s="8">
        <v>42528</v>
      </c>
      <c r="Q674" s="8">
        <v>42708</v>
      </c>
      <c r="R674" s="8">
        <v>42556</v>
      </c>
      <c r="S674" s="2" t="str">
        <f>VLOOKUP(K674,Data!A:B,2,0)</f>
        <v>DAC</v>
      </c>
    </row>
    <row r="675" spans="1:19" ht="11.25" customHeight="1" x14ac:dyDescent="0.2">
      <c r="A675" s="2">
        <v>4071313</v>
      </c>
      <c r="B675" s="98" t="s">
        <v>11698</v>
      </c>
      <c r="C675" s="74" t="s">
        <v>2205</v>
      </c>
      <c r="E675" s="85" t="s">
        <v>7695</v>
      </c>
      <c r="F675" s="75" t="s">
        <v>98</v>
      </c>
      <c r="G675" s="75" t="s">
        <v>20</v>
      </c>
      <c r="H675" s="75" t="s">
        <v>1486</v>
      </c>
      <c r="I675" s="2" t="s">
        <v>1495</v>
      </c>
      <c r="J675" s="75" t="s">
        <v>1495</v>
      </c>
      <c r="K675" s="2" t="s">
        <v>5017</v>
      </c>
      <c r="L675" s="75" t="s">
        <v>19</v>
      </c>
      <c r="M675" s="2" t="s">
        <v>3561</v>
      </c>
      <c r="N675" s="10" t="s">
        <v>3561</v>
      </c>
      <c r="O675" s="10" t="s">
        <v>3561</v>
      </c>
      <c r="P675" s="8">
        <v>42651</v>
      </c>
      <c r="Q675" s="8">
        <v>42831</v>
      </c>
      <c r="R675" s="8">
        <v>42831</v>
      </c>
      <c r="S675" s="2" t="str">
        <f>VLOOKUP(K675,Data!A:B,2,0)</f>
        <v>DAC</v>
      </c>
    </row>
    <row r="676" spans="1:19" ht="11.25" customHeight="1" x14ac:dyDescent="0.2">
      <c r="A676" s="2">
        <v>4071317</v>
      </c>
      <c r="B676" s="98" t="s">
        <v>11699</v>
      </c>
      <c r="C676" s="74" t="s">
        <v>2207</v>
      </c>
      <c r="E676" s="85" t="s">
        <v>7696</v>
      </c>
      <c r="F676" s="75" t="s">
        <v>98</v>
      </c>
      <c r="G676" s="75" t="s">
        <v>20</v>
      </c>
      <c r="H676" s="75" t="s">
        <v>1485</v>
      </c>
      <c r="I676" s="2" t="s">
        <v>1495</v>
      </c>
      <c r="J676" s="75" t="s">
        <v>1495</v>
      </c>
      <c r="K676" s="2" t="s">
        <v>5017</v>
      </c>
      <c r="L676" s="75" t="s">
        <v>19</v>
      </c>
      <c r="M676" s="2" t="s">
        <v>3561</v>
      </c>
      <c r="N676" s="10" t="s">
        <v>3561</v>
      </c>
      <c r="O676" s="10" t="s">
        <v>3561</v>
      </c>
      <c r="P676" s="8" t="s">
        <v>3561</v>
      </c>
      <c r="Q676" s="8" t="s">
        <v>3561</v>
      </c>
      <c r="R676" s="8">
        <v>44378</v>
      </c>
      <c r="S676" s="2" t="str">
        <f>VLOOKUP(K676,Data!A:B,2,0)</f>
        <v>DAC</v>
      </c>
    </row>
    <row r="677" spans="1:19" ht="11.25" customHeight="1" x14ac:dyDescent="0.2">
      <c r="A677" s="2">
        <v>4071323</v>
      </c>
      <c r="B677" s="98" t="s">
        <v>11700</v>
      </c>
      <c r="C677" s="74" t="s">
        <v>2213</v>
      </c>
      <c r="E677" s="85" t="s">
        <v>7697</v>
      </c>
      <c r="F677" s="75" t="s">
        <v>1477</v>
      </c>
      <c r="G677" s="75" t="s">
        <v>47</v>
      </c>
      <c r="H677" s="75" t="s">
        <v>47</v>
      </c>
      <c r="I677" s="2" t="s">
        <v>1496</v>
      </c>
      <c r="J677" s="75" t="s">
        <v>1495</v>
      </c>
      <c r="K677" s="2" t="s">
        <v>5017</v>
      </c>
      <c r="L677" s="75" t="s">
        <v>19</v>
      </c>
      <c r="M677" s="2" t="s">
        <v>3567</v>
      </c>
      <c r="N677" s="10" t="s">
        <v>6943</v>
      </c>
      <c r="O677" s="10" t="s">
        <v>6944</v>
      </c>
      <c r="P677" s="8">
        <v>44167</v>
      </c>
      <c r="Q677" s="8">
        <v>44350</v>
      </c>
      <c r="R677" s="8">
        <v>44350</v>
      </c>
      <c r="S677" s="2" t="str">
        <f>VLOOKUP(K677,Data!A:B,2,0)</f>
        <v>DAC</v>
      </c>
    </row>
    <row r="678" spans="1:19" ht="11.25" customHeight="1" x14ac:dyDescent="0.2">
      <c r="A678" s="2">
        <v>4071325</v>
      </c>
      <c r="B678" s="98" t="s">
        <v>11701</v>
      </c>
      <c r="C678" s="74" t="s">
        <v>2214</v>
      </c>
      <c r="E678" s="85" t="s">
        <v>7698</v>
      </c>
      <c r="F678" s="75" t="s">
        <v>98</v>
      </c>
      <c r="G678" s="75" t="s">
        <v>47</v>
      </c>
      <c r="H678" s="75" t="s">
        <v>47</v>
      </c>
      <c r="I678" s="2" t="s">
        <v>1495</v>
      </c>
      <c r="J678" s="75" t="s">
        <v>1495</v>
      </c>
      <c r="K678" s="2" t="s">
        <v>5017</v>
      </c>
      <c r="L678" s="75" t="s">
        <v>19</v>
      </c>
      <c r="M678" s="2" t="s">
        <v>3561</v>
      </c>
      <c r="N678" s="10" t="s">
        <v>3561</v>
      </c>
      <c r="O678" s="10" t="s">
        <v>3561</v>
      </c>
      <c r="P678" s="8" t="s">
        <v>3561</v>
      </c>
      <c r="Q678" s="8" t="s">
        <v>3561</v>
      </c>
      <c r="R678" s="8">
        <v>44378</v>
      </c>
      <c r="S678" s="2" t="str">
        <f>VLOOKUP(K678,Data!A:B,2,0)</f>
        <v>DAC</v>
      </c>
    </row>
    <row r="679" spans="1:19" ht="11.25" customHeight="1" x14ac:dyDescent="0.2">
      <c r="A679" s="2">
        <v>4071326</v>
      </c>
      <c r="B679" s="98" t="s">
        <v>11702</v>
      </c>
      <c r="C679" s="74" t="s">
        <v>2215</v>
      </c>
      <c r="E679" s="85" t="s">
        <v>7699</v>
      </c>
      <c r="F679" s="75" t="s">
        <v>98</v>
      </c>
      <c r="G679" s="75" t="s">
        <v>97</v>
      </c>
      <c r="H679" s="75" t="s">
        <v>1479</v>
      </c>
      <c r="I679" s="2" t="s">
        <v>1317</v>
      </c>
      <c r="J679" s="75" t="s">
        <v>1317</v>
      </c>
      <c r="K679" s="2" t="s">
        <v>5017</v>
      </c>
      <c r="L679" s="75" t="s">
        <v>19</v>
      </c>
      <c r="M679" s="2" t="s">
        <v>3561</v>
      </c>
      <c r="N679" s="10" t="s">
        <v>3561</v>
      </c>
      <c r="O679" s="10" t="s">
        <v>3561</v>
      </c>
      <c r="P679" s="8">
        <v>42209</v>
      </c>
      <c r="Q679" s="8">
        <v>42389</v>
      </c>
      <c r="R679" s="8">
        <v>42389</v>
      </c>
      <c r="S679" s="2" t="str">
        <f>VLOOKUP(K679,Data!A:B,2,0)</f>
        <v>DAC</v>
      </c>
    </row>
    <row r="680" spans="1:19" ht="11.25" customHeight="1" x14ac:dyDescent="0.2">
      <c r="A680" s="2">
        <v>4071327</v>
      </c>
      <c r="B680" s="98" t="s">
        <v>11703</v>
      </c>
      <c r="C680" s="74" t="s">
        <v>2216</v>
      </c>
      <c r="E680" s="85" t="s">
        <v>7700</v>
      </c>
      <c r="F680" s="75" t="s">
        <v>98</v>
      </c>
      <c r="G680" s="75" t="s">
        <v>97</v>
      </c>
      <c r="H680" s="75" t="s">
        <v>1493</v>
      </c>
      <c r="I680" s="2" t="s">
        <v>1317</v>
      </c>
      <c r="J680" s="75" t="s">
        <v>1317</v>
      </c>
      <c r="K680" s="2" t="s">
        <v>5017</v>
      </c>
      <c r="L680" s="75" t="s">
        <v>19</v>
      </c>
      <c r="M680" s="2" t="s">
        <v>3561</v>
      </c>
      <c r="N680" s="10" t="s">
        <v>3561</v>
      </c>
      <c r="O680" s="10" t="s">
        <v>3561</v>
      </c>
      <c r="P680" s="8">
        <v>43160</v>
      </c>
      <c r="Q680" s="8">
        <v>43350</v>
      </c>
      <c r="R680" s="8">
        <v>43350</v>
      </c>
      <c r="S680" s="2" t="str">
        <f>VLOOKUP(K680,Data!A:B,2,0)</f>
        <v>DAC</v>
      </c>
    </row>
    <row r="681" spans="1:19" ht="11.25" customHeight="1" x14ac:dyDescent="0.2">
      <c r="A681" s="2">
        <v>4071333</v>
      </c>
      <c r="B681" s="98" t="s">
        <v>11704</v>
      </c>
      <c r="C681" s="74" t="s">
        <v>2217</v>
      </c>
      <c r="E681" s="85" t="s">
        <v>7701</v>
      </c>
      <c r="F681" s="75" t="s">
        <v>98</v>
      </c>
      <c r="G681" s="75" t="s">
        <v>47</v>
      </c>
      <c r="H681" s="75" t="s">
        <v>47</v>
      </c>
      <c r="I681" s="2" t="s">
        <v>1495</v>
      </c>
      <c r="J681" s="75" t="s">
        <v>1495</v>
      </c>
      <c r="K681" s="2" t="s">
        <v>5017</v>
      </c>
      <c r="L681" s="75" t="s">
        <v>19</v>
      </c>
      <c r="M681" s="2" t="s">
        <v>3561</v>
      </c>
      <c r="N681" s="10" t="s">
        <v>3561</v>
      </c>
      <c r="O681" s="10" t="s">
        <v>3561</v>
      </c>
      <c r="P681" s="8">
        <v>41657</v>
      </c>
      <c r="Q681" s="8">
        <v>41837</v>
      </c>
      <c r="R681" s="8">
        <v>41837</v>
      </c>
      <c r="S681" s="2" t="str">
        <f>VLOOKUP(K681,Data!A:B,2,0)</f>
        <v>DAC</v>
      </c>
    </row>
    <row r="682" spans="1:19" ht="11.25" customHeight="1" x14ac:dyDescent="0.2">
      <c r="A682" s="2">
        <v>4071340</v>
      </c>
      <c r="B682" s="86"/>
      <c r="C682" s="74" t="s">
        <v>2220</v>
      </c>
      <c r="E682" s="85" t="s">
        <v>7702</v>
      </c>
      <c r="F682" s="75" t="s">
        <v>98</v>
      </c>
      <c r="G682" s="75" t="s">
        <v>20</v>
      </c>
      <c r="H682" s="75" t="s">
        <v>1484</v>
      </c>
      <c r="I682" s="2" t="s">
        <v>1495</v>
      </c>
      <c r="J682" s="75" t="s">
        <v>1495</v>
      </c>
      <c r="K682" s="2" t="s">
        <v>5017</v>
      </c>
      <c r="L682" s="75" t="s">
        <v>19</v>
      </c>
      <c r="M682" s="2" t="s">
        <v>3561</v>
      </c>
      <c r="N682" s="10" t="s">
        <v>3561</v>
      </c>
      <c r="O682" s="10" t="s">
        <v>3561</v>
      </c>
      <c r="P682" s="8" t="s">
        <v>3561</v>
      </c>
      <c r="Q682" s="8" t="s">
        <v>3561</v>
      </c>
      <c r="R682" s="8">
        <v>44378</v>
      </c>
      <c r="S682" s="2" t="str">
        <f>VLOOKUP(K682,Data!A:B,2,0)</f>
        <v>DAC</v>
      </c>
    </row>
    <row r="683" spans="1:19" ht="11.25" customHeight="1" x14ac:dyDescent="0.2">
      <c r="A683" s="2">
        <v>4071347</v>
      </c>
      <c r="B683" s="98" t="s">
        <v>11705</v>
      </c>
      <c r="C683" s="74" t="s">
        <v>2222</v>
      </c>
      <c r="E683" s="85" t="s">
        <v>7703</v>
      </c>
      <c r="F683" s="75" t="s">
        <v>98</v>
      </c>
      <c r="G683" s="75" t="s">
        <v>1315</v>
      </c>
      <c r="H683" s="75" t="s">
        <v>1529</v>
      </c>
      <c r="I683" s="2" t="s">
        <v>11</v>
      </c>
      <c r="J683" s="75" t="s">
        <v>11</v>
      </c>
      <c r="K683" s="2" t="s">
        <v>5017</v>
      </c>
      <c r="L683" s="75" t="s">
        <v>19</v>
      </c>
      <c r="M683" s="2" t="s">
        <v>3561</v>
      </c>
      <c r="N683" s="10" t="s">
        <v>3561</v>
      </c>
      <c r="O683" s="10" t="s">
        <v>3561</v>
      </c>
      <c r="P683" s="8" t="s">
        <v>3561</v>
      </c>
      <c r="Q683" s="8" t="s">
        <v>3561</v>
      </c>
      <c r="R683" s="8">
        <v>44378</v>
      </c>
      <c r="S683" s="2" t="str">
        <f>VLOOKUP(K683,Data!A:B,2,0)</f>
        <v>DAC</v>
      </c>
    </row>
    <row r="684" spans="1:19" ht="11.25" customHeight="1" x14ac:dyDescent="0.2">
      <c r="A684" s="2">
        <v>4071356</v>
      </c>
      <c r="B684" s="98" t="s">
        <v>11706</v>
      </c>
      <c r="C684" s="74" t="s">
        <v>2224</v>
      </c>
      <c r="E684" s="85" t="s">
        <v>7704</v>
      </c>
      <c r="F684" s="75" t="s">
        <v>1477</v>
      </c>
      <c r="G684" s="75" t="s">
        <v>20</v>
      </c>
      <c r="H684" s="75" t="s">
        <v>1492</v>
      </c>
      <c r="I684" s="2" t="s">
        <v>1495</v>
      </c>
      <c r="J684" s="75" t="s">
        <v>1495</v>
      </c>
      <c r="K684" s="2" t="s">
        <v>5017</v>
      </c>
      <c r="L684" s="75" t="s">
        <v>19</v>
      </c>
      <c r="M684" s="2" t="s">
        <v>3561</v>
      </c>
      <c r="N684" s="10" t="s">
        <v>3561</v>
      </c>
      <c r="O684" s="10" t="s">
        <v>3561</v>
      </c>
      <c r="P684" s="8">
        <v>43493</v>
      </c>
      <c r="Q684" s="8">
        <v>43683</v>
      </c>
      <c r="R684" s="8">
        <v>43683</v>
      </c>
      <c r="S684" s="2" t="str">
        <f>VLOOKUP(K684,Data!A:B,2,0)</f>
        <v>DAC</v>
      </c>
    </row>
    <row r="685" spans="1:19" ht="11.25" customHeight="1" x14ac:dyDescent="0.2">
      <c r="A685" s="2">
        <v>4071357</v>
      </c>
      <c r="B685" s="98" t="s">
        <v>11707</v>
      </c>
      <c r="C685" s="74" t="s">
        <v>2225</v>
      </c>
      <c r="E685" s="85" t="s">
        <v>7705</v>
      </c>
      <c r="F685" s="75" t="s">
        <v>98</v>
      </c>
      <c r="G685" s="75" t="s">
        <v>20</v>
      </c>
      <c r="H685" s="75" t="s">
        <v>1485</v>
      </c>
      <c r="I685" s="2" t="s">
        <v>1495</v>
      </c>
      <c r="J685" s="75" t="s">
        <v>1495</v>
      </c>
      <c r="K685" s="2" t="s">
        <v>5017</v>
      </c>
      <c r="L685" s="75" t="s">
        <v>19</v>
      </c>
      <c r="M685" s="2" t="s">
        <v>3561</v>
      </c>
      <c r="N685" s="10" t="s">
        <v>3561</v>
      </c>
      <c r="O685" s="10" t="s">
        <v>3561</v>
      </c>
      <c r="P685" s="8">
        <v>41621</v>
      </c>
      <c r="Q685" s="8">
        <v>41801</v>
      </c>
      <c r="R685" s="8">
        <v>41801</v>
      </c>
      <c r="S685" s="2" t="str">
        <f>VLOOKUP(K685,Data!A:B,2,0)</f>
        <v>DAC</v>
      </c>
    </row>
    <row r="686" spans="1:19" ht="11.25" customHeight="1" x14ac:dyDescent="0.2">
      <c r="A686" s="2">
        <v>4071361</v>
      </c>
      <c r="B686" s="98" t="s">
        <v>11708</v>
      </c>
      <c r="C686" s="74" t="s">
        <v>2227</v>
      </c>
      <c r="E686" s="85" t="s">
        <v>7706</v>
      </c>
      <c r="F686" s="75" t="s">
        <v>98</v>
      </c>
      <c r="G686" s="75" t="s">
        <v>20</v>
      </c>
      <c r="H686" s="75" t="s">
        <v>1485</v>
      </c>
      <c r="I686" s="2" t="s">
        <v>1495</v>
      </c>
      <c r="J686" s="75" t="s">
        <v>1495</v>
      </c>
      <c r="K686" s="2" t="s">
        <v>5017</v>
      </c>
      <c r="L686" s="75" t="s">
        <v>19</v>
      </c>
      <c r="M686" s="2" t="s">
        <v>3561</v>
      </c>
      <c r="N686" s="10" t="s">
        <v>3561</v>
      </c>
      <c r="O686" s="10" t="s">
        <v>3561</v>
      </c>
      <c r="P686" s="8" t="s">
        <v>3561</v>
      </c>
      <c r="Q686" s="8" t="s">
        <v>3561</v>
      </c>
      <c r="R686" s="8">
        <v>44378</v>
      </c>
      <c r="S686" s="2" t="str">
        <f>VLOOKUP(K686,Data!A:B,2,0)</f>
        <v>DAC</v>
      </c>
    </row>
    <row r="687" spans="1:19" ht="11.25" customHeight="1" x14ac:dyDescent="0.2">
      <c r="A687" s="2">
        <v>4071362</v>
      </c>
      <c r="B687" s="98" t="s">
        <v>11709</v>
      </c>
      <c r="C687" s="74" t="s">
        <v>2228</v>
      </c>
      <c r="E687" s="85" t="s">
        <v>7707</v>
      </c>
      <c r="F687" s="75" t="s">
        <v>98</v>
      </c>
      <c r="G687" s="75" t="s">
        <v>1315</v>
      </c>
      <c r="H687" s="75" t="s">
        <v>1545</v>
      </c>
      <c r="I687" s="2" t="s">
        <v>11</v>
      </c>
      <c r="J687" s="75" t="s">
        <v>11</v>
      </c>
      <c r="K687" s="2" t="s">
        <v>5017</v>
      </c>
      <c r="L687" s="75" t="s">
        <v>19</v>
      </c>
      <c r="M687" s="2" t="s">
        <v>3561</v>
      </c>
      <c r="N687" s="10" t="s">
        <v>3561</v>
      </c>
      <c r="O687" s="10" t="s">
        <v>3561</v>
      </c>
      <c r="P687" s="8" t="s">
        <v>3561</v>
      </c>
      <c r="Q687" s="8" t="s">
        <v>3561</v>
      </c>
      <c r="R687" s="8">
        <v>44378</v>
      </c>
      <c r="S687" s="2" t="str">
        <f>VLOOKUP(K687,Data!A:B,2,0)</f>
        <v>DAC</v>
      </c>
    </row>
    <row r="688" spans="1:19" ht="11.25" customHeight="1" x14ac:dyDescent="0.2">
      <c r="A688" s="2">
        <v>4071366</v>
      </c>
      <c r="B688" s="98" t="s">
        <v>11710</v>
      </c>
      <c r="C688" s="74" t="s">
        <v>2229</v>
      </c>
      <c r="E688" s="85" t="s">
        <v>7708</v>
      </c>
      <c r="F688" s="75" t="s">
        <v>1475</v>
      </c>
      <c r="G688" s="75" t="s">
        <v>20</v>
      </c>
      <c r="H688" s="75" t="s">
        <v>1486</v>
      </c>
      <c r="I688" s="2" t="s">
        <v>1499</v>
      </c>
      <c r="J688" s="75" t="s">
        <v>1496</v>
      </c>
      <c r="K688" s="2" t="s">
        <v>5017</v>
      </c>
      <c r="L688" s="75" t="s">
        <v>3668</v>
      </c>
      <c r="M688" s="2" t="s">
        <v>1511</v>
      </c>
      <c r="N688" s="10" t="s">
        <v>3549</v>
      </c>
      <c r="O688" s="10" t="s">
        <v>3559</v>
      </c>
      <c r="S688" s="2" t="str">
        <f>VLOOKUP(K688,Data!A:B,2,0)</f>
        <v>DAC</v>
      </c>
    </row>
    <row r="689" spans="1:19" ht="11.25" customHeight="1" x14ac:dyDescent="0.2">
      <c r="A689" s="2">
        <v>4071378</v>
      </c>
      <c r="B689" s="98" t="s">
        <v>11711</v>
      </c>
      <c r="C689" s="74" t="s">
        <v>2231</v>
      </c>
      <c r="E689" s="85" t="s">
        <v>7709</v>
      </c>
      <c r="F689" s="75" t="s">
        <v>1476</v>
      </c>
      <c r="G689" s="75" t="s">
        <v>1315</v>
      </c>
      <c r="H689" s="75" t="s">
        <v>1707</v>
      </c>
      <c r="I689" s="2" t="s">
        <v>11</v>
      </c>
      <c r="J689" s="75" t="s">
        <v>11</v>
      </c>
      <c r="K689" s="2" t="s">
        <v>5017</v>
      </c>
      <c r="L689" s="75" t="s">
        <v>3668</v>
      </c>
      <c r="M689" s="2" t="s">
        <v>1347</v>
      </c>
      <c r="N689" s="10" t="s">
        <v>3541</v>
      </c>
      <c r="O689" s="10" t="s">
        <v>1330</v>
      </c>
      <c r="S689" s="2" t="str">
        <f>VLOOKUP(K689,Data!A:B,2,0)</f>
        <v>DAC</v>
      </c>
    </row>
    <row r="690" spans="1:19" ht="11.25" customHeight="1" x14ac:dyDescent="0.2">
      <c r="A690" s="2">
        <v>4071395</v>
      </c>
      <c r="B690" s="98" t="s">
        <v>11712</v>
      </c>
      <c r="C690" s="74" t="s">
        <v>2236</v>
      </c>
      <c r="E690" s="85" t="s">
        <v>7710</v>
      </c>
      <c r="F690" s="75" t="s">
        <v>98</v>
      </c>
      <c r="G690" s="75" t="s">
        <v>1315</v>
      </c>
      <c r="H690" s="75" t="s">
        <v>1545</v>
      </c>
      <c r="I690" s="2" t="s">
        <v>11</v>
      </c>
      <c r="J690" s="75" t="s">
        <v>11</v>
      </c>
      <c r="K690" s="2" t="s">
        <v>5017</v>
      </c>
      <c r="L690" s="75" t="s">
        <v>19</v>
      </c>
      <c r="M690" s="2" t="s">
        <v>3561</v>
      </c>
      <c r="N690" s="10" t="s">
        <v>3561</v>
      </c>
      <c r="O690" s="10" t="s">
        <v>3561</v>
      </c>
      <c r="P690" s="8">
        <v>42419</v>
      </c>
      <c r="Q690" s="8">
        <v>42599</v>
      </c>
      <c r="R690" s="8">
        <v>42446</v>
      </c>
      <c r="S690" s="2" t="str">
        <f>VLOOKUP(K690,Data!A:B,2,0)</f>
        <v>DAC</v>
      </c>
    </row>
    <row r="691" spans="1:19" ht="11.25" customHeight="1" x14ac:dyDescent="0.2">
      <c r="A691" s="2">
        <v>4071400</v>
      </c>
      <c r="B691" s="98" t="s">
        <v>11713</v>
      </c>
      <c r="C691" s="74" t="s">
        <v>2237</v>
      </c>
      <c r="E691" s="85" t="s">
        <v>7711</v>
      </c>
      <c r="F691" s="75" t="s">
        <v>98</v>
      </c>
      <c r="G691" s="75" t="s">
        <v>20</v>
      </c>
      <c r="H691" s="75" t="s">
        <v>1480</v>
      </c>
      <c r="I691" s="2" t="s">
        <v>1495</v>
      </c>
      <c r="J691" s="75" t="s">
        <v>1495</v>
      </c>
      <c r="K691" s="2" t="s">
        <v>5017</v>
      </c>
      <c r="L691" s="75" t="s">
        <v>19</v>
      </c>
      <c r="M691" s="2" t="s">
        <v>3561</v>
      </c>
      <c r="N691" s="10" t="s">
        <v>3561</v>
      </c>
      <c r="O691" s="10" t="s">
        <v>3561</v>
      </c>
      <c r="P691" s="8">
        <v>41656</v>
      </c>
      <c r="Q691" s="8">
        <v>41836</v>
      </c>
      <c r="R691" s="8">
        <v>41836</v>
      </c>
      <c r="S691" s="2" t="str">
        <f>VLOOKUP(K691,Data!A:B,2,0)</f>
        <v>DAC</v>
      </c>
    </row>
    <row r="692" spans="1:19" ht="11.25" customHeight="1" x14ac:dyDescent="0.2">
      <c r="A692" s="2">
        <v>4071408</v>
      </c>
      <c r="B692" s="98" t="s">
        <v>11714</v>
      </c>
      <c r="C692" s="74" t="s">
        <v>2240</v>
      </c>
      <c r="E692" s="85" t="s">
        <v>7712</v>
      </c>
      <c r="F692" s="75" t="s">
        <v>98</v>
      </c>
      <c r="G692" s="75" t="s">
        <v>47</v>
      </c>
      <c r="H692" s="75" t="s">
        <v>47</v>
      </c>
      <c r="I692" s="2" t="s">
        <v>1495</v>
      </c>
      <c r="J692" s="75" t="s">
        <v>1495</v>
      </c>
      <c r="K692" s="2" t="s">
        <v>5017</v>
      </c>
      <c r="L692" s="75" t="s">
        <v>19</v>
      </c>
      <c r="M692" s="2" t="s">
        <v>3561</v>
      </c>
      <c r="N692" s="10" t="s">
        <v>3561</v>
      </c>
      <c r="O692" s="10" t="s">
        <v>3561</v>
      </c>
      <c r="P692" s="8">
        <v>43438</v>
      </c>
      <c r="Q692" s="8">
        <v>43628</v>
      </c>
      <c r="R692" s="8">
        <v>43628</v>
      </c>
      <c r="S692" s="2" t="str">
        <f>VLOOKUP(K692,Data!A:B,2,0)</f>
        <v>DAC</v>
      </c>
    </row>
    <row r="693" spans="1:19" ht="11.25" customHeight="1" x14ac:dyDescent="0.2">
      <c r="A693" s="2">
        <v>4071415</v>
      </c>
      <c r="B693" s="98" t="s">
        <v>11715</v>
      </c>
      <c r="C693" s="74" t="s">
        <v>2242</v>
      </c>
      <c r="E693" s="85" t="s">
        <v>7713</v>
      </c>
      <c r="F693" s="75" t="s">
        <v>1475</v>
      </c>
      <c r="G693" s="75" t="s">
        <v>20</v>
      </c>
      <c r="H693" s="75" t="s">
        <v>1482</v>
      </c>
      <c r="I693" s="2" t="s">
        <v>1502</v>
      </c>
      <c r="J693" s="75" t="s">
        <v>1495</v>
      </c>
      <c r="K693" s="2" t="s">
        <v>5017</v>
      </c>
      <c r="L693" s="75" t="s">
        <v>19</v>
      </c>
      <c r="M693" s="2" t="s">
        <v>3494</v>
      </c>
      <c r="N693" s="10" t="s">
        <v>3512</v>
      </c>
      <c r="O693" s="10" t="s">
        <v>3559</v>
      </c>
      <c r="P693" s="8">
        <v>44964</v>
      </c>
      <c r="Q693" s="8">
        <v>44999</v>
      </c>
      <c r="R693" s="8">
        <v>44999</v>
      </c>
      <c r="S693" s="2" t="str">
        <f>VLOOKUP(K693,Data!A:B,2,0)</f>
        <v>DAC</v>
      </c>
    </row>
    <row r="694" spans="1:19" ht="11.25" customHeight="1" x14ac:dyDescent="0.2">
      <c r="A694" s="2">
        <v>4071417</v>
      </c>
      <c r="B694" s="98" t="s">
        <v>11716</v>
      </c>
      <c r="C694" s="74" t="s">
        <v>2244</v>
      </c>
      <c r="E694" s="85" t="s">
        <v>7714</v>
      </c>
      <c r="F694" s="75" t="s">
        <v>98</v>
      </c>
      <c r="G694" s="75" t="s">
        <v>47</v>
      </c>
      <c r="H694" s="75" t="s">
        <v>47</v>
      </c>
      <c r="I694" s="2" t="s">
        <v>1495</v>
      </c>
      <c r="J694" s="75" t="s">
        <v>1495</v>
      </c>
      <c r="K694" s="2" t="s">
        <v>5017</v>
      </c>
      <c r="L694" s="75" t="s">
        <v>19</v>
      </c>
      <c r="M694" s="2" t="s">
        <v>3561</v>
      </c>
      <c r="N694" s="10" t="s">
        <v>3561</v>
      </c>
      <c r="O694" s="10" t="s">
        <v>3561</v>
      </c>
      <c r="P694" s="8">
        <v>43153</v>
      </c>
      <c r="Q694" s="8">
        <v>43343</v>
      </c>
      <c r="R694" s="8">
        <v>43343</v>
      </c>
      <c r="S694" s="2" t="str">
        <f>VLOOKUP(K694,Data!A:B,2,0)</f>
        <v>DAC</v>
      </c>
    </row>
    <row r="695" spans="1:19" ht="11.25" customHeight="1" x14ac:dyDescent="0.2">
      <c r="A695" s="2">
        <v>4071418</v>
      </c>
      <c r="B695" s="98" t="s">
        <v>11717</v>
      </c>
      <c r="C695" s="74" t="s">
        <v>2245</v>
      </c>
      <c r="E695" s="85" t="s">
        <v>7715</v>
      </c>
      <c r="F695" s="75" t="s">
        <v>1477</v>
      </c>
      <c r="G695" s="75" t="s">
        <v>97</v>
      </c>
      <c r="H695" s="75" t="s">
        <v>1487</v>
      </c>
      <c r="I695" s="2" t="s">
        <v>1317</v>
      </c>
      <c r="J695" s="75" t="s">
        <v>1317</v>
      </c>
      <c r="K695" s="2" t="s">
        <v>5017</v>
      </c>
      <c r="L695" s="75" t="s">
        <v>19</v>
      </c>
      <c r="M695" s="2" t="s">
        <v>3561</v>
      </c>
      <c r="N695" s="10" t="s">
        <v>3561</v>
      </c>
      <c r="O695" s="10" t="s">
        <v>3561</v>
      </c>
      <c r="P695" s="8">
        <v>43258</v>
      </c>
      <c r="Q695" s="8">
        <v>43448</v>
      </c>
      <c r="R695" s="8">
        <v>43448</v>
      </c>
      <c r="S695" s="2" t="str">
        <f>VLOOKUP(K695,Data!A:B,2,0)</f>
        <v>DAC</v>
      </c>
    </row>
    <row r="696" spans="1:19" ht="11.25" customHeight="1" x14ac:dyDescent="0.2">
      <c r="A696" s="2">
        <v>4071420</v>
      </c>
      <c r="B696" s="98" t="s">
        <v>11718</v>
      </c>
      <c r="C696" s="74" t="s">
        <v>2247</v>
      </c>
      <c r="E696" s="85" t="s">
        <v>7716</v>
      </c>
      <c r="F696" s="75" t="s">
        <v>98</v>
      </c>
      <c r="G696" s="75" t="s">
        <v>20</v>
      </c>
      <c r="H696" s="75" t="s">
        <v>1492</v>
      </c>
      <c r="I696" s="2" t="s">
        <v>1495</v>
      </c>
      <c r="J696" s="75" t="s">
        <v>1495</v>
      </c>
      <c r="K696" s="2" t="s">
        <v>5017</v>
      </c>
      <c r="L696" s="75" t="s">
        <v>19</v>
      </c>
      <c r="M696" s="2" t="s">
        <v>3561</v>
      </c>
      <c r="N696" s="10" t="s">
        <v>3561</v>
      </c>
      <c r="O696" s="10" t="s">
        <v>3561</v>
      </c>
      <c r="P696" s="8">
        <v>42490</v>
      </c>
      <c r="Q696" s="8">
        <v>42670</v>
      </c>
      <c r="R696" s="8">
        <v>42670</v>
      </c>
      <c r="S696" s="2" t="str">
        <f>VLOOKUP(K696,Data!A:B,2,0)</f>
        <v>DAC</v>
      </c>
    </row>
    <row r="697" spans="1:19" ht="11.25" customHeight="1" x14ac:dyDescent="0.2">
      <c r="A697" s="2">
        <v>4071423</v>
      </c>
      <c r="B697" s="98" t="s">
        <v>11719</v>
      </c>
      <c r="C697" s="74" t="s">
        <v>2250</v>
      </c>
      <c r="E697" s="85" t="s">
        <v>7717</v>
      </c>
      <c r="F697" s="75" t="s">
        <v>98</v>
      </c>
      <c r="G697" s="75" t="s">
        <v>20</v>
      </c>
      <c r="H697" s="75" t="s">
        <v>1481</v>
      </c>
      <c r="I697" s="2" t="s">
        <v>1495</v>
      </c>
      <c r="J697" s="75" t="s">
        <v>1495</v>
      </c>
      <c r="K697" s="2" t="s">
        <v>5017</v>
      </c>
      <c r="L697" s="75" t="s">
        <v>19</v>
      </c>
      <c r="M697" s="2" t="s">
        <v>3561</v>
      </c>
      <c r="N697" s="10" t="s">
        <v>3561</v>
      </c>
      <c r="O697" s="10" t="s">
        <v>3561</v>
      </c>
      <c r="P697" s="8">
        <v>42616</v>
      </c>
      <c r="Q697" s="8">
        <v>42796</v>
      </c>
      <c r="R697" s="8">
        <v>42796</v>
      </c>
      <c r="S697" s="2" t="str">
        <f>VLOOKUP(K697,Data!A:B,2,0)</f>
        <v>DAC</v>
      </c>
    </row>
    <row r="698" spans="1:19" ht="11.25" customHeight="1" x14ac:dyDescent="0.2">
      <c r="A698" s="2">
        <v>4071424</v>
      </c>
      <c r="B698" s="98" t="s">
        <v>11720</v>
      </c>
      <c r="C698" s="74" t="s">
        <v>2251</v>
      </c>
      <c r="E698" s="85" t="s">
        <v>7718</v>
      </c>
      <c r="F698" s="75" t="s">
        <v>98</v>
      </c>
      <c r="G698" s="75" t="s">
        <v>1315</v>
      </c>
      <c r="H698" s="75" t="s">
        <v>1529</v>
      </c>
      <c r="I698" s="2" t="s">
        <v>11</v>
      </c>
      <c r="J698" s="75" t="s">
        <v>11</v>
      </c>
      <c r="K698" s="2" t="s">
        <v>5017</v>
      </c>
      <c r="L698" s="75" t="s">
        <v>19</v>
      </c>
      <c r="M698" s="2" t="s">
        <v>3561</v>
      </c>
      <c r="N698" s="10" t="s">
        <v>3561</v>
      </c>
      <c r="O698" s="10" t="s">
        <v>3561</v>
      </c>
      <c r="P698" s="8" t="s">
        <v>3561</v>
      </c>
      <c r="Q698" s="8" t="s">
        <v>3561</v>
      </c>
      <c r="R698" s="8">
        <v>40330</v>
      </c>
      <c r="S698" s="2" t="str">
        <f>VLOOKUP(K698,Data!A:B,2,0)</f>
        <v>DAC</v>
      </c>
    </row>
    <row r="699" spans="1:19" ht="11.25" customHeight="1" x14ac:dyDescent="0.2">
      <c r="A699" s="2">
        <v>4071426</v>
      </c>
      <c r="B699" s="86"/>
      <c r="C699" s="74" t="s">
        <v>2252</v>
      </c>
      <c r="E699" s="85" t="s">
        <v>7719</v>
      </c>
      <c r="F699" s="75" t="s">
        <v>98</v>
      </c>
      <c r="G699" s="75" t="s">
        <v>47</v>
      </c>
      <c r="H699" s="75" t="s">
        <v>47</v>
      </c>
      <c r="I699" s="2" t="s">
        <v>1495</v>
      </c>
      <c r="J699" s="75" t="s">
        <v>1495</v>
      </c>
      <c r="K699" s="2" t="s">
        <v>5017</v>
      </c>
      <c r="L699" s="75" t="s">
        <v>19</v>
      </c>
      <c r="M699" s="2" t="s">
        <v>3561</v>
      </c>
      <c r="N699" s="10" t="s">
        <v>3561</v>
      </c>
      <c r="O699" s="10" t="s">
        <v>3561</v>
      </c>
      <c r="P699" s="8" t="s">
        <v>3561</v>
      </c>
      <c r="Q699" s="8" t="s">
        <v>3561</v>
      </c>
      <c r="R699" s="8">
        <v>44378</v>
      </c>
      <c r="S699" s="2" t="str">
        <f>VLOOKUP(K699,Data!A:B,2,0)</f>
        <v>DAC</v>
      </c>
    </row>
    <row r="700" spans="1:19" ht="11.25" customHeight="1" x14ac:dyDescent="0.2">
      <c r="A700" s="2">
        <v>4071428</v>
      </c>
      <c r="B700" s="98" t="s">
        <v>11721</v>
      </c>
      <c r="C700" s="74" t="s">
        <v>1428</v>
      </c>
      <c r="E700" s="85" t="s">
        <v>7720</v>
      </c>
      <c r="F700" s="75" t="s">
        <v>98</v>
      </c>
      <c r="G700" s="75" t="s">
        <v>97</v>
      </c>
      <c r="H700" s="75" t="s">
        <v>1487</v>
      </c>
      <c r="I700" s="2" t="s">
        <v>1317</v>
      </c>
      <c r="J700" s="75" t="s">
        <v>1317</v>
      </c>
      <c r="K700" s="2" t="s">
        <v>5017</v>
      </c>
      <c r="L700" s="75" t="s">
        <v>19</v>
      </c>
      <c r="M700" s="2" t="s">
        <v>3561</v>
      </c>
      <c r="N700" s="10" t="s">
        <v>3561</v>
      </c>
      <c r="O700" s="10" t="s">
        <v>3561</v>
      </c>
      <c r="P700" s="8" t="s">
        <v>3561</v>
      </c>
      <c r="Q700" s="8" t="s">
        <v>3561</v>
      </c>
      <c r="R700" s="8">
        <v>41347</v>
      </c>
      <c r="S700" s="2" t="str">
        <f>VLOOKUP(K700,Data!A:B,2,0)</f>
        <v>DAC</v>
      </c>
    </row>
    <row r="701" spans="1:19" ht="11.25" customHeight="1" x14ac:dyDescent="0.2">
      <c r="A701" s="2">
        <v>4071429</v>
      </c>
      <c r="B701" s="98" t="s">
        <v>11722</v>
      </c>
      <c r="C701" s="74" t="s">
        <v>2253</v>
      </c>
      <c r="E701" s="85" t="s">
        <v>7721</v>
      </c>
      <c r="F701" s="75" t="s">
        <v>98</v>
      </c>
      <c r="G701" s="75" t="s">
        <v>1315</v>
      </c>
      <c r="H701" s="75" t="s">
        <v>1707</v>
      </c>
      <c r="I701" s="2" t="s">
        <v>11</v>
      </c>
      <c r="J701" s="75" t="s">
        <v>11</v>
      </c>
      <c r="K701" s="2" t="s">
        <v>5017</v>
      </c>
      <c r="L701" s="75" t="s">
        <v>19</v>
      </c>
      <c r="M701" s="2" t="s">
        <v>3561</v>
      </c>
      <c r="N701" s="10" t="s">
        <v>3561</v>
      </c>
      <c r="O701" s="10" t="s">
        <v>3561</v>
      </c>
      <c r="P701" s="8" t="s">
        <v>3561</v>
      </c>
      <c r="Q701" s="8" t="s">
        <v>3561</v>
      </c>
      <c r="R701" s="8">
        <v>44378</v>
      </c>
      <c r="S701" s="2" t="str">
        <f>VLOOKUP(K701,Data!A:B,2,0)</f>
        <v>DAC</v>
      </c>
    </row>
    <row r="702" spans="1:19" ht="11.25" customHeight="1" x14ac:dyDescent="0.2">
      <c r="A702" s="2">
        <v>4071430</v>
      </c>
      <c r="B702" s="98" t="s">
        <v>11723</v>
      </c>
      <c r="C702" s="74" t="s">
        <v>1429</v>
      </c>
      <c r="E702" s="85" t="s">
        <v>7722</v>
      </c>
      <c r="F702" s="75" t="s">
        <v>1478</v>
      </c>
      <c r="G702" s="75" t="s">
        <v>20</v>
      </c>
      <c r="H702" s="75" t="s">
        <v>1490</v>
      </c>
      <c r="I702" s="2" t="s">
        <v>1498</v>
      </c>
      <c r="J702" s="75" t="s">
        <v>1498</v>
      </c>
      <c r="K702" s="2" t="s">
        <v>5017</v>
      </c>
      <c r="L702" s="75" t="s">
        <v>3668</v>
      </c>
      <c r="M702" s="2" t="s">
        <v>87</v>
      </c>
      <c r="N702" s="10" t="s">
        <v>1508</v>
      </c>
      <c r="O702" s="10" t="s">
        <v>3559</v>
      </c>
      <c r="S702" s="2" t="str">
        <f>VLOOKUP(K702,Data!A:B,2,0)</f>
        <v>DAC</v>
      </c>
    </row>
    <row r="703" spans="1:19" ht="11.25" customHeight="1" x14ac:dyDescent="0.2">
      <c r="A703" s="2">
        <v>4071431</v>
      </c>
      <c r="B703" s="86"/>
      <c r="C703" s="74" t="s">
        <v>2254</v>
      </c>
      <c r="E703" s="85" t="s">
        <v>7723</v>
      </c>
      <c r="F703" s="75" t="s">
        <v>98</v>
      </c>
      <c r="G703" s="75" t="s">
        <v>1315</v>
      </c>
      <c r="H703" s="75" t="s">
        <v>1529</v>
      </c>
      <c r="I703" s="2" t="s">
        <v>11</v>
      </c>
      <c r="J703" s="75" t="s">
        <v>11</v>
      </c>
      <c r="K703" s="2" t="s">
        <v>5017</v>
      </c>
      <c r="L703" s="75" t="s">
        <v>19</v>
      </c>
      <c r="M703" s="2" t="s">
        <v>3561</v>
      </c>
      <c r="N703" s="10" t="s">
        <v>3561</v>
      </c>
      <c r="O703" s="10" t="s">
        <v>3561</v>
      </c>
      <c r="P703" s="8" t="s">
        <v>3561</v>
      </c>
      <c r="Q703" s="8" t="s">
        <v>3561</v>
      </c>
      <c r="R703" s="8">
        <v>44378</v>
      </c>
      <c r="S703" s="2" t="str">
        <f>VLOOKUP(K703,Data!A:B,2,0)</f>
        <v>DAC</v>
      </c>
    </row>
    <row r="704" spans="1:19" ht="11.25" customHeight="1" x14ac:dyDescent="0.2">
      <c r="A704" s="2">
        <v>4071432</v>
      </c>
      <c r="B704" s="86"/>
      <c r="C704" s="74" t="s">
        <v>2255</v>
      </c>
      <c r="E704" s="85" t="s">
        <v>7724</v>
      </c>
      <c r="F704" s="75" t="s">
        <v>98</v>
      </c>
      <c r="G704" s="75" t="s">
        <v>47</v>
      </c>
      <c r="H704" s="75" t="s">
        <v>47</v>
      </c>
      <c r="I704" s="2" t="s">
        <v>1495</v>
      </c>
      <c r="J704" s="75" t="s">
        <v>1495</v>
      </c>
      <c r="K704" s="2" t="s">
        <v>5017</v>
      </c>
      <c r="L704" s="75" t="s">
        <v>19</v>
      </c>
      <c r="M704" s="2" t="s">
        <v>3561</v>
      </c>
      <c r="N704" s="10" t="s">
        <v>3561</v>
      </c>
      <c r="O704" s="10" t="s">
        <v>3561</v>
      </c>
      <c r="P704" s="8" t="s">
        <v>3561</v>
      </c>
      <c r="Q704" s="8" t="s">
        <v>3561</v>
      </c>
      <c r="R704" s="8">
        <v>44378</v>
      </c>
      <c r="S704" s="2" t="str">
        <f>VLOOKUP(K704,Data!A:B,2,0)</f>
        <v>DAC</v>
      </c>
    </row>
    <row r="705" spans="1:19" ht="11.25" customHeight="1" x14ac:dyDescent="0.2">
      <c r="A705" s="2">
        <v>4071433</v>
      </c>
      <c r="B705" s="98" t="s">
        <v>11724</v>
      </c>
      <c r="C705" s="74" t="s">
        <v>2256</v>
      </c>
      <c r="E705" s="85" t="s">
        <v>7725</v>
      </c>
      <c r="F705" s="75" t="s">
        <v>98</v>
      </c>
      <c r="G705" s="75" t="s">
        <v>47</v>
      </c>
      <c r="H705" s="75" t="s">
        <v>47</v>
      </c>
      <c r="I705" s="2" t="s">
        <v>1495</v>
      </c>
      <c r="J705" s="75" t="s">
        <v>1495</v>
      </c>
      <c r="K705" s="2" t="s">
        <v>5017</v>
      </c>
      <c r="L705" s="75" t="s">
        <v>19</v>
      </c>
      <c r="M705" s="2" t="s">
        <v>3561</v>
      </c>
      <c r="N705" s="10" t="s">
        <v>3561</v>
      </c>
      <c r="O705" s="10" t="s">
        <v>3561</v>
      </c>
      <c r="P705" s="8" t="s">
        <v>3561</v>
      </c>
      <c r="Q705" s="8" t="s">
        <v>3561</v>
      </c>
      <c r="R705" s="8">
        <v>44378</v>
      </c>
      <c r="S705" s="2" t="str">
        <f>VLOOKUP(K705,Data!A:B,2,0)</f>
        <v>DAC</v>
      </c>
    </row>
    <row r="706" spans="1:19" ht="11.25" customHeight="1" x14ac:dyDescent="0.2">
      <c r="A706" s="2">
        <v>4071434</v>
      </c>
      <c r="B706" s="86"/>
      <c r="C706" s="74" t="s">
        <v>102</v>
      </c>
      <c r="E706" s="85" t="s">
        <v>7726</v>
      </c>
      <c r="F706" s="75" t="s">
        <v>98</v>
      </c>
      <c r="G706" s="75" t="s">
        <v>20</v>
      </c>
      <c r="H706" s="75" t="s">
        <v>1484</v>
      </c>
      <c r="I706" s="2" t="s">
        <v>6922</v>
      </c>
      <c r="J706" s="75" t="s">
        <v>6922</v>
      </c>
      <c r="K706" s="2" t="s">
        <v>5017</v>
      </c>
      <c r="L706" s="75" t="s">
        <v>7001</v>
      </c>
      <c r="M706" s="2" t="s">
        <v>3561</v>
      </c>
      <c r="N706" s="10" t="s">
        <v>3561</v>
      </c>
      <c r="O706" s="10" t="s">
        <v>3561</v>
      </c>
      <c r="P706" s="8">
        <v>44882</v>
      </c>
      <c r="S706" s="2" t="str">
        <f>VLOOKUP(K706,Data!A:B,2,0)</f>
        <v>DAC</v>
      </c>
    </row>
    <row r="707" spans="1:19" ht="11.25" customHeight="1" x14ac:dyDescent="0.2">
      <c r="A707" s="2">
        <v>4071435</v>
      </c>
      <c r="B707" s="86"/>
      <c r="C707" s="74" t="s">
        <v>2257</v>
      </c>
      <c r="E707" s="85" t="s">
        <v>7727</v>
      </c>
      <c r="F707" s="75" t="s">
        <v>98</v>
      </c>
      <c r="G707" s="75" t="s">
        <v>20</v>
      </c>
      <c r="H707" s="75" t="s">
        <v>1482</v>
      </c>
      <c r="I707" s="2" t="s">
        <v>1495</v>
      </c>
      <c r="J707" s="75" t="s">
        <v>1495</v>
      </c>
      <c r="K707" s="2" t="s">
        <v>5017</v>
      </c>
      <c r="L707" s="75" t="s">
        <v>19</v>
      </c>
      <c r="M707" s="2" t="s">
        <v>3561</v>
      </c>
      <c r="N707" s="10" t="s">
        <v>3561</v>
      </c>
      <c r="O707" s="10" t="s">
        <v>3561</v>
      </c>
      <c r="P707" s="8" t="s">
        <v>3561</v>
      </c>
      <c r="Q707" s="8" t="s">
        <v>3561</v>
      </c>
      <c r="R707" s="8">
        <v>44378</v>
      </c>
      <c r="S707" s="2" t="str">
        <f>VLOOKUP(K707,Data!A:B,2,0)</f>
        <v>DAC</v>
      </c>
    </row>
    <row r="708" spans="1:19" ht="11.25" customHeight="1" x14ac:dyDescent="0.2">
      <c r="A708" s="2">
        <v>4071436</v>
      </c>
      <c r="B708" s="86"/>
      <c r="C708" s="74" t="s">
        <v>2258</v>
      </c>
      <c r="E708" s="85" t="s">
        <v>7728</v>
      </c>
      <c r="F708" s="75" t="s">
        <v>98</v>
      </c>
      <c r="G708" s="75" t="s">
        <v>1315</v>
      </c>
      <c r="H708" s="75" t="s">
        <v>1529</v>
      </c>
      <c r="I708" s="2" t="s">
        <v>11</v>
      </c>
      <c r="J708" s="75" t="s">
        <v>11</v>
      </c>
      <c r="K708" s="2" t="s">
        <v>5017</v>
      </c>
      <c r="L708" s="75" t="s">
        <v>19</v>
      </c>
      <c r="M708" s="2" t="s">
        <v>3561</v>
      </c>
      <c r="N708" s="10" t="s">
        <v>3561</v>
      </c>
      <c r="O708" s="10" t="s">
        <v>3561</v>
      </c>
      <c r="P708" s="8" t="s">
        <v>3561</v>
      </c>
      <c r="Q708" s="8" t="s">
        <v>3561</v>
      </c>
      <c r="R708" s="8">
        <v>44378</v>
      </c>
      <c r="S708" s="2" t="str">
        <f>VLOOKUP(K708,Data!A:B,2,0)</f>
        <v>DAC</v>
      </c>
    </row>
    <row r="709" spans="1:19" ht="11.25" customHeight="1" x14ac:dyDescent="0.2">
      <c r="A709" s="2">
        <v>4071437</v>
      </c>
      <c r="B709" s="86"/>
      <c r="C709" s="74" t="s">
        <v>2259</v>
      </c>
      <c r="E709" s="85" t="s">
        <v>7729</v>
      </c>
      <c r="F709" s="75" t="s">
        <v>98</v>
      </c>
      <c r="G709" s="75" t="s">
        <v>1315</v>
      </c>
      <c r="H709" s="75" t="s">
        <v>1529</v>
      </c>
      <c r="I709" s="2" t="s">
        <v>11</v>
      </c>
      <c r="J709" s="75" t="s">
        <v>11</v>
      </c>
      <c r="K709" s="2" t="s">
        <v>5017</v>
      </c>
      <c r="L709" s="75" t="s">
        <v>19</v>
      </c>
      <c r="M709" s="2" t="s">
        <v>3561</v>
      </c>
      <c r="N709" s="10" t="s">
        <v>3561</v>
      </c>
      <c r="O709" s="10" t="s">
        <v>3561</v>
      </c>
      <c r="P709" s="8" t="s">
        <v>3561</v>
      </c>
      <c r="Q709" s="8" t="s">
        <v>3561</v>
      </c>
      <c r="R709" s="8">
        <v>44378</v>
      </c>
      <c r="S709" s="2" t="str">
        <f>VLOOKUP(K709,Data!A:B,2,0)</f>
        <v>DAC</v>
      </c>
    </row>
    <row r="710" spans="1:19" ht="11.25" customHeight="1" x14ac:dyDescent="0.2">
      <c r="A710" s="2">
        <v>4071438</v>
      </c>
      <c r="B710" s="86"/>
      <c r="C710" s="74" t="s">
        <v>2260</v>
      </c>
      <c r="E710" s="85" t="s">
        <v>7730</v>
      </c>
      <c r="F710" s="75" t="s">
        <v>98</v>
      </c>
      <c r="G710" s="75" t="s">
        <v>97</v>
      </c>
      <c r="H710" s="75" t="s">
        <v>1493</v>
      </c>
      <c r="I710" s="2" t="s">
        <v>1317</v>
      </c>
      <c r="J710" s="75" t="s">
        <v>1317</v>
      </c>
      <c r="K710" s="2" t="s">
        <v>5017</v>
      </c>
      <c r="L710" s="75" t="s">
        <v>19</v>
      </c>
      <c r="M710" s="2" t="s">
        <v>3561</v>
      </c>
      <c r="N710" s="10" t="s">
        <v>3561</v>
      </c>
      <c r="O710" s="10" t="s">
        <v>3561</v>
      </c>
      <c r="P710" s="8" t="s">
        <v>3561</v>
      </c>
      <c r="Q710" s="8" t="s">
        <v>3561</v>
      </c>
      <c r="R710" s="8">
        <v>44378</v>
      </c>
      <c r="S710" s="2" t="str">
        <f>VLOOKUP(K710,Data!A:B,2,0)</f>
        <v>DAC</v>
      </c>
    </row>
    <row r="711" spans="1:19" ht="11.25" customHeight="1" x14ac:dyDescent="0.2">
      <c r="A711" s="2">
        <v>4071439</v>
      </c>
      <c r="B711" s="98" t="s">
        <v>11725</v>
      </c>
      <c r="C711" s="74" t="s">
        <v>2261</v>
      </c>
      <c r="E711" s="85" t="s">
        <v>7731</v>
      </c>
      <c r="F711" s="75" t="s">
        <v>1478</v>
      </c>
      <c r="G711" s="75" t="s">
        <v>47</v>
      </c>
      <c r="H711" s="75" t="s">
        <v>47</v>
      </c>
      <c r="I711" s="2" t="s">
        <v>1496</v>
      </c>
      <c r="J711" s="75" t="s">
        <v>1496</v>
      </c>
      <c r="K711" s="2" t="s">
        <v>5017</v>
      </c>
      <c r="L711" s="75" t="s">
        <v>3668</v>
      </c>
      <c r="M711" s="2" t="s">
        <v>45</v>
      </c>
      <c r="N711" s="10" t="s">
        <v>3540</v>
      </c>
      <c r="O711" s="10" t="s">
        <v>3540</v>
      </c>
      <c r="S711" s="2" t="str">
        <f>VLOOKUP(K711,Data!A:B,2,0)</f>
        <v>DAC</v>
      </c>
    </row>
    <row r="712" spans="1:19" ht="11.25" customHeight="1" x14ac:dyDescent="0.2">
      <c r="A712" s="2">
        <v>4071440</v>
      </c>
      <c r="B712" s="86"/>
      <c r="C712" s="74" t="s">
        <v>2262</v>
      </c>
      <c r="E712" s="85" t="s">
        <v>7732</v>
      </c>
      <c r="F712" s="75" t="s">
        <v>98</v>
      </c>
      <c r="G712" s="75" t="s">
        <v>1315</v>
      </c>
      <c r="H712" s="75" t="s">
        <v>1529</v>
      </c>
      <c r="I712" s="2" t="s">
        <v>11</v>
      </c>
      <c r="J712" s="75" t="s">
        <v>11</v>
      </c>
      <c r="K712" s="2" t="s">
        <v>5017</v>
      </c>
      <c r="L712" s="75" t="s">
        <v>19</v>
      </c>
      <c r="M712" s="2" t="s">
        <v>3561</v>
      </c>
      <c r="N712" s="10" t="s">
        <v>3561</v>
      </c>
      <c r="O712" s="10" t="s">
        <v>3561</v>
      </c>
      <c r="P712" s="8" t="s">
        <v>3561</v>
      </c>
      <c r="Q712" s="8" t="s">
        <v>3561</v>
      </c>
      <c r="R712" s="8">
        <v>44378</v>
      </c>
      <c r="S712" s="2" t="str">
        <f>VLOOKUP(K712,Data!A:B,2,0)</f>
        <v>DAC</v>
      </c>
    </row>
    <row r="713" spans="1:19" ht="11.25" customHeight="1" x14ac:dyDescent="0.2">
      <c r="A713" s="2">
        <v>4071441</v>
      </c>
      <c r="B713" s="98" t="s">
        <v>11726</v>
      </c>
      <c r="C713" s="74" t="s">
        <v>2263</v>
      </c>
      <c r="E713" s="85" t="s">
        <v>7733</v>
      </c>
      <c r="F713" s="75" t="s">
        <v>98</v>
      </c>
      <c r="G713" s="75" t="s">
        <v>97</v>
      </c>
      <c r="H713" s="75" t="s">
        <v>1487</v>
      </c>
      <c r="I713" s="2" t="s">
        <v>1317</v>
      </c>
      <c r="J713" s="75" t="s">
        <v>1317</v>
      </c>
      <c r="K713" s="2" t="s">
        <v>5017</v>
      </c>
      <c r="L713" s="75" t="s">
        <v>19</v>
      </c>
      <c r="M713" s="2" t="s">
        <v>3561</v>
      </c>
      <c r="N713" s="10" t="s">
        <v>3561</v>
      </c>
      <c r="O713" s="10" t="s">
        <v>3561</v>
      </c>
      <c r="P713" s="8">
        <v>40972</v>
      </c>
      <c r="Q713" s="8">
        <v>41152</v>
      </c>
      <c r="R713" s="8">
        <v>41152</v>
      </c>
      <c r="S713" s="2" t="str">
        <f>VLOOKUP(K713,Data!A:B,2,0)</f>
        <v>DAC</v>
      </c>
    </row>
    <row r="714" spans="1:19" ht="11.25" customHeight="1" x14ac:dyDescent="0.2">
      <c r="A714" s="2">
        <v>4071442</v>
      </c>
      <c r="B714" s="98" t="s">
        <v>11727</v>
      </c>
      <c r="C714" s="74" t="s">
        <v>2264</v>
      </c>
      <c r="E714" s="85" t="s">
        <v>7734</v>
      </c>
      <c r="F714" s="75" t="s">
        <v>98</v>
      </c>
      <c r="G714" s="75" t="s">
        <v>97</v>
      </c>
      <c r="H714" s="75" t="s">
        <v>1487</v>
      </c>
      <c r="I714" s="2" t="s">
        <v>1317</v>
      </c>
      <c r="J714" s="75" t="s">
        <v>1317</v>
      </c>
      <c r="K714" s="2" t="s">
        <v>5017</v>
      </c>
      <c r="L714" s="75" t="s">
        <v>3668</v>
      </c>
      <c r="M714" s="2" t="s">
        <v>3505</v>
      </c>
      <c r="N714" s="10" t="s">
        <v>56</v>
      </c>
      <c r="O714" s="10" t="s">
        <v>55</v>
      </c>
      <c r="S714" s="2" t="str">
        <f>VLOOKUP(K714,Data!A:B,2,0)</f>
        <v>DAC</v>
      </c>
    </row>
    <row r="715" spans="1:19" ht="11.25" customHeight="1" x14ac:dyDescent="0.2">
      <c r="A715" s="2">
        <v>4071443</v>
      </c>
      <c r="B715" s="86"/>
      <c r="C715" s="74" t="s">
        <v>2265</v>
      </c>
      <c r="E715" s="85" t="s">
        <v>7735</v>
      </c>
      <c r="F715" s="75" t="s">
        <v>98</v>
      </c>
      <c r="G715" s="75" t="s">
        <v>97</v>
      </c>
      <c r="H715" s="75" t="s">
        <v>1487</v>
      </c>
      <c r="I715" s="2" t="s">
        <v>1317</v>
      </c>
      <c r="J715" s="75" t="s">
        <v>1317</v>
      </c>
      <c r="K715" s="2" t="s">
        <v>5017</v>
      </c>
      <c r="L715" s="75" t="s">
        <v>19</v>
      </c>
      <c r="M715" s="2" t="s">
        <v>3561</v>
      </c>
      <c r="N715" s="10" t="s">
        <v>3561</v>
      </c>
      <c r="O715" s="10" t="s">
        <v>3561</v>
      </c>
      <c r="P715" s="8" t="s">
        <v>3561</v>
      </c>
      <c r="Q715" s="8" t="s">
        <v>3561</v>
      </c>
      <c r="R715" s="8">
        <v>44378</v>
      </c>
      <c r="S715" s="2" t="str">
        <f>VLOOKUP(K715,Data!A:B,2,0)</f>
        <v>DAC</v>
      </c>
    </row>
    <row r="716" spans="1:19" ht="11.25" customHeight="1" x14ac:dyDescent="0.2">
      <c r="A716" s="2">
        <v>4071444</v>
      </c>
      <c r="B716" s="98" t="s">
        <v>11728</v>
      </c>
      <c r="C716" s="74" t="s">
        <v>1430</v>
      </c>
      <c r="E716" s="85" t="s">
        <v>7736</v>
      </c>
      <c r="F716" s="75" t="s">
        <v>98</v>
      </c>
      <c r="G716" s="75" t="s">
        <v>97</v>
      </c>
      <c r="H716" s="75" t="s">
        <v>1483</v>
      </c>
      <c r="I716" s="2" t="s">
        <v>1317</v>
      </c>
      <c r="J716" s="75" t="s">
        <v>1317</v>
      </c>
      <c r="K716" s="2" t="s">
        <v>5017</v>
      </c>
      <c r="L716" s="75" t="s">
        <v>19</v>
      </c>
      <c r="M716" s="2" t="s">
        <v>3561</v>
      </c>
      <c r="N716" s="10" t="s">
        <v>3561</v>
      </c>
      <c r="O716" s="10" t="s">
        <v>3561</v>
      </c>
      <c r="P716" s="8" t="s">
        <v>3561</v>
      </c>
      <c r="Q716" s="8" t="s">
        <v>3561</v>
      </c>
      <c r="R716" s="8">
        <v>44378</v>
      </c>
      <c r="S716" s="2" t="str">
        <f>VLOOKUP(K716,Data!A:B,2,0)</f>
        <v>DAC</v>
      </c>
    </row>
    <row r="717" spans="1:19" ht="11.25" customHeight="1" x14ac:dyDescent="0.2">
      <c r="A717" s="2">
        <v>4071445</v>
      </c>
      <c r="B717" s="98" t="s">
        <v>11729</v>
      </c>
      <c r="C717" s="74" t="s">
        <v>2266</v>
      </c>
      <c r="E717" s="85" t="s">
        <v>7737</v>
      </c>
      <c r="F717" s="75" t="s">
        <v>98</v>
      </c>
      <c r="G717" s="75" t="s">
        <v>20</v>
      </c>
      <c r="H717" s="75" t="s">
        <v>1480</v>
      </c>
      <c r="I717" s="2" t="s">
        <v>1495</v>
      </c>
      <c r="J717" s="75" t="s">
        <v>1495</v>
      </c>
      <c r="K717" s="2" t="s">
        <v>5017</v>
      </c>
      <c r="L717" s="75" t="s">
        <v>19</v>
      </c>
      <c r="M717" s="2" t="s">
        <v>3561</v>
      </c>
      <c r="N717" s="10" t="s">
        <v>3561</v>
      </c>
      <c r="O717" s="10" t="s">
        <v>3561</v>
      </c>
      <c r="P717" s="8" t="s">
        <v>3561</v>
      </c>
      <c r="Q717" s="8" t="s">
        <v>3561</v>
      </c>
      <c r="R717" s="8">
        <v>44378</v>
      </c>
      <c r="S717" s="2" t="str">
        <f>VLOOKUP(K717,Data!A:B,2,0)</f>
        <v>DAC</v>
      </c>
    </row>
    <row r="718" spans="1:19" ht="11.25" customHeight="1" x14ac:dyDescent="0.2">
      <c r="A718" s="2">
        <v>4071446</v>
      </c>
      <c r="B718" s="98" t="s">
        <v>11730</v>
      </c>
      <c r="C718" s="74" t="s">
        <v>2267</v>
      </c>
      <c r="E718" s="85" t="s">
        <v>7738</v>
      </c>
      <c r="F718" s="75" t="s">
        <v>98</v>
      </c>
      <c r="G718" s="75" t="s">
        <v>97</v>
      </c>
      <c r="H718" s="75" t="s">
        <v>1493</v>
      </c>
      <c r="I718" s="2" t="s">
        <v>1317</v>
      </c>
      <c r="J718" s="75" t="s">
        <v>1317</v>
      </c>
      <c r="K718" s="2" t="s">
        <v>5017</v>
      </c>
      <c r="L718" s="75" t="s">
        <v>19</v>
      </c>
      <c r="M718" s="2" t="s">
        <v>3561</v>
      </c>
      <c r="N718" s="10" t="s">
        <v>3561</v>
      </c>
      <c r="O718" s="10" t="s">
        <v>3561</v>
      </c>
      <c r="P718" s="8" t="s">
        <v>3561</v>
      </c>
      <c r="Q718" s="8" t="s">
        <v>3561</v>
      </c>
      <c r="R718" s="8">
        <v>44378</v>
      </c>
      <c r="S718" s="2" t="str">
        <f>VLOOKUP(K718,Data!A:B,2,0)</f>
        <v>DAC</v>
      </c>
    </row>
    <row r="719" spans="1:19" ht="11.25" customHeight="1" x14ac:dyDescent="0.2">
      <c r="A719" s="2">
        <v>4071448</v>
      </c>
      <c r="B719" s="86"/>
      <c r="C719" s="74" t="s">
        <v>2268</v>
      </c>
      <c r="E719" s="85" t="s">
        <v>7739</v>
      </c>
      <c r="F719" s="75" t="s">
        <v>98</v>
      </c>
      <c r="G719" s="75" t="s">
        <v>47</v>
      </c>
      <c r="H719" s="75" t="s">
        <v>47</v>
      </c>
      <c r="I719" s="2" t="s">
        <v>1495</v>
      </c>
      <c r="J719" s="75" t="s">
        <v>1495</v>
      </c>
      <c r="K719" s="2" t="s">
        <v>5017</v>
      </c>
      <c r="L719" s="75" t="s">
        <v>19</v>
      </c>
      <c r="M719" s="2" t="s">
        <v>3561</v>
      </c>
      <c r="N719" s="10" t="s">
        <v>3561</v>
      </c>
      <c r="O719" s="10" t="s">
        <v>3561</v>
      </c>
      <c r="P719" s="8" t="s">
        <v>3561</v>
      </c>
      <c r="Q719" s="8" t="s">
        <v>3561</v>
      </c>
      <c r="R719" s="8">
        <v>44378</v>
      </c>
      <c r="S719" s="2" t="str">
        <f>VLOOKUP(K719,Data!A:B,2,0)</f>
        <v>DAC</v>
      </c>
    </row>
    <row r="720" spans="1:19" ht="11.25" customHeight="1" x14ac:dyDescent="0.2">
      <c r="A720" s="2">
        <v>4071449</v>
      </c>
      <c r="B720" s="86"/>
      <c r="C720" s="74" t="s">
        <v>2269</v>
      </c>
      <c r="E720" s="85" t="s">
        <v>7740</v>
      </c>
      <c r="F720" s="75" t="s">
        <v>98</v>
      </c>
      <c r="G720" s="75" t="s">
        <v>97</v>
      </c>
      <c r="H720" s="75" t="s">
        <v>1479</v>
      </c>
      <c r="I720" s="2" t="s">
        <v>1317</v>
      </c>
      <c r="J720" s="75" t="s">
        <v>1317</v>
      </c>
      <c r="K720" s="2" t="s">
        <v>5017</v>
      </c>
      <c r="L720" s="75" t="s">
        <v>19</v>
      </c>
      <c r="M720" s="2" t="s">
        <v>3561</v>
      </c>
      <c r="N720" s="10" t="s">
        <v>3561</v>
      </c>
      <c r="O720" s="10" t="s">
        <v>3561</v>
      </c>
      <c r="P720" s="8" t="s">
        <v>3561</v>
      </c>
      <c r="Q720" s="8" t="s">
        <v>3561</v>
      </c>
      <c r="R720" s="8">
        <v>44378</v>
      </c>
      <c r="S720" s="2" t="str">
        <f>VLOOKUP(K720,Data!A:B,2,0)</f>
        <v>DAC</v>
      </c>
    </row>
    <row r="721" spans="1:19" ht="11.25" customHeight="1" x14ac:dyDescent="0.2">
      <c r="A721" s="2">
        <v>4071450</v>
      </c>
      <c r="B721" s="98" t="s">
        <v>11731</v>
      </c>
      <c r="C721" s="74" t="s">
        <v>2270</v>
      </c>
      <c r="E721" s="85" t="s">
        <v>7741</v>
      </c>
      <c r="F721" s="75" t="s">
        <v>98</v>
      </c>
      <c r="G721" s="75" t="s">
        <v>47</v>
      </c>
      <c r="H721" s="75" t="s">
        <v>47</v>
      </c>
      <c r="I721" s="2" t="s">
        <v>1495</v>
      </c>
      <c r="J721" s="75" t="s">
        <v>1495</v>
      </c>
      <c r="K721" s="2" t="s">
        <v>5017</v>
      </c>
      <c r="L721" s="75" t="s">
        <v>19</v>
      </c>
      <c r="M721" s="2" t="s">
        <v>3561</v>
      </c>
      <c r="N721" s="10" t="s">
        <v>3561</v>
      </c>
      <c r="O721" s="10" t="s">
        <v>3561</v>
      </c>
      <c r="P721" s="8" t="s">
        <v>3561</v>
      </c>
      <c r="Q721" s="8" t="s">
        <v>3561</v>
      </c>
      <c r="R721" s="8">
        <v>44378</v>
      </c>
      <c r="S721" s="2" t="str">
        <f>VLOOKUP(K721,Data!A:B,2,0)</f>
        <v>DAC</v>
      </c>
    </row>
    <row r="722" spans="1:19" ht="11.25" customHeight="1" x14ac:dyDescent="0.2">
      <c r="A722" s="2">
        <v>4071451</v>
      </c>
      <c r="B722" s="86"/>
      <c r="C722" s="74" t="s">
        <v>2271</v>
      </c>
      <c r="E722" s="85" t="s">
        <v>7742</v>
      </c>
      <c r="F722" s="75" t="s">
        <v>98</v>
      </c>
      <c r="G722" s="75" t="s">
        <v>47</v>
      </c>
      <c r="H722" s="75" t="s">
        <v>47</v>
      </c>
      <c r="I722" s="2" t="s">
        <v>1495</v>
      </c>
      <c r="J722" s="75" t="s">
        <v>1495</v>
      </c>
      <c r="K722" s="2" t="s">
        <v>5017</v>
      </c>
      <c r="L722" s="75" t="s">
        <v>19</v>
      </c>
      <c r="M722" s="2" t="s">
        <v>3561</v>
      </c>
      <c r="N722" s="10" t="s">
        <v>3561</v>
      </c>
      <c r="O722" s="10" t="s">
        <v>3561</v>
      </c>
      <c r="P722" s="8" t="s">
        <v>3561</v>
      </c>
      <c r="Q722" s="8" t="s">
        <v>3561</v>
      </c>
      <c r="R722" s="8">
        <v>44378</v>
      </c>
      <c r="S722" s="2" t="str">
        <f>VLOOKUP(K722,Data!A:B,2,0)</f>
        <v>DAC</v>
      </c>
    </row>
    <row r="723" spans="1:19" ht="11.25" customHeight="1" x14ac:dyDescent="0.2">
      <c r="A723" s="2">
        <v>4071452</v>
      </c>
      <c r="B723" s="86"/>
      <c r="C723" s="74" t="s">
        <v>2272</v>
      </c>
      <c r="E723" s="85" t="s">
        <v>7743</v>
      </c>
      <c r="F723" s="75" t="s">
        <v>98</v>
      </c>
      <c r="G723" s="75" t="s">
        <v>1315</v>
      </c>
      <c r="H723" s="75" t="s">
        <v>1518</v>
      </c>
      <c r="I723" s="2" t="s">
        <v>11</v>
      </c>
      <c r="J723" s="75" t="s">
        <v>11</v>
      </c>
      <c r="K723" s="2" t="s">
        <v>5017</v>
      </c>
      <c r="L723" s="75" t="s">
        <v>19</v>
      </c>
      <c r="M723" s="2" t="s">
        <v>3561</v>
      </c>
      <c r="N723" s="10" t="s">
        <v>3561</v>
      </c>
      <c r="O723" s="10" t="s">
        <v>3561</v>
      </c>
      <c r="P723" s="8" t="s">
        <v>3561</v>
      </c>
      <c r="Q723" s="8" t="s">
        <v>3561</v>
      </c>
      <c r="R723" s="8">
        <v>44378</v>
      </c>
      <c r="S723" s="2" t="str">
        <f>VLOOKUP(K723,Data!A:B,2,0)</f>
        <v>DAC</v>
      </c>
    </row>
    <row r="724" spans="1:19" ht="11.25" customHeight="1" x14ac:dyDescent="0.2">
      <c r="A724" s="2">
        <v>4071453</v>
      </c>
      <c r="B724" s="98" t="s">
        <v>11732</v>
      </c>
      <c r="C724" s="74" t="s">
        <v>2273</v>
      </c>
      <c r="E724" s="85" t="s">
        <v>7744</v>
      </c>
      <c r="F724" s="75" t="s">
        <v>98</v>
      </c>
      <c r="G724" s="75" t="s">
        <v>47</v>
      </c>
      <c r="H724" s="75" t="s">
        <v>47</v>
      </c>
      <c r="I724" s="2" t="s">
        <v>1495</v>
      </c>
      <c r="J724" s="75" t="s">
        <v>1495</v>
      </c>
      <c r="K724" s="2" t="s">
        <v>5017</v>
      </c>
      <c r="L724" s="75" t="s">
        <v>19</v>
      </c>
      <c r="M724" s="2" t="s">
        <v>3561</v>
      </c>
      <c r="N724" s="10" t="s">
        <v>3561</v>
      </c>
      <c r="O724" s="10" t="s">
        <v>3561</v>
      </c>
      <c r="P724" s="8" t="s">
        <v>3561</v>
      </c>
      <c r="Q724" s="8" t="s">
        <v>3561</v>
      </c>
      <c r="R724" s="8">
        <v>44378</v>
      </c>
      <c r="S724" s="2" t="str">
        <f>VLOOKUP(K724,Data!A:B,2,0)</f>
        <v>DAC</v>
      </c>
    </row>
    <row r="725" spans="1:19" ht="11.25" customHeight="1" x14ac:dyDescent="0.2">
      <c r="A725" s="2">
        <v>4071454</v>
      </c>
      <c r="B725" s="86"/>
      <c r="C725" s="74" t="s">
        <v>2274</v>
      </c>
      <c r="E725" s="85" t="s">
        <v>7745</v>
      </c>
      <c r="F725" s="75" t="s">
        <v>98</v>
      </c>
      <c r="G725" s="75" t="s">
        <v>47</v>
      </c>
      <c r="H725" s="75" t="s">
        <v>47</v>
      </c>
      <c r="I725" s="2" t="s">
        <v>1495</v>
      </c>
      <c r="J725" s="75" t="s">
        <v>1495</v>
      </c>
      <c r="K725" s="2" t="s">
        <v>5017</v>
      </c>
      <c r="L725" s="75" t="s">
        <v>19</v>
      </c>
      <c r="M725" s="2" t="s">
        <v>3561</v>
      </c>
      <c r="N725" s="10" t="s">
        <v>3561</v>
      </c>
      <c r="O725" s="10" t="s">
        <v>3561</v>
      </c>
      <c r="P725" s="8" t="s">
        <v>3561</v>
      </c>
      <c r="Q725" s="8" t="s">
        <v>3561</v>
      </c>
      <c r="R725" s="8">
        <v>44378</v>
      </c>
      <c r="S725" s="2" t="str">
        <f>VLOOKUP(K725,Data!A:B,2,0)</f>
        <v>DAC</v>
      </c>
    </row>
    <row r="726" spans="1:19" ht="11.25" customHeight="1" x14ac:dyDescent="0.2">
      <c r="A726" s="2">
        <v>4071455</v>
      </c>
      <c r="B726" s="98" t="s">
        <v>11733</v>
      </c>
      <c r="C726" s="74" t="s">
        <v>2275</v>
      </c>
      <c r="E726" s="85" t="s">
        <v>7746</v>
      </c>
      <c r="F726" s="75" t="s">
        <v>98</v>
      </c>
      <c r="G726" s="75" t="s">
        <v>20</v>
      </c>
      <c r="H726" s="75" t="s">
        <v>1481</v>
      </c>
      <c r="I726" s="2" t="s">
        <v>1495</v>
      </c>
      <c r="J726" s="75" t="s">
        <v>1495</v>
      </c>
      <c r="K726" s="2" t="s">
        <v>5017</v>
      </c>
      <c r="L726" s="75" t="s">
        <v>19</v>
      </c>
      <c r="M726" s="2" t="s">
        <v>3561</v>
      </c>
      <c r="N726" s="10" t="s">
        <v>3561</v>
      </c>
      <c r="O726" s="10" t="s">
        <v>3561</v>
      </c>
      <c r="P726" s="8">
        <v>43930</v>
      </c>
      <c r="Q726" s="8">
        <v>44120</v>
      </c>
      <c r="R726" s="8">
        <v>44120</v>
      </c>
      <c r="S726" s="2" t="str">
        <f>VLOOKUP(K726,Data!A:B,2,0)</f>
        <v>DAC</v>
      </c>
    </row>
    <row r="727" spans="1:19" ht="11.25" customHeight="1" x14ac:dyDescent="0.2">
      <c r="A727" s="2">
        <v>4071456</v>
      </c>
      <c r="B727" s="86"/>
      <c r="C727" s="74" t="s">
        <v>2276</v>
      </c>
      <c r="E727" s="85" t="s">
        <v>7747</v>
      </c>
      <c r="F727" s="75" t="s">
        <v>98</v>
      </c>
      <c r="G727" s="75" t="s">
        <v>1315</v>
      </c>
      <c r="H727" s="75" t="s">
        <v>1529</v>
      </c>
      <c r="I727" s="2" t="s">
        <v>11</v>
      </c>
      <c r="J727" s="75" t="s">
        <v>11</v>
      </c>
      <c r="K727" s="2" t="s">
        <v>5017</v>
      </c>
      <c r="L727" s="75" t="s">
        <v>19</v>
      </c>
      <c r="M727" s="2" t="s">
        <v>3561</v>
      </c>
      <c r="N727" s="10" t="s">
        <v>3561</v>
      </c>
      <c r="O727" s="10" t="s">
        <v>3561</v>
      </c>
      <c r="P727" s="8" t="s">
        <v>3561</v>
      </c>
      <c r="Q727" s="8" t="s">
        <v>3561</v>
      </c>
      <c r="R727" s="8">
        <v>44378</v>
      </c>
      <c r="S727" s="2" t="str">
        <f>VLOOKUP(K727,Data!A:B,2,0)</f>
        <v>DAC</v>
      </c>
    </row>
    <row r="728" spans="1:19" ht="11.25" customHeight="1" x14ac:dyDescent="0.2">
      <c r="A728" s="2">
        <v>4071457</v>
      </c>
      <c r="B728" s="98" t="s">
        <v>11734</v>
      </c>
      <c r="C728" s="74" t="s">
        <v>2277</v>
      </c>
      <c r="E728" s="85" t="s">
        <v>7748</v>
      </c>
      <c r="F728" s="75" t="s">
        <v>98</v>
      </c>
      <c r="G728" s="75" t="s">
        <v>1315</v>
      </c>
      <c r="H728" s="75" t="s">
        <v>1529</v>
      </c>
      <c r="I728" s="2" t="s">
        <v>11</v>
      </c>
      <c r="J728" s="75" t="s">
        <v>11</v>
      </c>
      <c r="K728" s="2" t="s">
        <v>5017</v>
      </c>
      <c r="L728" s="75" t="s">
        <v>19</v>
      </c>
      <c r="M728" s="2" t="s">
        <v>3561</v>
      </c>
      <c r="N728" s="10" t="s">
        <v>3561</v>
      </c>
      <c r="O728" s="10" t="s">
        <v>3561</v>
      </c>
      <c r="P728" s="8" t="s">
        <v>3561</v>
      </c>
      <c r="Q728" s="8" t="s">
        <v>3561</v>
      </c>
      <c r="R728" s="8">
        <v>44378</v>
      </c>
      <c r="S728" s="2" t="str">
        <f>VLOOKUP(K728,Data!A:B,2,0)</f>
        <v>DAC</v>
      </c>
    </row>
    <row r="729" spans="1:19" ht="11.25" customHeight="1" x14ac:dyDescent="0.2">
      <c r="A729" s="2">
        <v>4071458</v>
      </c>
      <c r="B729" s="86"/>
      <c r="C729" s="74" t="s">
        <v>2278</v>
      </c>
      <c r="E729" s="85" t="s">
        <v>7749</v>
      </c>
      <c r="F729" s="75" t="s">
        <v>98</v>
      </c>
      <c r="G729" s="75" t="s">
        <v>1315</v>
      </c>
      <c r="H729" s="75" t="s">
        <v>1539</v>
      </c>
      <c r="I729" s="2" t="s">
        <v>11</v>
      </c>
      <c r="J729" s="75" t="s">
        <v>11</v>
      </c>
      <c r="K729" s="2" t="s">
        <v>5017</v>
      </c>
      <c r="L729" s="75" t="s">
        <v>19</v>
      </c>
      <c r="M729" s="2" t="s">
        <v>3561</v>
      </c>
      <c r="N729" s="10" t="s">
        <v>3561</v>
      </c>
      <c r="O729" s="10" t="s">
        <v>3561</v>
      </c>
      <c r="P729" s="8" t="s">
        <v>3561</v>
      </c>
      <c r="Q729" s="8" t="s">
        <v>3561</v>
      </c>
      <c r="R729" s="8">
        <v>44378</v>
      </c>
      <c r="S729" s="2" t="str">
        <f>VLOOKUP(K729,Data!A:B,2,0)</f>
        <v>DAC</v>
      </c>
    </row>
    <row r="730" spans="1:19" ht="11.25" customHeight="1" x14ac:dyDescent="0.2">
      <c r="A730" s="2">
        <v>4071459</v>
      </c>
      <c r="B730" s="98" t="s">
        <v>11735</v>
      </c>
      <c r="C730" s="74" t="s">
        <v>2279</v>
      </c>
      <c r="E730" s="85" t="s">
        <v>7750</v>
      </c>
      <c r="F730" s="75" t="s">
        <v>98</v>
      </c>
      <c r="G730" s="75" t="s">
        <v>20</v>
      </c>
      <c r="H730" s="75" t="s">
        <v>1482</v>
      </c>
      <c r="I730" s="2" t="s">
        <v>1495</v>
      </c>
      <c r="J730" s="75" t="s">
        <v>1495</v>
      </c>
      <c r="K730" s="2" t="s">
        <v>5017</v>
      </c>
      <c r="L730" s="75" t="s">
        <v>19</v>
      </c>
      <c r="M730" s="2" t="s">
        <v>3561</v>
      </c>
      <c r="N730" s="10" t="s">
        <v>3561</v>
      </c>
      <c r="O730" s="10" t="s">
        <v>3561</v>
      </c>
      <c r="P730" s="8" t="s">
        <v>3561</v>
      </c>
      <c r="Q730" s="8" t="s">
        <v>3561</v>
      </c>
      <c r="R730" s="8">
        <v>44378</v>
      </c>
      <c r="S730" s="2" t="str">
        <f>VLOOKUP(K730,Data!A:B,2,0)</f>
        <v>DAC</v>
      </c>
    </row>
    <row r="731" spans="1:19" ht="11.25" customHeight="1" x14ac:dyDescent="0.2">
      <c r="A731" s="2">
        <v>4071460</v>
      </c>
      <c r="B731" s="98" t="s">
        <v>11736</v>
      </c>
      <c r="C731" s="74" t="s">
        <v>2280</v>
      </c>
      <c r="E731" s="85" t="s">
        <v>7751</v>
      </c>
      <c r="F731" s="75" t="s">
        <v>98</v>
      </c>
      <c r="G731" s="75" t="s">
        <v>1315</v>
      </c>
      <c r="H731" s="75" t="s">
        <v>1529</v>
      </c>
      <c r="I731" s="2" t="s">
        <v>11</v>
      </c>
      <c r="J731" s="75" t="s">
        <v>11</v>
      </c>
      <c r="K731" s="2" t="s">
        <v>5017</v>
      </c>
      <c r="L731" s="75" t="s">
        <v>19</v>
      </c>
      <c r="M731" s="2" t="s">
        <v>3561</v>
      </c>
      <c r="N731" s="10" t="s">
        <v>3561</v>
      </c>
      <c r="O731" s="10" t="s">
        <v>3561</v>
      </c>
      <c r="P731" s="8" t="s">
        <v>3561</v>
      </c>
      <c r="Q731" s="8" t="s">
        <v>3561</v>
      </c>
      <c r="R731" s="8">
        <v>44378</v>
      </c>
      <c r="S731" s="2" t="str">
        <f>VLOOKUP(K731,Data!A:B,2,0)</f>
        <v>DAC</v>
      </c>
    </row>
    <row r="732" spans="1:19" ht="11.25" customHeight="1" x14ac:dyDescent="0.2">
      <c r="A732" s="2">
        <v>4071461</v>
      </c>
      <c r="B732" s="98" t="s">
        <v>11737</v>
      </c>
      <c r="C732" s="74" t="s">
        <v>2281</v>
      </c>
      <c r="E732" s="85" t="s">
        <v>7752</v>
      </c>
      <c r="F732" s="75" t="s">
        <v>98</v>
      </c>
      <c r="G732" s="75" t="s">
        <v>97</v>
      </c>
      <c r="H732" s="75" t="s">
        <v>1487</v>
      </c>
      <c r="I732" s="2" t="s">
        <v>1317</v>
      </c>
      <c r="J732" s="75" t="s">
        <v>1317</v>
      </c>
      <c r="K732" s="2" t="s">
        <v>5017</v>
      </c>
      <c r="L732" s="75" t="s">
        <v>3668</v>
      </c>
      <c r="M732" s="2" t="s">
        <v>65</v>
      </c>
      <c r="N732" s="10" t="s">
        <v>56</v>
      </c>
      <c r="O732" s="10" t="s">
        <v>55</v>
      </c>
      <c r="S732" s="2" t="str">
        <f>VLOOKUP(K732,Data!A:B,2,0)</f>
        <v>DAC</v>
      </c>
    </row>
    <row r="733" spans="1:19" ht="11.25" customHeight="1" x14ac:dyDescent="0.2">
      <c r="A733" s="2">
        <v>4071463</v>
      </c>
      <c r="B733" s="86"/>
      <c r="C733" s="74" t="s">
        <v>2283</v>
      </c>
      <c r="E733" s="85" t="s">
        <v>7753</v>
      </c>
      <c r="F733" s="75" t="s">
        <v>98</v>
      </c>
      <c r="G733" s="75" t="s">
        <v>97</v>
      </c>
      <c r="H733" s="75" t="s">
        <v>1493</v>
      </c>
      <c r="I733" s="2" t="s">
        <v>1317</v>
      </c>
      <c r="J733" s="75" t="s">
        <v>1317</v>
      </c>
      <c r="K733" s="2" t="s">
        <v>5017</v>
      </c>
      <c r="L733" s="75" t="s">
        <v>19</v>
      </c>
      <c r="M733" s="2" t="s">
        <v>3561</v>
      </c>
      <c r="N733" s="10" t="s">
        <v>3561</v>
      </c>
      <c r="O733" s="10" t="s">
        <v>3561</v>
      </c>
      <c r="P733" s="8" t="s">
        <v>3561</v>
      </c>
      <c r="Q733" s="8" t="s">
        <v>3561</v>
      </c>
      <c r="R733" s="8">
        <v>44378</v>
      </c>
      <c r="S733" s="2" t="str">
        <f>VLOOKUP(K733,Data!A:B,2,0)</f>
        <v>DAC</v>
      </c>
    </row>
    <row r="734" spans="1:19" ht="11.25" customHeight="1" x14ac:dyDescent="0.2">
      <c r="A734" s="2">
        <v>4071464</v>
      </c>
      <c r="B734" s="86"/>
      <c r="C734" s="74" t="s">
        <v>2284</v>
      </c>
      <c r="E734" s="85" t="s">
        <v>7754</v>
      </c>
      <c r="F734" s="75" t="s">
        <v>98</v>
      </c>
      <c r="G734" s="75" t="s">
        <v>47</v>
      </c>
      <c r="H734" s="75" t="s">
        <v>47</v>
      </c>
      <c r="I734" s="2" t="s">
        <v>1495</v>
      </c>
      <c r="J734" s="75" t="s">
        <v>1495</v>
      </c>
      <c r="K734" s="2" t="s">
        <v>5017</v>
      </c>
      <c r="L734" s="75" t="s">
        <v>19</v>
      </c>
      <c r="M734" s="2" t="s">
        <v>3561</v>
      </c>
      <c r="N734" s="10" t="s">
        <v>3561</v>
      </c>
      <c r="O734" s="10" t="s">
        <v>3561</v>
      </c>
      <c r="P734" s="8" t="s">
        <v>3561</v>
      </c>
      <c r="Q734" s="8" t="s">
        <v>3561</v>
      </c>
      <c r="R734" s="8">
        <v>44378</v>
      </c>
      <c r="S734" s="2" t="str">
        <f>VLOOKUP(K734,Data!A:B,2,0)</f>
        <v>DAC</v>
      </c>
    </row>
    <row r="735" spans="1:19" ht="11.25" customHeight="1" x14ac:dyDescent="0.2">
      <c r="A735" s="2">
        <v>4071465</v>
      </c>
      <c r="B735" s="86"/>
      <c r="C735" s="74" t="s">
        <v>2285</v>
      </c>
      <c r="E735" s="85" t="s">
        <v>7755</v>
      </c>
      <c r="F735" s="75" t="s">
        <v>98</v>
      </c>
      <c r="G735" s="75" t="s">
        <v>1315</v>
      </c>
      <c r="H735" s="75" t="s">
        <v>1536</v>
      </c>
      <c r="I735" s="2" t="s">
        <v>11</v>
      </c>
      <c r="J735" s="75" t="s">
        <v>11</v>
      </c>
      <c r="K735" s="2" t="s">
        <v>5017</v>
      </c>
      <c r="L735" s="75" t="s">
        <v>19</v>
      </c>
      <c r="M735" s="2" t="s">
        <v>3561</v>
      </c>
      <c r="N735" s="10" t="s">
        <v>3561</v>
      </c>
      <c r="O735" s="10" t="s">
        <v>3561</v>
      </c>
      <c r="P735" s="8" t="s">
        <v>3561</v>
      </c>
      <c r="Q735" s="8" t="s">
        <v>3561</v>
      </c>
      <c r="R735" s="8">
        <v>44378</v>
      </c>
      <c r="S735" s="2" t="str">
        <f>VLOOKUP(K735,Data!A:B,2,0)</f>
        <v>DAC</v>
      </c>
    </row>
    <row r="736" spans="1:19" ht="11.25" customHeight="1" x14ac:dyDescent="0.2">
      <c r="A736" s="2">
        <v>4071466</v>
      </c>
      <c r="B736" s="86"/>
      <c r="C736" s="74" t="s">
        <v>119</v>
      </c>
      <c r="E736" s="85" t="s">
        <v>7756</v>
      </c>
      <c r="F736" s="75" t="s">
        <v>98</v>
      </c>
      <c r="G736" s="75" t="s">
        <v>1315</v>
      </c>
      <c r="H736" s="75" t="s">
        <v>1518</v>
      </c>
      <c r="I736" s="2" t="s">
        <v>11</v>
      </c>
      <c r="J736" s="75" t="s">
        <v>11</v>
      </c>
      <c r="K736" s="2" t="s">
        <v>5017</v>
      </c>
      <c r="L736" s="75" t="s">
        <v>3669</v>
      </c>
      <c r="M736" s="2" t="s">
        <v>3561</v>
      </c>
      <c r="N736" s="10" t="s">
        <v>3561</v>
      </c>
      <c r="O736" s="10" t="s">
        <v>3561</v>
      </c>
      <c r="S736" s="2" t="str">
        <f>VLOOKUP(K736,Data!A:B,2,0)</f>
        <v>DAC</v>
      </c>
    </row>
    <row r="737" spans="1:19" ht="11.25" customHeight="1" x14ac:dyDescent="0.2">
      <c r="A737" s="2">
        <v>4071467</v>
      </c>
      <c r="B737" s="98" t="s">
        <v>11738</v>
      </c>
      <c r="C737" s="74" t="s">
        <v>2286</v>
      </c>
      <c r="E737" s="85" t="s">
        <v>7757</v>
      </c>
      <c r="F737" s="75" t="s">
        <v>98</v>
      </c>
      <c r="G737" s="75" t="s">
        <v>1315</v>
      </c>
      <c r="H737" s="75" t="s">
        <v>1536</v>
      </c>
      <c r="I737" s="2" t="s">
        <v>11</v>
      </c>
      <c r="J737" s="75" t="s">
        <v>11</v>
      </c>
      <c r="K737" s="2" t="s">
        <v>5017</v>
      </c>
      <c r="L737" s="75" t="s">
        <v>19</v>
      </c>
      <c r="M737" s="2" t="s">
        <v>3561</v>
      </c>
      <c r="N737" s="10" t="s">
        <v>3561</v>
      </c>
      <c r="O737" s="10" t="s">
        <v>3561</v>
      </c>
      <c r="P737" s="8">
        <v>41468</v>
      </c>
      <c r="Q737" s="8">
        <v>41648</v>
      </c>
      <c r="R737" s="8">
        <v>41648</v>
      </c>
      <c r="S737" s="2" t="str">
        <f>VLOOKUP(K737,Data!A:B,2,0)</f>
        <v>DAC</v>
      </c>
    </row>
    <row r="738" spans="1:19" ht="11.25" customHeight="1" x14ac:dyDescent="0.2">
      <c r="A738" s="2">
        <v>4071468</v>
      </c>
      <c r="B738" s="86"/>
      <c r="C738" s="74" t="s">
        <v>2287</v>
      </c>
      <c r="E738" s="85" t="s">
        <v>7758</v>
      </c>
      <c r="F738" s="75" t="s">
        <v>98</v>
      </c>
      <c r="G738" s="75" t="s">
        <v>1315</v>
      </c>
      <c r="H738" s="75" t="s">
        <v>1529</v>
      </c>
      <c r="I738" s="2" t="s">
        <v>11</v>
      </c>
      <c r="J738" s="75" t="s">
        <v>11</v>
      </c>
      <c r="K738" s="2" t="s">
        <v>5017</v>
      </c>
      <c r="L738" s="75" t="s">
        <v>19</v>
      </c>
      <c r="M738" s="2" t="s">
        <v>3561</v>
      </c>
      <c r="N738" s="10" t="s">
        <v>3561</v>
      </c>
      <c r="O738" s="10" t="s">
        <v>3561</v>
      </c>
      <c r="P738" s="8" t="s">
        <v>3561</v>
      </c>
      <c r="Q738" s="8" t="s">
        <v>3561</v>
      </c>
      <c r="R738" s="8">
        <v>44378</v>
      </c>
      <c r="S738" s="2" t="str">
        <f>VLOOKUP(K738,Data!A:B,2,0)</f>
        <v>DAC</v>
      </c>
    </row>
    <row r="739" spans="1:19" ht="11.25" customHeight="1" x14ac:dyDescent="0.2">
      <c r="A739" s="2">
        <v>4071469</v>
      </c>
      <c r="B739" s="98" t="s">
        <v>11739</v>
      </c>
      <c r="C739" s="74" t="s">
        <v>2288</v>
      </c>
      <c r="E739" s="85" t="s">
        <v>7759</v>
      </c>
      <c r="F739" s="75" t="s">
        <v>98</v>
      </c>
      <c r="G739" s="75" t="s">
        <v>1315</v>
      </c>
      <c r="H739" s="75" t="s">
        <v>1539</v>
      </c>
      <c r="I739" s="2" t="s">
        <v>11</v>
      </c>
      <c r="J739" s="75" t="s">
        <v>11</v>
      </c>
      <c r="K739" s="2" t="s">
        <v>5017</v>
      </c>
      <c r="L739" s="75" t="s">
        <v>19</v>
      </c>
      <c r="M739" s="2" t="s">
        <v>3561</v>
      </c>
      <c r="N739" s="10" t="s">
        <v>3561</v>
      </c>
      <c r="O739" s="10" t="s">
        <v>3561</v>
      </c>
      <c r="P739" s="8" t="s">
        <v>3561</v>
      </c>
      <c r="Q739" s="8" t="s">
        <v>3561</v>
      </c>
      <c r="R739" s="8">
        <v>44378</v>
      </c>
      <c r="S739" s="2" t="str">
        <f>VLOOKUP(K739,Data!A:B,2,0)</f>
        <v>DAC</v>
      </c>
    </row>
    <row r="740" spans="1:19" ht="11.25" customHeight="1" x14ac:dyDescent="0.2">
      <c r="A740" s="2">
        <v>4071470</v>
      </c>
      <c r="B740" s="98" t="s">
        <v>11740</v>
      </c>
      <c r="C740" s="74" t="s">
        <v>2289</v>
      </c>
      <c r="E740" s="85" t="s">
        <v>7760</v>
      </c>
      <c r="F740" s="75" t="s">
        <v>98</v>
      </c>
      <c r="G740" s="75" t="s">
        <v>1315</v>
      </c>
      <c r="H740" s="75" t="s">
        <v>1545</v>
      </c>
      <c r="I740" s="2" t="s">
        <v>11</v>
      </c>
      <c r="J740" s="75" t="s">
        <v>11</v>
      </c>
      <c r="K740" s="2" t="s">
        <v>5017</v>
      </c>
      <c r="L740" s="75" t="s">
        <v>19</v>
      </c>
      <c r="M740" s="2" t="s">
        <v>3561</v>
      </c>
      <c r="N740" s="10" t="s">
        <v>3561</v>
      </c>
      <c r="O740" s="10" t="s">
        <v>3561</v>
      </c>
      <c r="P740" s="8" t="s">
        <v>3561</v>
      </c>
      <c r="Q740" s="8" t="s">
        <v>3561</v>
      </c>
      <c r="R740" s="8">
        <v>44378</v>
      </c>
      <c r="S740" s="2" t="str">
        <f>VLOOKUP(K740,Data!A:B,2,0)</f>
        <v>DAC</v>
      </c>
    </row>
    <row r="741" spans="1:19" ht="11.25" customHeight="1" x14ac:dyDescent="0.2">
      <c r="A741" s="2">
        <v>4071472</v>
      </c>
      <c r="B741" s="86"/>
      <c r="C741" s="74" t="s">
        <v>1431</v>
      </c>
      <c r="E741" s="85" t="s">
        <v>7761</v>
      </c>
      <c r="F741" s="75" t="s">
        <v>98</v>
      </c>
      <c r="G741" s="75" t="s">
        <v>20</v>
      </c>
      <c r="H741" s="75" t="s">
        <v>1481</v>
      </c>
      <c r="I741" s="2" t="s">
        <v>1495</v>
      </c>
      <c r="J741" s="75" t="s">
        <v>1495</v>
      </c>
      <c r="K741" s="2" t="s">
        <v>5017</v>
      </c>
      <c r="L741" s="75" t="s">
        <v>19</v>
      </c>
      <c r="M741" s="2" t="s">
        <v>3561</v>
      </c>
      <c r="N741" s="10" t="s">
        <v>3561</v>
      </c>
      <c r="O741" s="10" t="s">
        <v>3561</v>
      </c>
      <c r="P741" s="8" t="s">
        <v>3561</v>
      </c>
      <c r="Q741" s="8" t="s">
        <v>3561</v>
      </c>
      <c r="R741" s="8">
        <v>44378</v>
      </c>
      <c r="S741" s="2" t="str">
        <f>VLOOKUP(K741,Data!A:B,2,0)</f>
        <v>DAC</v>
      </c>
    </row>
    <row r="742" spans="1:19" ht="11.25" customHeight="1" x14ac:dyDescent="0.2">
      <c r="A742" s="2">
        <v>4071473</v>
      </c>
      <c r="B742" s="86"/>
      <c r="C742" s="74" t="s">
        <v>2291</v>
      </c>
      <c r="E742" s="85" t="s">
        <v>7762</v>
      </c>
      <c r="F742" s="75" t="s">
        <v>98</v>
      </c>
      <c r="G742" s="75" t="s">
        <v>1315</v>
      </c>
      <c r="H742" s="75" t="s">
        <v>1529</v>
      </c>
      <c r="I742" s="2" t="s">
        <v>11</v>
      </c>
      <c r="J742" s="75" t="s">
        <v>11</v>
      </c>
      <c r="K742" s="2" t="s">
        <v>5017</v>
      </c>
      <c r="L742" s="75" t="s">
        <v>19</v>
      </c>
      <c r="M742" s="2" t="s">
        <v>3561</v>
      </c>
      <c r="N742" s="10" t="s">
        <v>3561</v>
      </c>
      <c r="O742" s="10" t="s">
        <v>3561</v>
      </c>
      <c r="P742" s="8" t="s">
        <v>3561</v>
      </c>
      <c r="Q742" s="8" t="s">
        <v>3561</v>
      </c>
      <c r="R742" s="8">
        <v>44378</v>
      </c>
      <c r="S742" s="2" t="str">
        <f>VLOOKUP(K742,Data!A:B,2,0)</f>
        <v>DAC</v>
      </c>
    </row>
    <row r="743" spans="1:19" ht="11.25" customHeight="1" x14ac:dyDescent="0.2">
      <c r="A743" s="2">
        <v>4071474</v>
      </c>
      <c r="B743" s="98" t="s">
        <v>11741</v>
      </c>
      <c r="C743" s="74" t="s">
        <v>2292</v>
      </c>
      <c r="E743" s="85" t="s">
        <v>7763</v>
      </c>
      <c r="F743" s="75" t="s">
        <v>1477</v>
      </c>
      <c r="G743" s="75" t="s">
        <v>1315</v>
      </c>
      <c r="H743" s="75" t="s">
        <v>1543</v>
      </c>
      <c r="I743" s="2" t="s">
        <v>11</v>
      </c>
      <c r="J743" s="75" t="s">
        <v>11</v>
      </c>
      <c r="K743" s="2" t="s">
        <v>5017</v>
      </c>
      <c r="L743" s="75" t="s">
        <v>19</v>
      </c>
      <c r="M743" s="2" t="s">
        <v>1327</v>
      </c>
      <c r="N743" s="10" t="s">
        <v>1328</v>
      </c>
      <c r="O743" s="10" t="s">
        <v>1320</v>
      </c>
      <c r="P743" s="8">
        <v>44124</v>
      </c>
      <c r="Q743" s="8">
        <v>44314</v>
      </c>
      <c r="R743" s="8">
        <v>44314</v>
      </c>
      <c r="S743" s="2" t="str">
        <f>VLOOKUP(K743,Data!A:B,2,0)</f>
        <v>DAC</v>
      </c>
    </row>
    <row r="744" spans="1:19" ht="11.25" customHeight="1" x14ac:dyDescent="0.2">
      <c r="A744" s="2">
        <v>4071475</v>
      </c>
      <c r="B744" s="86"/>
      <c r="C744" s="74" t="s">
        <v>2293</v>
      </c>
      <c r="E744" s="85" t="s">
        <v>7764</v>
      </c>
      <c r="F744" s="75" t="s">
        <v>98</v>
      </c>
      <c r="G744" s="75" t="s">
        <v>20</v>
      </c>
      <c r="H744" s="75" t="s">
        <v>1480</v>
      </c>
      <c r="I744" s="2" t="s">
        <v>1495</v>
      </c>
      <c r="J744" s="75" t="s">
        <v>1495</v>
      </c>
      <c r="K744" s="2" t="s">
        <v>5017</v>
      </c>
      <c r="L744" s="75" t="s">
        <v>19</v>
      </c>
      <c r="M744" s="2" t="s">
        <v>3561</v>
      </c>
      <c r="N744" s="10" t="s">
        <v>3561</v>
      </c>
      <c r="O744" s="10" t="s">
        <v>3561</v>
      </c>
      <c r="P744" s="8" t="s">
        <v>3561</v>
      </c>
      <c r="Q744" s="8" t="s">
        <v>3561</v>
      </c>
      <c r="R744" s="8">
        <v>44378</v>
      </c>
      <c r="S744" s="2" t="str">
        <f>VLOOKUP(K744,Data!A:B,2,0)</f>
        <v>DAC</v>
      </c>
    </row>
    <row r="745" spans="1:19" ht="11.25" customHeight="1" x14ac:dyDescent="0.2">
      <c r="A745" s="2">
        <v>4071476</v>
      </c>
      <c r="B745" s="98" t="s">
        <v>11742</v>
      </c>
      <c r="C745" s="74" t="s">
        <v>2294</v>
      </c>
      <c r="E745" s="85" t="s">
        <v>7765</v>
      </c>
      <c r="F745" s="75" t="s">
        <v>98</v>
      </c>
      <c r="G745" s="75" t="s">
        <v>20</v>
      </c>
      <c r="H745" s="75" t="s">
        <v>1484</v>
      </c>
      <c r="I745" s="2" t="s">
        <v>1495</v>
      </c>
      <c r="J745" s="75" t="s">
        <v>1495</v>
      </c>
      <c r="K745" s="2" t="s">
        <v>5017</v>
      </c>
      <c r="L745" s="75" t="s">
        <v>19</v>
      </c>
      <c r="M745" s="2" t="s">
        <v>3561</v>
      </c>
      <c r="N745" s="10" t="s">
        <v>3561</v>
      </c>
      <c r="O745" s="10" t="s">
        <v>3561</v>
      </c>
      <c r="P745" s="8" t="s">
        <v>3561</v>
      </c>
      <c r="Q745" s="8" t="s">
        <v>3561</v>
      </c>
      <c r="R745" s="8">
        <v>44378</v>
      </c>
      <c r="S745" s="2" t="str">
        <f>VLOOKUP(K745,Data!A:B,2,0)</f>
        <v>DAC</v>
      </c>
    </row>
    <row r="746" spans="1:19" ht="11.25" customHeight="1" x14ac:dyDescent="0.2">
      <c r="A746" s="2">
        <v>4071477</v>
      </c>
      <c r="B746" s="98" t="s">
        <v>11743</v>
      </c>
      <c r="C746" s="74" t="s">
        <v>2295</v>
      </c>
      <c r="E746" s="85" t="s">
        <v>7766</v>
      </c>
      <c r="F746" s="75" t="s">
        <v>98</v>
      </c>
      <c r="G746" s="75" t="s">
        <v>20</v>
      </c>
      <c r="H746" s="75" t="s">
        <v>1484</v>
      </c>
      <c r="I746" s="2" t="s">
        <v>1495</v>
      </c>
      <c r="J746" s="75" t="s">
        <v>1495</v>
      </c>
      <c r="K746" s="2" t="s">
        <v>5017</v>
      </c>
      <c r="L746" s="75" t="s">
        <v>19</v>
      </c>
      <c r="M746" s="2" t="s">
        <v>3561</v>
      </c>
      <c r="N746" s="10" t="s">
        <v>3561</v>
      </c>
      <c r="O746" s="10" t="s">
        <v>3561</v>
      </c>
      <c r="P746" s="8" t="s">
        <v>3561</v>
      </c>
      <c r="Q746" s="8" t="s">
        <v>3561</v>
      </c>
      <c r="R746" s="8">
        <v>44378</v>
      </c>
      <c r="S746" s="2" t="str">
        <f>VLOOKUP(K746,Data!A:B,2,0)</f>
        <v>DAC</v>
      </c>
    </row>
    <row r="747" spans="1:19" ht="11.25" customHeight="1" x14ac:dyDescent="0.2">
      <c r="A747" s="2">
        <v>4071478</v>
      </c>
      <c r="B747" s="86"/>
      <c r="C747" s="74" t="s">
        <v>2296</v>
      </c>
      <c r="E747" s="85" t="s">
        <v>7767</v>
      </c>
      <c r="F747" s="75" t="s">
        <v>98</v>
      </c>
      <c r="G747" s="75" t="s">
        <v>20</v>
      </c>
      <c r="H747" s="75" t="s">
        <v>1486</v>
      </c>
      <c r="I747" s="2" t="s">
        <v>1495</v>
      </c>
      <c r="J747" s="75" t="s">
        <v>1495</v>
      </c>
      <c r="K747" s="2" t="s">
        <v>5017</v>
      </c>
      <c r="L747" s="75" t="s">
        <v>19</v>
      </c>
      <c r="M747" s="2" t="s">
        <v>3561</v>
      </c>
      <c r="N747" s="10" t="s">
        <v>3561</v>
      </c>
      <c r="O747" s="10" t="s">
        <v>3561</v>
      </c>
      <c r="P747" s="8" t="s">
        <v>3561</v>
      </c>
      <c r="Q747" s="8" t="s">
        <v>3561</v>
      </c>
      <c r="R747" s="8">
        <v>44378</v>
      </c>
      <c r="S747" s="2" t="str">
        <f>VLOOKUP(K747,Data!A:B,2,0)</f>
        <v>DAC</v>
      </c>
    </row>
    <row r="748" spans="1:19" ht="11.25" customHeight="1" x14ac:dyDescent="0.2">
      <c r="A748" s="2">
        <v>4071479</v>
      </c>
      <c r="B748" s="86"/>
      <c r="C748" s="74" t="s">
        <v>115</v>
      </c>
      <c r="E748" s="85" t="s">
        <v>7768</v>
      </c>
      <c r="F748" s="75" t="s">
        <v>98</v>
      </c>
      <c r="G748" s="75" t="s">
        <v>1315</v>
      </c>
      <c r="H748" s="75" t="s">
        <v>1518</v>
      </c>
      <c r="I748" s="2" t="s">
        <v>11</v>
      </c>
      <c r="J748" s="75" t="s">
        <v>11</v>
      </c>
      <c r="K748" s="2" t="s">
        <v>5017</v>
      </c>
      <c r="L748" s="75" t="s">
        <v>3669</v>
      </c>
      <c r="M748" s="2" t="s">
        <v>3561</v>
      </c>
      <c r="N748" s="10" t="s">
        <v>3561</v>
      </c>
      <c r="O748" s="10" t="s">
        <v>3561</v>
      </c>
      <c r="S748" s="2" t="str">
        <f>VLOOKUP(K748,Data!A:B,2,0)</f>
        <v>DAC</v>
      </c>
    </row>
    <row r="749" spans="1:19" ht="11.25" customHeight="1" x14ac:dyDescent="0.2">
      <c r="A749" s="2">
        <v>4071480</v>
      </c>
      <c r="B749" s="86"/>
      <c r="C749" s="74" t="s">
        <v>2297</v>
      </c>
      <c r="E749" s="85" t="s">
        <v>7769</v>
      </c>
      <c r="F749" s="75" t="s">
        <v>98</v>
      </c>
      <c r="G749" s="75" t="s">
        <v>97</v>
      </c>
      <c r="H749" s="75" t="s">
        <v>1493</v>
      </c>
      <c r="I749" s="2" t="s">
        <v>1317</v>
      </c>
      <c r="J749" s="75" t="s">
        <v>1317</v>
      </c>
      <c r="K749" s="2" t="s">
        <v>5017</v>
      </c>
      <c r="L749" s="75" t="s">
        <v>19</v>
      </c>
      <c r="M749" s="2" t="s">
        <v>3561</v>
      </c>
      <c r="N749" s="10" t="s">
        <v>3561</v>
      </c>
      <c r="O749" s="10" t="s">
        <v>3561</v>
      </c>
      <c r="P749" s="8" t="s">
        <v>3561</v>
      </c>
      <c r="Q749" s="8" t="s">
        <v>3561</v>
      </c>
      <c r="R749" s="8">
        <v>44378</v>
      </c>
      <c r="S749" s="2" t="str">
        <f>VLOOKUP(K749,Data!A:B,2,0)</f>
        <v>DAC</v>
      </c>
    </row>
    <row r="750" spans="1:19" ht="11.25" customHeight="1" x14ac:dyDescent="0.2">
      <c r="A750" s="2">
        <v>4071481</v>
      </c>
      <c r="B750" s="98" t="s">
        <v>11744</v>
      </c>
      <c r="C750" s="74" t="s">
        <v>1432</v>
      </c>
      <c r="E750" s="85" t="s">
        <v>7770</v>
      </c>
      <c r="F750" s="75" t="s">
        <v>98</v>
      </c>
      <c r="G750" s="75" t="s">
        <v>20</v>
      </c>
      <c r="H750" s="75" t="s">
        <v>1490</v>
      </c>
      <c r="I750" s="2" t="s">
        <v>1496</v>
      </c>
      <c r="J750" s="75" t="s">
        <v>1495</v>
      </c>
      <c r="K750" s="2" t="s">
        <v>5017</v>
      </c>
      <c r="L750" s="75" t="s">
        <v>19</v>
      </c>
      <c r="M750" s="2" t="s">
        <v>1507</v>
      </c>
      <c r="N750" s="10" t="s">
        <v>1508</v>
      </c>
      <c r="O750" s="10" t="s">
        <v>3559</v>
      </c>
      <c r="P750" s="8">
        <v>44658</v>
      </c>
      <c r="Q750" s="8">
        <f>P750+180</f>
        <v>44838</v>
      </c>
      <c r="R750" s="8">
        <v>44838</v>
      </c>
      <c r="S750" s="2" t="str">
        <f>VLOOKUP(K750,Data!A:B,2,0)</f>
        <v>DAC</v>
      </c>
    </row>
    <row r="751" spans="1:19" ht="11.25" customHeight="1" x14ac:dyDescent="0.2">
      <c r="A751" s="2">
        <v>4071482</v>
      </c>
      <c r="B751" s="86"/>
      <c r="C751" s="74" t="s">
        <v>2298</v>
      </c>
      <c r="E751" s="85" t="s">
        <v>7771</v>
      </c>
      <c r="F751" s="75" t="s">
        <v>98</v>
      </c>
      <c r="G751" s="75" t="s">
        <v>1315</v>
      </c>
      <c r="H751" s="75" t="s">
        <v>1539</v>
      </c>
      <c r="I751" s="2" t="s">
        <v>11</v>
      </c>
      <c r="J751" s="75" t="s">
        <v>11</v>
      </c>
      <c r="K751" s="2" t="s">
        <v>5017</v>
      </c>
      <c r="L751" s="75" t="s">
        <v>19</v>
      </c>
      <c r="M751" s="2" t="s">
        <v>3561</v>
      </c>
      <c r="N751" s="10" t="s">
        <v>3561</v>
      </c>
      <c r="O751" s="10" t="s">
        <v>3561</v>
      </c>
      <c r="P751" s="8" t="s">
        <v>3561</v>
      </c>
      <c r="Q751" s="8" t="s">
        <v>3561</v>
      </c>
      <c r="R751" s="8">
        <v>44378</v>
      </c>
      <c r="S751" s="2" t="str">
        <f>VLOOKUP(K751,Data!A:B,2,0)</f>
        <v>DAC</v>
      </c>
    </row>
    <row r="752" spans="1:19" ht="11.25" customHeight="1" x14ac:dyDescent="0.2">
      <c r="A752" s="2">
        <v>4071485</v>
      </c>
      <c r="B752" s="86"/>
      <c r="C752" s="74" t="s">
        <v>2301</v>
      </c>
      <c r="E752" s="85" t="s">
        <v>7772</v>
      </c>
      <c r="F752" s="75" t="s">
        <v>98</v>
      </c>
      <c r="G752" s="75" t="s">
        <v>20</v>
      </c>
      <c r="H752" s="75" t="s">
        <v>1486</v>
      </c>
      <c r="I752" s="2" t="s">
        <v>1495</v>
      </c>
      <c r="J752" s="75" t="s">
        <v>1495</v>
      </c>
      <c r="K752" s="2" t="s">
        <v>5017</v>
      </c>
      <c r="L752" s="75" t="s">
        <v>19</v>
      </c>
      <c r="M752" s="2" t="s">
        <v>3561</v>
      </c>
      <c r="N752" s="10" t="s">
        <v>3561</v>
      </c>
      <c r="O752" s="10" t="s">
        <v>3561</v>
      </c>
      <c r="P752" s="8" t="s">
        <v>3561</v>
      </c>
      <c r="Q752" s="8" t="s">
        <v>3561</v>
      </c>
      <c r="R752" s="8">
        <v>44378</v>
      </c>
      <c r="S752" s="2" t="str">
        <f>VLOOKUP(K752,Data!A:B,2,0)</f>
        <v>DAC</v>
      </c>
    </row>
    <row r="753" spans="1:19" ht="11.25" customHeight="1" x14ac:dyDescent="0.2">
      <c r="A753" s="2">
        <v>4071488</v>
      </c>
      <c r="B753" s="98" t="s">
        <v>11745</v>
      </c>
      <c r="C753" s="74" t="s">
        <v>2303</v>
      </c>
      <c r="E753" s="85" t="s">
        <v>7773</v>
      </c>
      <c r="F753" s="75" t="s">
        <v>98</v>
      </c>
      <c r="G753" s="75" t="s">
        <v>20</v>
      </c>
      <c r="H753" s="75" t="s">
        <v>1486</v>
      </c>
      <c r="I753" s="75" t="s">
        <v>1498</v>
      </c>
      <c r="J753" s="75" t="s">
        <v>1495</v>
      </c>
      <c r="K753" s="2" t="s">
        <v>5017</v>
      </c>
      <c r="L753" s="75" t="s">
        <v>19</v>
      </c>
      <c r="M753" s="2" t="s">
        <v>3561</v>
      </c>
      <c r="N753" s="10" t="s">
        <v>3561</v>
      </c>
      <c r="O753" s="10" t="s">
        <v>3561</v>
      </c>
      <c r="P753" s="8">
        <v>44870</v>
      </c>
      <c r="Q753" s="8">
        <f>P753+180</f>
        <v>45050</v>
      </c>
      <c r="R753" s="8">
        <v>45050</v>
      </c>
      <c r="S753" s="2" t="str">
        <f>VLOOKUP(K753,Data!A:B,2,0)</f>
        <v>DAC</v>
      </c>
    </row>
    <row r="754" spans="1:19" ht="11.25" customHeight="1" x14ac:dyDescent="0.2">
      <c r="A754" s="2">
        <v>4071489</v>
      </c>
      <c r="B754" s="98" t="s">
        <v>11746</v>
      </c>
      <c r="C754" s="74" t="s">
        <v>2304</v>
      </c>
      <c r="E754" s="85" t="s">
        <v>7774</v>
      </c>
      <c r="F754" s="75" t="s">
        <v>98</v>
      </c>
      <c r="G754" s="75" t="s">
        <v>97</v>
      </c>
      <c r="H754" s="75" t="s">
        <v>1493</v>
      </c>
      <c r="I754" s="2" t="s">
        <v>1317</v>
      </c>
      <c r="J754" s="75" t="s">
        <v>1317</v>
      </c>
      <c r="K754" s="2" t="s">
        <v>5017</v>
      </c>
      <c r="L754" s="75" t="s">
        <v>19</v>
      </c>
      <c r="M754" s="2" t="s">
        <v>3561</v>
      </c>
      <c r="N754" s="10" t="s">
        <v>3561</v>
      </c>
      <c r="O754" s="10" t="s">
        <v>3561</v>
      </c>
      <c r="P754" s="8" t="s">
        <v>3561</v>
      </c>
      <c r="Q754" s="8" t="s">
        <v>3561</v>
      </c>
      <c r="R754" s="8">
        <v>44378</v>
      </c>
      <c r="S754" s="2" t="str">
        <f>VLOOKUP(K754,Data!A:B,2,0)</f>
        <v>DAC</v>
      </c>
    </row>
    <row r="755" spans="1:19" ht="11.25" customHeight="1" x14ac:dyDescent="0.2">
      <c r="A755" s="2">
        <v>4071490</v>
      </c>
      <c r="B755" s="86"/>
      <c r="C755" s="74" t="s">
        <v>2305</v>
      </c>
      <c r="E755" s="85" t="s">
        <v>7775</v>
      </c>
      <c r="F755" s="75" t="s">
        <v>98</v>
      </c>
      <c r="G755" s="75" t="s">
        <v>20</v>
      </c>
      <c r="H755" s="75" t="s">
        <v>1482</v>
      </c>
      <c r="I755" s="2" t="s">
        <v>1495</v>
      </c>
      <c r="J755" s="75" t="s">
        <v>1495</v>
      </c>
      <c r="K755" s="2" t="s">
        <v>5017</v>
      </c>
      <c r="L755" s="75" t="s">
        <v>19</v>
      </c>
      <c r="M755" s="2" t="s">
        <v>3561</v>
      </c>
      <c r="N755" s="10" t="s">
        <v>3561</v>
      </c>
      <c r="O755" s="10" t="s">
        <v>3561</v>
      </c>
      <c r="P755" s="8" t="s">
        <v>3561</v>
      </c>
      <c r="Q755" s="8" t="s">
        <v>3561</v>
      </c>
      <c r="R755" s="8">
        <v>44378</v>
      </c>
      <c r="S755" s="2" t="str">
        <f>VLOOKUP(K755,Data!A:B,2,0)</f>
        <v>DAC</v>
      </c>
    </row>
    <row r="756" spans="1:19" ht="11.25" customHeight="1" x14ac:dyDescent="0.2">
      <c r="A756" s="2">
        <v>4071491</v>
      </c>
      <c r="B756" s="86"/>
      <c r="C756" s="74" t="s">
        <v>1433</v>
      </c>
      <c r="E756" s="85" t="s">
        <v>7776</v>
      </c>
      <c r="F756" s="75" t="s">
        <v>98</v>
      </c>
      <c r="G756" s="75" t="s">
        <v>20</v>
      </c>
      <c r="H756" s="75" t="s">
        <v>1480</v>
      </c>
      <c r="I756" s="2" t="s">
        <v>1495</v>
      </c>
      <c r="J756" s="75" t="s">
        <v>1495</v>
      </c>
      <c r="K756" s="2" t="s">
        <v>5017</v>
      </c>
      <c r="L756" s="75" t="s">
        <v>19</v>
      </c>
      <c r="M756" s="2" t="s">
        <v>3561</v>
      </c>
      <c r="N756" s="10" t="s">
        <v>3561</v>
      </c>
      <c r="O756" s="10" t="s">
        <v>3561</v>
      </c>
      <c r="P756" s="8" t="s">
        <v>3561</v>
      </c>
      <c r="Q756" s="8" t="s">
        <v>3561</v>
      </c>
      <c r="R756" s="8">
        <v>44378</v>
      </c>
      <c r="S756" s="2" t="str">
        <f>VLOOKUP(K756,Data!A:B,2,0)</f>
        <v>DAC</v>
      </c>
    </row>
    <row r="757" spans="1:19" ht="11.25" customHeight="1" x14ac:dyDescent="0.2">
      <c r="A757" s="2">
        <v>4071493</v>
      </c>
      <c r="B757" s="86"/>
      <c r="C757" s="74" t="s">
        <v>2306</v>
      </c>
      <c r="E757" s="85" t="s">
        <v>7777</v>
      </c>
      <c r="F757" s="75" t="s">
        <v>98</v>
      </c>
      <c r="G757" s="75" t="s">
        <v>20</v>
      </c>
      <c r="H757" s="75" t="s">
        <v>1484</v>
      </c>
      <c r="I757" s="2" t="s">
        <v>1495</v>
      </c>
      <c r="J757" s="75" t="s">
        <v>1495</v>
      </c>
      <c r="K757" s="2" t="s">
        <v>5017</v>
      </c>
      <c r="L757" s="75" t="s">
        <v>19</v>
      </c>
      <c r="M757" s="2" t="s">
        <v>3561</v>
      </c>
      <c r="N757" s="10" t="s">
        <v>3561</v>
      </c>
      <c r="O757" s="10" t="s">
        <v>3561</v>
      </c>
      <c r="P757" s="8" t="s">
        <v>3561</v>
      </c>
      <c r="Q757" s="8" t="s">
        <v>3561</v>
      </c>
      <c r="R757" s="8">
        <v>44378</v>
      </c>
      <c r="S757" s="2" t="str">
        <f>VLOOKUP(K757,Data!A:B,2,0)</f>
        <v>DAC</v>
      </c>
    </row>
    <row r="758" spans="1:19" ht="11.25" customHeight="1" x14ac:dyDescent="0.2">
      <c r="A758" s="2">
        <v>4071494</v>
      </c>
      <c r="B758" s="98" t="s">
        <v>11747</v>
      </c>
      <c r="C758" s="74" t="s">
        <v>2307</v>
      </c>
      <c r="E758" s="85" t="s">
        <v>7778</v>
      </c>
      <c r="F758" s="75" t="s">
        <v>98</v>
      </c>
      <c r="G758" s="75" t="s">
        <v>20</v>
      </c>
      <c r="H758" s="75" t="s">
        <v>1488</v>
      </c>
      <c r="I758" s="2" t="s">
        <v>1497</v>
      </c>
      <c r="J758" s="75" t="s">
        <v>1495</v>
      </c>
      <c r="K758" s="2" t="s">
        <v>5017</v>
      </c>
      <c r="L758" s="75" t="s">
        <v>19</v>
      </c>
      <c r="M758" s="2" t="s">
        <v>3561</v>
      </c>
      <c r="N758" s="10" t="s">
        <v>3561</v>
      </c>
      <c r="O758" s="10" t="s">
        <v>3561</v>
      </c>
      <c r="P758" s="8">
        <v>44931</v>
      </c>
      <c r="Q758" s="8">
        <v>45112</v>
      </c>
      <c r="R758" s="8">
        <v>45112</v>
      </c>
      <c r="S758" s="2" t="str">
        <f>VLOOKUP(K758,Data!A:B,2,0)</f>
        <v>DAC</v>
      </c>
    </row>
    <row r="759" spans="1:19" ht="11.25" customHeight="1" x14ac:dyDescent="0.2">
      <c r="A759" s="2">
        <v>4071495</v>
      </c>
      <c r="B759" s="98" t="s">
        <v>11748</v>
      </c>
      <c r="C759" s="74" t="s">
        <v>2308</v>
      </c>
      <c r="E759" s="85" t="s">
        <v>7779</v>
      </c>
      <c r="F759" s="75" t="s">
        <v>98</v>
      </c>
      <c r="G759" s="75" t="s">
        <v>20</v>
      </c>
      <c r="H759" s="75" t="s">
        <v>1486</v>
      </c>
      <c r="I759" s="2" t="s">
        <v>1502</v>
      </c>
      <c r="J759" s="75" t="s">
        <v>1495</v>
      </c>
      <c r="K759" s="2" t="s">
        <v>5017</v>
      </c>
      <c r="L759" s="75" t="s">
        <v>19</v>
      </c>
      <c r="M759" s="2" t="s">
        <v>3561</v>
      </c>
      <c r="N759" s="10" t="s">
        <v>3561</v>
      </c>
      <c r="O759" s="10" t="s">
        <v>3561</v>
      </c>
      <c r="P759" s="8">
        <v>44872</v>
      </c>
      <c r="Q759" s="8">
        <f>P759+180</f>
        <v>45052</v>
      </c>
      <c r="R759" s="8">
        <v>45054</v>
      </c>
      <c r="S759" s="2" t="str">
        <f>VLOOKUP(K759,Data!A:B,2,0)</f>
        <v>DAC</v>
      </c>
    </row>
    <row r="760" spans="1:19" ht="11.25" customHeight="1" x14ac:dyDescent="0.2">
      <c r="A760" s="2">
        <v>4071496</v>
      </c>
      <c r="B760" s="98" t="s">
        <v>11749</v>
      </c>
      <c r="C760" s="74" t="s">
        <v>2309</v>
      </c>
      <c r="E760" s="85" t="s">
        <v>7780</v>
      </c>
      <c r="F760" s="75" t="s">
        <v>98</v>
      </c>
      <c r="G760" s="75" t="s">
        <v>1315</v>
      </c>
      <c r="H760" s="75" t="s">
        <v>1536</v>
      </c>
      <c r="I760" s="2" t="s">
        <v>11</v>
      </c>
      <c r="J760" s="75" t="s">
        <v>11</v>
      </c>
      <c r="K760" s="2" t="s">
        <v>5017</v>
      </c>
      <c r="L760" s="75" t="s">
        <v>19</v>
      </c>
      <c r="M760" s="2" t="s">
        <v>3561</v>
      </c>
      <c r="N760" s="10" t="s">
        <v>3561</v>
      </c>
      <c r="O760" s="10" t="s">
        <v>3561</v>
      </c>
      <c r="P760" s="8">
        <v>42310</v>
      </c>
      <c r="Q760" s="8">
        <v>42490</v>
      </c>
      <c r="R760" s="8">
        <v>42490</v>
      </c>
      <c r="S760" s="2" t="str">
        <f>VLOOKUP(K760,Data!A:B,2,0)</f>
        <v>DAC</v>
      </c>
    </row>
    <row r="761" spans="1:19" ht="11.25" customHeight="1" x14ac:dyDescent="0.2">
      <c r="A761" s="2">
        <v>4071498</v>
      </c>
      <c r="B761" s="86"/>
      <c r="C761" s="74" t="s">
        <v>2311</v>
      </c>
      <c r="E761" s="85" t="s">
        <v>7781</v>
      </c>
      <c r="F761" s="75" t="s">
        <v>98</v>
      </c>
      <c r="G761" s="75" t="s">
        <v>97</v>
      </c>
      <c r="H761" s="75" t="s">
        <v>1479</v>
      </c>
      <c r="I761" s="2" t="s">
        <v>1317</v>
      </c>
      <c r="J761" s="75" t="s">
        <v>1317</v>
      </c>
      <c r="K761" s="2" t="s">
        <v>5017</v>
      </c>
      <c r="L761" s="75" t="s">
        <v>19</v>
      </c>
      <c r="M761" s="2" t="s">
        <v>3561</v>
      </c>
      <c r="N761" s="10" t="s">
        <v>3561</v>
      </c>
      <c r="O761" s="10" t="s">
        <v>3561</v>
      </c>
      <c r="P761" s="8" t="s">
        <v>3561</v>
      </c>
      <c r="Q761" s="8" t="s">
        <v>3561</v>
      </c>
      <c r="R761" s="8">
        <v>44378</v>
      </c>
      <c r="S761" s="2" t="str">
        <f>VLOOKUP(K761,Data!A:B,2,0)</f>
        <v>DAC</v>
      </c>
    </row>
    <row r="762" spans="1:19" ht="11.25" customHeight="1" x14ac:dyDescent="0.2">
      <c r="A762" s="2">
        <v>4071499</v>
      </c>
      <c r="B762" s="98" t="s">
        <v>11750</v>
      </c>
      <c r="C762" s="74" t="s">
        <v>2312</v>
      </c>
      <c r="E762" s="85" t="s">
        <v>7782</v>
      </c>
      <c r="F762" s="75" t="s">
        <v>98</v>
      </c>
      <c r="G762" s="75" t="s">
        <v>97</v>
      </c>
      <c r="H762" s="75" t="s">
        <v>1479</v>
      </c>
      <c r="I762" s="2" t="s">
        <v>1317</v>
      </c>
      <c r="J762" s="75" t="s">
        <v>1317</v>
      </c>
      <c r="K762" s="2" t="s">
        <v>5017</v>
      </c>
      <c r="L762" s="75" t="s">
        <v>19</v>
      </c>
      <c r="M762" s="2" t="s">
        <v>3561</v>
      </c>
      <c r="N762" s="10" t="s">
        <v>3561</v>
      </c>
      <c r="O762" s="10" t="s">
        <v>3561</v>
      </c>
      <c r="P762" s="8">
        <v>43705</v>
      </c>
      <c r="Q762" s="8">
        <v>43895</v>
      </c>
      <c r="R762" s="8">
        <v>43895</v>
      </c>
      <c r="S762" s="2" t="str">
        <f>VLOOKUP(K762,Data!A:B,2,0)</f>
        <v>DAC</v>
      </c>
    </row>
    <row r="763" spans="1:19" ht="11.25" customHeight="1" x14ac:dyDescent="0.2">
      <c r="A763" s="2">
        <v>4071500</v>
      </c>
      <c r="B763" s="86"/>
      <c r="C763" s="74" t="s">
        <v>2313</v>
      </c>
      <c r="E763" s="85" t="s">
        <v>7783</v>
      </c>
      <c r="F763" s="75" t="s">
        <v>98</v>
      </c>
      <c r="G763" s="75" t="s">
        <v>20</v>
      </c>
      <c r="H763" s="75" t="s">
        <v>1485</v>
      </c>
      <c r="I763" s="2" t="s">
        <v>1495</v>
      </c>
      <c r="J763" s="75" t="s">
        <v>1495</v>
      </c>
      <c r="K763" s="2" t="s">
        <v>5017</v>
      </c>
      <c r="L763" s="75" t="s">
        <v>19</v>
      </c>
      <c r="M763" s="2" t="s">
        <v>3561</v>
      </c>
      <c r="N763" s="10" t="s">
        <v>3561</v>
      </c>
      <c r="O763" s="10" t="s">
        <v>3561</v>
      </c>
      <c r="P763" s="8" t="s">
        <v>3561</v>
      </c>
      <c r="Q763" s="8" t="s">
        <v>3561</v>
      </c>
      <c r="R763" s="8">
        <v>44378</v>
      </c>
      <c r="S763" s="2" t="str">
        <f>VLOOKUP(K763,Data!A:B,2,0)</f>
        <v>DAC</v>
      </c>
    </row>
    <row r="764" spans="1:19" ht="11.25" customHeight="1" x14ac:dyDescent="0.2">
      <c r="A764" s="2">
        <v>4071501</v>
      </c>
      <c r="B764" s="98" t="s">
        <v>11751</v>
      </c>
      <c r="C764" s="74" t="s">
        <v>1435</v>
      </c>
      <c r="E764" s="85" t="s">
        <v>7784</v>
      </c>
      <c r="F764" s="75" t="s">
        <v>98</v>
      </c>
      <c r="G764" s="75" t="s">
        <v>20</v>
      </c>
      <c r="H764" s="75" t="s">
        <v>1492</v>
      </c>
      <c r="I764" s="2" t="s">
        <v>1495</v>
      </c>
      <c r="J764" s="75" t="s">
        <v>1495</v>
      </c>
      <c r="K764" s="2" t="s">
        <v>5017</v>
      </c>
      <c r="L764" s="75" t="s">
        <v>19</v>
      </c>
      <c r="M764" s="2" t="s">
        <v>3561</v>
      </c>
      <c r="N764" s="10" t="s">
        <v>3561</v>
      </c>
      <c r="O764" s="10" t="s">
        <v>3561</v>
      </c>
      <c r="P764" s="8">
        <v>41597</v>
      </c>
      <c r="Q764" s="8">
        <v>41777</v>
      </c>
      <c r="R764" s="8">
        <v>41777</v>
      </c>
      <c r="S764" s="2" t="str">
        <f>VLOOKUP(K764,Data!A:B,2,0)</f>
        <v>DAC</v>
      </c>
    </row>
    <row r="765" spans="1:19" ht="11.25" customHeight="1" x14ac:dyDescent="0.2">
      <c r="A765" s="2">
        <v>4071502</v>
      </c>
      <c r="B765" s="86"/>
      <c r="C765" s="74" t="s">
        <v>2314</v>
      </c>
      <c r="E765" s="85" t="s">
        <v>7785</v>
      </c>
      <c r="F765" s="75" t="s">
        <v>98</v>
      </c>
      <c r="G765" s="75" t="s">
        <v>20</v>
      </c>
      <c r="H765" s="75" t="s">
        <v>1490</v>
      </c>
      <c r="I765" s="2" t="s">
        <v>1495</v>
      </c>
      <c r="J765" s="75" t="s">
        <v>1495</v>
      </c>
      <c r="K765" s="2" t="s">
        <v>5017</v>
      </c>
      <c r="L765" s="75" t="s">
        <v>19</v>
      </c>
      <c r="M765" s="2" t="s">
        <v>3561</v>
      </c>
      <c r="N765" s="10" t="s">
        <v>3561</v>
      </c>
      <c r="O765" s="10" t="s">
        <v>3561</v>
      </c>
      <c r="P765" s="8" t="s">
        <v>3561</v>
      </c>
      <c r="Q765" s="8" t="s">
        <v>3561</v>
      </c>
      <c r="R765" s="8">
        <v>44378</v>
      </c>
      <c r="S765" s="2" t="str">
        <f>VLOOKUP(K765,Data!A:B,2,0)</f>
        <v>DAC</v>
      </c>
    </row>
    <row r="766" spans="1:19" ht="11.25" customHeight="1" x14ac:dyDescent="0.2">
      <c r="A766" s="2">
        <v>4071503</v>
      </c>
      <c r="B766" s="98" t="s">
        <v>11752</v>
      </c>
      <c r="C766" s="74" t="s">
        <v>2315</v>
      </c>
      <c r="E766" s="85" t="s">
        <v>7786</v>
      </c>
      <c r="F766" s="75" t="s">
        <v>98</v>
      </c>
      <c r="G766" s="75" t="s">
        <v>1315</v>
      </c>
      <c r="H766" s="75" t="s">
        <v>1529</v>
      </c>
      <c r="I766" s="2" t="s">
        <v>11</v>
      </c>
      <c r="J766" s="75" t="s">
        <v>11</v>
      </c>
      <c r="K766" s="2" t="s">
        <v>5017</v>
      </c>
      <c r="L766" s="75" t="s">
        <v>19</v>
      </c>
      <c r="M766" s="2" t="s">
        <v>3561</v>
      </c>
      <c r="N766" s="10" t="s">
        <v>3561</v>
      </c>
      <c r="O766" s="10" t="s">
        <v>3561</v>
      </c>
      <c r="P766" s="8" t="s">
        <v>3561</v>
      </c>
      <c r="Q766" s="8" t="s">
        <v>3561</v>
      </c>
      <c r="R766" s="8">
        <v>44378</v>
      </c>
      <c r="S766" s="2" t="str">
        <f>VLOOKUP(K766,Data!A:B,2,0)</f>
        <v>DAC</v>
      </c>
    </row>
    <row r="767" spans="1:19" ht="11.25" customHeight="1" x14ac:dyDescent="0.2">
      <c r="A767" s="2">
        <v>4071504</v>
      </c>
      <c r="B767" s="98" t="s">
        <v>11753</v>
      </c>
      <c r="C767" s="74" t="s">
        <v>2316</v>
      </c>
      <c r="E767" s="85" t="s">
        <v>7787</v>
      </c>
      <c r="F767" s="75" t="s">
        <v>1477</v>
      </c>
      <c r="G767" s="75" t="s">
        <v>97</v>
      </c>
      <c r="H767" s="75" t="s">
        <v>1479</v>
      </c>
      <c r="I767" s="2" t="s">
        <v>1317</v>
      </c>
      <c r="J767" s="75" t="s">
        <v>1317</v>
      </c>
      <c r="K767" s="2" t="s">
        <v>5017</v>
      </c>
      <c r="L767" s="75" t="s">
        <v>3668</v>
      </c>
      <c r="M767" s="2" t="s">
        <v>3526</v>
      </c>
      <c r="N767" s="10" t="s">
        <v>50</v>
      </c>
      <c r="O767" s="10" t="s">
        <v>51</v>
      </c>
      <c r="S767" s="2" t="str">
        <f>VLOOKUP(K767,Data!A:B,2,0)</f>
        <v>DAC</v>
      </c>
    </row>
    <row r="768" spans="1:19" ht="11.25" customHeight="1" x14ac:dyDescent="0.2">
      <c r="A768" s="2">
        <v>4071505</v>
      </c>
      <c r="B768" s="98" t="s">
        <v>11754</v>
      </c>
      <c r="C768" s="74" t="s">
        <v>2317</v>
      </c>
      <c r="E768" s="85" t="s">
        <v>7788</v>
      </c>
      <c r="F768" s="75" t="s">
        <v>98</v>
      </c>
      <c r="G768" s="75" t="s">
        <v>1315</v>
      </c>
      <c r="H768" s="75" t="s">
        <v>1518</v>
      </c>
      <c r="I768" s="2" t="s">
        <v>11</v>
      </c>
      <c r="J768" s="75" t="s">
        <v>11</v>
      </c>
      <c r="K768" s="2" t="s">
        <v>5017</v>
      </c>
      <c r="L768" s="75" t="s">
        <v>19</v>
      </c>
      <c r="M768" s="2" t="s">
        <v>3561</v>
      </c>
      <c r="N768" s="10" t="s">
        <v>3561</v>
      </c>
      <c r="O768" s="10" t="s">
        <v>3561</v>
      </c>
      <c r="P768" s="8" t="s">
        <v>3561</v>
      </c>
      <c r="Q768" s="8" t="s">
        <v>3561</v>
      </c>
      <c r="R768" s="8">
        <v>44378</v>
      </c>
      <c r="S768" s="2" t="str">
        <f>VLOOKUP(K768,Data!A:B,2,0)</f>
        <v>DAC</v>
      </c>
    </row>
    <row r="769" spans="1:19" ht="11.25" customHeight="1" x14ac:dyDescent="0.2">
      <c r="A769" s="2">
        <v>4071506</v>
      </c>
      <c r="B769" s="86"/>
      <c r="C769" s="74" t="s">
        <v>2318</v>
      </c>
      <c r="E769" s="85" t="s">
        <v>7789</v>
      </c>
      <c r="F769" s="75" t="s">
        <v>98</v>
      </c>
      <c r="G769" s="75" t="s">
        <v>97</v>
      </c>
      <c r="H769" s="75" t="s">
        <v>1483</v>
      </c>
      <c r="I769" s="2" t="s">
        <v>1317</v>
      </c>
      <c r="J769" s="75" t="s">
        <v>1317</v>
      </c>
      <c r="K769" s="2" t="s">
        <v>5017</v>
      </c>
      <c r="L769" s="75" t="s">
        <v>19</v>
      </c>
      <c r="M769" s="2" t="s">
        <v>3561</v>
      </c>
      <c r="N769" s="10" t="s">
        <v>3561</v>
      </c>
      <c r="O769" s="10" t="s">
        <v>3561</v>
      </c>
      <c r="P769" s="8" t="s">
        <v>3561</v>
      </c>
      <c r="Q769" s="8" t="s">
        <v>3561</v>
      </c>
      <c r="R769" s="8">
        <v>44378</v>
      </c>
      <c r="S769" s="2" t="str">
        <f>VLOOKUP(K769,Data!A:B,2,0)</f>
        <v>DAC</v>
      </c>
    </row>
    <row r="770" spans="1:19" ht="11.25" customHeight="1" x14ac:dyDescent="0.2">
      <c r="A770" s="2">
        <v>4071507</v>
      </c>
      <c r="B770" s="98" t="s">
        <v>11755</v>
      </c>
      <c r="C770" s="74" t="s">
        <v>2319</v>
      </c>
      <c r="E770" s="85" t="s">
        <v>7790</v>
      </c>
      <c r="F770" s="75" t="s">
        <v>98</v>
      </c>
      <c r="G770" s="75" t="s">
        <v>1315</v>
      </c>
      <c r="H770" s="75" t="s">
        <v>1536</v>
      </c>
      <c r="I770" s="2" t="s">
        <v>11</v>
      </c>
      <c r="J770" s="75" t="s">
        <v>11</v>
      </c>
      <c r="K770" s="2" t="s">
        <v>5017</v>
      </c>
      <c r="L770" s="75" t="s">
        <v>19</v>
      </c>
      <c r="M770" s="2" t="s">
        <v>3561</v>
      </c>
      <c r="N770" s="10" t="s">
        <v>3561</v>
      </c>
      <c r="O770" s="10" t="s">
        <v>3561</v>
      </c>
      <c r="P770" s="8" t="s">
        <v>3561</v>
      </c>
      <c r="Q770" s="8" t="s">
        <v>3561</v>
      </c>
      <c r="R770" s="8">
        <v>44378</v>
      </c>
      <c r="S770" s="2" t="str">
        <f>VLOOKUP(K770,Data!A:B,2,0)</f>
        <v>DAC</v>
      </c>
    </row>
    <row r="771" spans="1:19" ht="11.25" customHeight="1" x14ac:dyDescent="0.2">
      <c r="A771" s="2">
        <v>4071508</v>
      </c>
      <c r="B771" s="98" t="s">
        <v>11756</v>
      </c>
      <c r="C771" s="74" t="s">
        <v>1436</v>
      </c>
      <c r="E771" s="85" t="s">
        <v>7791</v>
      </c>
      <c r="F771" s="75" t="s">
        <v>1477</v>
      </c>
      <c r="G771" s="75" t="s">
        <v>47</v>
      </c>
      <c r="H771" s="75" t="s">
        <v>47</v>
      </c>
      <c r="I771" s="2" t="s">
        <v>1498</v>
      </c>
      <c r="J771" s="75" t="s">
        <v>1497</v>
      </c>
      <c r="K771" s="2" t="s">
        <v>5017</v>
      </c>
      <c r="L771" s="75" t="s">
        <v>3668</v>
      </c>
      <c r="M771" s="2" t="s">
        <v>10721</v>
      </c>
      <c r="N771" s="10" t="s">
        <v>3565</v>
      </c>
      <c r="O771" s="10" t="s">
        <v>3565</v>
      </c>
      <c r="S771" s="2" t="str">
        <f>VLOOKUP(K771,Data!A:B,2,0)</f>
        <v>DAC</v>
      </c>
    </row>
    <row r="772" spans="1:19" ht="11.25" customHeight="1" x14ac:dyDescent="0.2">
      <c r="A772" s="2">
        <v>4071509</v>
      </c>
      <c r="B772" s="98" t="s">
        <v>11757</v>
      </c>
      <c r="C772" s="74" t="s">
        <v>2320</v>
      </c>
      <c r="E772" s="85" t="s">
        <v>7792</v>
      </c>
      <c r="F772" s="75" t="s">
        <v>98</v>
      </c>
      <c r="G772" s="75" t="s">
        <v>20</v>
      </c>
      <c r="H772" s="75" t="s">
        <v>1486</v>
      </c>
      <c r="I772" s="2" t="s">
        <v>1495</v>
      </c>
      <c r="J772" s="75" t="s">
        <v>1495</v>
      </c>
      <c r="K772" s="2" t="s">
        <v>5017</v>
      </c>
      <c r="L772" s="75" t="s">
        <v>19</v>
      </c>
      <c r="M772" s="2" t="s">
        <v>3561</v>
      </c>
      <c r="N772" s="10" t="s">
        <v>3561</v>
      </c>
      <c r="O772" s="10" t="s">
        <v>3561</v>
      </c>
      <c r="P772" s="8">
        <v>40935</v>
      </c>
      <c r="Q772" s="8">
        <v>41115</v>
      </c>
      <c r="R772" s="8">
        <v>41115</v>
      </c>
      <c r="S772" s="2" t="str">
        <f>VLOOKUP(K772,Data!A:B,2,0)</f>
        <v>DAC</v>
      </c>
    </row>
    <row r="773" spans="1:19" ht="11.25" customHeight="1" x14ac:dyDescent="0.2">
      <c r="A773" s="2">
        <v>4071510</v>
      </c>
      <c r="B773" s="98" t="s">
        <v>11758</v>
      </c>
      <c r="C773" s="74" t="s">
        <v>2321</v>
      </c>
      <c r="E773" s="85" t="s">
        <v>7793</v>
      </c>
      <c r="F773" s="75" t="s">
        <v>1477</v>
      </c>
      <c r="G773" s="75" t="s">
        <v>97</v>
      </c>
      <c r="H773" s="75" t="s">
        <v>1483</v>
      </c>
      <c r="I773" s="2" t="s">
        <v>1317</v>
      </c>
      <c r="J773" s="75" t="s">
        <v>1317</v>
      </c>
      <c r="K773" s="2" t="s">
        <v>5017</v>
      </c>
      <c r="L773" s="75" t="s">
        <v>3668</v>
      </c>
      <c r="M773" s="2" t="s">
        <v>71</v>
      </c>
      <c r="N773" s="10" t="s">
        <v>58</v>
      </c>
      <c r="O773" s="10" t="s">
        <v>51</v>
      </c>
      <c r="S773" s="2" t="str">
        <f>VLOOKUP(K773,Data!A:B,2,0)</f>
        <v>DAC</v>
      </c>
    </row>
    <row r="774" spans="1:19" ht="11.25" customHeight="1" x14ac:dyDescent="0.2">
      <c r="A774" s="2">
        <v>4071511</v>
      </c>
      <c r="B774" s="98" t="s">
        <v>11759</v>
      </c>
      <c r="C774" s="74" t="s">
        <v>2322</v>
      </c>
      <c r="E774" s="85" t="s">
        <v>7794</v>
      </c>
      <c r="F774" s="75" t="s">
        <v>98</v>
      </c>
      <c r="G774" s="75" t="s">
        <v>47</v>
      </c>
      <c r="H774" s="75" t="s">
        <v>47</v>
      </c>
      <c r="I774" s="2" t="s">
        <v>1495</v>
      </c>
      <c r="J774" s="75" t="s">
        <v>1495</v>
      </c>
      <c r="K774" s="2" t="s">
        <v>5017</v>
      </c>
      <c r="L774" s="75" t="s">
        <v>19</v>
      </c>
      <c r="M774" s="2" t="s">
        <v>3561</v>
      </c>
      <c r="N774" s="10" t="s">
        <v>3561</v>
      </c>
      <c r="O774" s="10" t="s">
        <v>3561</v>
      </c>
      <c r="P774" s="8">
        <v>41420</v>
      </c>
      <c r="Q774" s="8">
        <v>41600</v>
      </c>
      <c r="R774" s="8">
        <v>41600</v>
      </c>
      <c r="S774" s="2" t="str">
        <f>VLOOKUP(K774,Data!A:B,2,0)</f>
        <v>DAC</v>
      </c>
    </row>
    <row r="775" spans="1:19" ht="11.25" customHeight="1" x14ac:dyDescent="0.2">
      <c r="A775" s="2">
        <v>4071512</v>
      </c>
      <c r="B775" s="98" t="s">
        <v>11760</v>
      </c>
      <c r="C775" s="74" t="s">
        <v>2323</v>
      </c>
      <c r="E775" s="85" t="s">
        <v>7795</v>
      </c>
      <c r="F775" s="75" t="s">
        <v>98</v>
      </c>
      <c r="G775" s="75" t="s">
        <v>1315</v>
      </c>
      <c r="H775" s="75" t="s">
        <v>1536</v>
      </c>
      <c r="I775" s="2" t="s">
        <v>11</v>
      </c>
      <c r="J775" s="75" t="s">
        <v>11</v>
      </c>
      <c r="K775" s="2" t="s">
        <v>5017</v>
      </c>
      <c r="L775" s="75" t="s">
        <v>19</v>
      </c>
      <c r="M775" s="2" t="s">
        <v>3561</v>
      </c>
      <c r="N775" s="10" t="s">
        <v>3561</v>
      </c>
      <c r="O775" s="10" t="s">
        <v>3561</v>
      </c>
      <c r="P775" s="8" t="s">
        <v>3561</v>
      </c>
      <c r="Q775" s="8" t="s">
        <v>3561</v>
      </c>
      <c r="R775" s="8">
        <v>44378</v>
      </c>
      <c r="S775" s="2" t="str">
        <f>VLOOKUP(K775,Data!A:B,2,0)</f>
        <v>DAC</v>
      </c>
    </row>
    <row r="776" spans="1:19" ht="11.25" customHeight="1" x14ac:dyDescent="0.2">
      <c r="A776" s="2">
        <v>4071513</v>
      </c>
      <c r="B776" s="86"/>
      <c r="C776" s="74" t="s">
        <v>2324</v>
      </c>
      <c r="E776" s="85" t="s">
        <v>7796</v>
      </c>
      <c r="F776" s="75" t="s">
        <v>98</v>
      </c>
      <c r="G776" s="75" t="s">
        <v>1315</v>
      </c>
      <c r="H776" s="75" t="s">
        <v>1529</v>
      </c>
      <c r="I776" s="2" t="s">
        <v>11</v>
      </c>
      <c r="J776" s="75" t="s">
        <v>11</v>
      </c>
      <c r="K776" s="2" t="s">
        <v>5017</v>
      </c>
      <c r="L776" s="75" t="s">
        <v>19</v>
      </c>
      <c r="M776" s="2" t="s">
        <v>3561</v>
      </c>
      <c r="N776" s="10" t="s">
        <v>3561</v>
      </c>
      <c r="O776" s="10" t="s">
        <v>3561</v>
      </c>
      <c r="P776" s="8" t="s">
        <v>3561</v>
      </c>
      <c r="Q776" s="8" t="s">
        <v>3561</v>
      </c>
      <c r="R776" s="8">
        <v>44378</v>
      </c>
      <c r="S776" s="2" t="str">
        <f>VLOOKUP(K776,Data!A:B,2,0)</f>
        <v>DAC</v>
      </c>
    </row>
    <row r="777" spans="1:19" ht="11.25" customHeight="1" x14ac:dyDescent="0.2">
      <c r="A777" s="2">
        <v>4071515</v>
      </c>
      <c r="B777" s="98" t="s">
        <v>11761</v>
      </c>
      <c r="C777" s="74" t="s">
        <v>2325</v>
      </c>
      <c r="E777" s="85" t="s">
        <v>7797</v>
      </c>
      <c r="F777" s="75" t="s">
        <v>98</v>
      </c>
      <c r="G777" s="75" t="s">
        <v>97</v>
      </c>
      <c r="H777" s="75" t="s">
        <v>1489</v>
      </c>
      <c r="I777" s="2" t="s">
        <v>1317</v>
      </c>
      <c r="J777" s="75" t="s">
        <v>1317</v>
      </c>
      <c r="K777" s="2" t="s">
        <v>5017</v>
      </c>
      <c r="L777" s="75" t="s">
        <v>19</v>
      </c>
      <c r="M777" s="2" t="s">
        <v>3561</v>
      </c>
      <c r="N777" s="10" t="s">
        <v>3561</v>
      </c>
      <c r="O777" s="10" t="s">
        <v>3561</v>
      </c>
      <c r="P777" s="8" t="s">
        <v>3561</v>
      </c>
      <c r="Q777" s="8" t="s">
        <v>3561</v>
      </c>
      <c r="R777" s="8">
        <v>41120</v>
      </c>
      <c r="S777" s="2" t="str">
        <f>VLOOKUP(K777,Data!A:B,2,0)</f>
        <v>DAC</v>
      </c>
    </row>
    <row r="778" spans="1:19" ht="11.25" customHeight="1" x14ac:dyDescent="0.2">
      <c r="A778" s="2">
        <v>4071517</v>
      </c>
      <c r="B778" s="98" t="s">
        <v>11762</v>
      </c>
      <c r="C778" s="74" t="s">
        <v>2327</v>
      </c>
      <c r="E778" s="85" t="s">
        <v>7798</v>
      </c>
      <c r="F778" s="75" t="s">
        <v>1476</v>
      </c>
      <c r="G778" s="75" t="s">
        <v>20</v>
      </c>
      <c r="H778" s="75" t="s">
        <v>1490</v>
      </c>
      <c r="I778" s="2" t="s">
        <v>1497</v>
      </c>
      <c r="J778" s="75" t="s">
        <v>1497</v>
      </c>
      <c r="K778" s="2" t="s">
        <v>5017</v>
      </c>
      <c r="L778" s="75" t="s">
        <v>3668</v>
      </c>
      <c r="M778" s="2" t="s">
        <v>1507</v>
      </c>
      <c r="N778" s="10" t="s">
        <v>1508</v>
      </c>
      <c r="O778" s="10" t="s">
        <v>3559</v>
      </c>
      <c r="S778" s="2" t="str">
        <f>VLOOKUP(K778,Data!A:B,2,0)</f>
        <v>DAC</v>
      </c>
    </row>
    <row r="779" spans="1:19" ht="11.25" customHeight="1" x14ac:dyDescent="0.2">
      <c r="A779" s="2">
        <v>4071519</v>
      </c>
      <c r="B779" s="98" t="s">
        <v>11763</v>
      </c>
      <c r="C779" s="74" t="s">
        <v>2329</v>
      </c>
      <c r="E779" s="85" t="s">
        <v>7799</v>
      </c>
      <c r="F779" s="75" t="s">
        <v>98</v>
      </c>
      <c r="G779" s="75" t="s">
        <v>1315</v>
      </c>
      <c r="H779" s="75" t="s">
        <v>1529</v>
      </c>
      <c r="I779" s="2" t="s">
        <v>11</v>
      </c>
      <c r="J779" s="75" t="s">
        <v>11</v>
      </c>
      <c r="K779" s="2" t="s">
        <v>5017</v>
      </c>
      <c r="L779" s="75" t="s">
        <v>19</v>
      </c>
      <c r="M779" s="2" t="s">
        <v>3561</v>
      </c>
      <c r="N779" s="10" t="s">
        <v>3561</v>
      </c>
      <c r="O779" s="10" t="s">
        <v>3561</v>
      </c>
      <c r="P779" s="8" t="s">
        <v>3561</v>
      </c>
      <c r="Q779" s="8" t="s">
        <v>3561</v>
      </c>
      <c r="R779" s="8">
        <v>44378</v>
      </c>
      <c r="S779" s="2" t="str">
        <f>VLOOKUP(K779,Data!A:B,2,0)</f>
        <v>DAC</v>
      </c>
    </row>
    <row r="780" spans="1:19" ht="11.25" customHeight="1" x14ac:dyDescent="0.2">
      <c r="A780" s="2">
        <v>4071520</v>
      </c>
      <c r="B780" s="98" t="s">
        <v>11764</v>
      </c>
      <c r="C780" s="74" t="s">
        <v>2330</v>
      </c>
      <c r="E780" s="85" t="s">
        <v>7800</v>
      </c>
      <c r="F780" s="75" t="s">
        <v>98</v>
      </c>
      <c r="G780" s="75" t="s">
        <v>1315</v>
      </c>
      <c r="H780" s="75" t="s">
        <v>1543</v>
      </c>
      <c r="I780" s="2" t="s">
        <v>11</v>
      </c>
      <c r="J780" s="75" t="s">
        <v>11</v>
      </c>
      <c r="K780" s="2" t="s">
        <v>5017</v>
      </c>
      <c r="L780" s="75" t="s">
        <v>19</v>
      </c>
      <c r="M780" s="2" t="s">
        <v>3561</v>
      </c>
      <c r="N780" s="10" t="s">
        <v>3561</v>
      </c>
      <c r="O780" s="10" t="s">
        <v>3561</v>
      </c>
      <c r="P780" s="8" t="s">
        <v>3561</v>
      </c>
      <c r="Q780" s="8" t="s">
        <v>3561</v>
      </c>
      <c r="R780" s="8">
        <v>40736</v>
      </c>
      <c r="S780" s="2" t="str">
        <f>VLOOKUP(K780,Data!A:B,2,0)</f>
        <v>DAC</v>
      </c>
    </row>
    <row r="781" spans="1:19" ht="11.25" customHeight="1" x14ac:dyDescent="0.2">
      <c r="A781" s="2">
        <v>4071522</v>
      </c>
      <c r="B781" s="98" t="s">
        <v>11765</v>
      </c>
      <c r="C781" s="74" t="s">
        <v>2332</v>
      </c>
      <c r="E781" s="85" t="s">
        <v>7801</v>
      </c>
      <c r="F781" s="75" t="s">
        <v>98</v>
      </c>
      <c r="G781" s="75" t="s">
        <v>1315</v>
      </c>
      <c r="H781" s="75" t="s">
        <v>1545</v>
      </c>
      <c r="I781" s="2" t="s">
        <v>11</v>
      </c>
      <c r="J781" s="75" t="s">
        <v>11</v>
      </c>
      <c r="K781" s="2" t="s">
        <v>5017</v>
      </c>
      <c r="L781" s="75" t="s">
        <v>19</v>
      </c>
      <c r="M781" s="2" t="s">
        <v>3561</v>
      </c>
      <c r="N781" s="10" t="s">
        <v>3561</v>
      </c>
      <c r="O781" s="10" t="s">
        <v>3561</v>
      </c>
      <c r="P781" s="8" t="s">
        <v>3561</v>
      </c>
      <c r="Q781" s="8" t="s">
        <v>3561</v>
      </c>
      <c r="R781" s="8">
        <v>44378</v>
      </c>
      <c r="S781" s="2" t="str">
        <f>VLOOKUP(K781,Data!A:B,2,0)</f>
        <v>DAC</v>
      </c>
    </row>
    <row r="782" spans="1:19" ht="11.25" customHeight="1" x14ac:dyDescent="0.2">
      <c r="A782" s="2">
        <v>4071523</v>
      </c>
      <c r="B782" s="98" t="s">
        <v>11766</v>
      </c>
      <c r="C782" s="74" t="s">
        <v>1437</v>
      </c>
      <c r="E782" s="85" t="s">
        <v>7802</v>
      </c>
      <c r="F782" s="75" t="s">
        <v>1477</v>
      </c>
      <c r="G782" s="75" t="s">
        <v>20</v>
      </c>
      <c r="H782" s="75" t="s">
        <v>1484</v>
      </c>
      <c r="I782" s="2" t="s">
        <v>1499</v>
      </c>
      <c r="J782" s="75" t="s">
        <v>1495</v>
      </c>
      <c r="K782" s="2" t="s">
        <v>5017</v>
      </c>
      <c r="L782" s="75" t="s">
        <v>19</v>
      </c>
      <c r="M782" s="2" t="s">
        <v>3561</v>
      </c>
      <c r="N782" s="10" t="s">
        <v>3561</v>
      </c>
      <c r="O782" s="10" t="s">
        <v>3561</v>
      </c>
      <c r="P782" s="8">
        <v>44783</v>
      </c>
      <c r="Q782" s="8">
        <f>P782+180</f>
        <v>44963</v>
      </c>
      <c r="R782" s="8">
        <v>44963</v>
      </c>
      <c r="S782" s="2" t="str">
        <f>VLOOKUP(K782,Data!A:B,2,0)</f>
        <v>DAC</v>
      </c>
    </row>
    <row r="783" spans="1:19" ht="11.25" customHeight="1" x14ac:dyDescent="0.2">
      <c r="A783" s="2">
        <v>4071524</v>
      </c>
      <c r="B783" s="98" t="s">
        <v>11767</v>
      </c>
      <c r="C783" s="74" t="s">
        <v>2333</v>
      </c>
      <c r="E783" s="85" t="s">
        <v>7803</v>
      </c>
      <c r="F783" s="75" t="s">
        <v>1475</v>
      </c>
      <c r="G783" s="75" t="s">
        <v>97</v>
      </c>
      <c r="H783" s="75" t="s">
        <v>1494</v>
      </c>
      <c r="I783" s="2" t="s">
        <v>1317</v>
      </c>
      <c r="J783" s="75" t="s">
        <v>1317</v>
      </c>
      <c r="K783" s="2" t="s">
        <v>5017</v>
      </c>
      <c r="L783" s="75" t="s">
        <v>3668</v>
      </c>
      <c r="M783" s="2" t="s">
        <v>68</v>
      </c>
      <c r="N783" s="10" t="s">
        <v>69</v>
      </c>
      <c r="O783" s="10" t="s">
        <v>51</v>
      </c>
      <c r="S783" s="2" t="str">
        <f>VLOOKUP(K783,Data!A:B,2,0)</f>
        <v>DAC</v>
      </c>
    </row>
    <row r="784" spans="1:19" ht="11.25" customHeight="1" x14ac:dyDescent="0.2">
      <c r="A784" s="2">
        <v>4071525</v>
      </c>
      <c r="B784" s="98" t="s">
        <v>11768</v>
      </c>
      <c r="C784" s="74" t="s">
        <v>2334</v>
      </c>
      <c r="E784" s="85" t="s">
        <v>7804</v>
      </c>
      <c r="F784" s="75" t="s">
        <v>98</v>
      </c>
      <c r="G784" s="75" t="s">
        <v>97</v>
      </c>
      <c r="H784" s="75" t="s">
        <v>1487</v>
      </c>
      <c r="I784" s="2" t="s">
        <v>1317</v>
      </c>
      <c r="J784" s="75" t="s">
        <v>1317</v>
      </c>
      <c r="K784" s="2" t="s">
        <v>5017</v>
      </c>
      <c r="L784" s="75" t="s">
        <v>19</v>
      </c>
      <c r="M784" s="2" t="s">
        <v>3561</v>
      </c>
      <c r="N784" s="10" t="s">
        <v>3561</v>
      </c>
      <c r="O784" s="10" t="s">
        <v>3561</v>
      </c>
      <c r="P784" s="8" t="s">
        <v>3561</v>
      </c>
      <c r="Q784" s="8" t="s">
        <v>3561</v>
      </c>
      <c r="R784" s="8">
        <v>44378</v>
      </c>
      <c r="S784" s="2" t="str">
        <f>VLOOKUP(K784,Data!A:B,2,0)</f>
        <v>DAC</v>
      </c>
    </row>
    <row r="785" spans="1:19" ht="11.25" customHeight="1" x14ac:dyDescent="0.2">
      <c r="A785" s="2">
        <v>4071526</v>
      </c>
      <c r="B785" s="98" t="s">
        <v>11769</v>
      </c>
      <c r="C785" s="74" t="s">
        <v>2335</v>
      </c>
      <c r="E785" s="85" t="s">
        <v>7805</v>
      </c>
      <c r="F785" s="75" t="s">
        <v>98</v>
      </c>
      <c r="G785" s="75" t="s">
        <v>1315</v>
      </c>
      <c r="H785" s="75" t="s">
        <v>1518</v>
      </c>
      <c r="I785" s="2" t="s">
        <v>11</v>
      </c>
      <c r="J785" s="75" t="s">
        <v>11</v>
      </c>
      <c r="K785" s="2" t="s">
        <v>5017</v>
      </c>
      <c r="L785" s="75" t="s">
        <v>19</v>
      </c>
      <c r="M785" s="2" t="s">
        <v>3561</v>
      </c>
      <c r="N785" s="10" t="s">
        <v>3561</v>
      </c>
      <c r="O785" s="10" t="s">
        <v>3561</v>
      </c>
      <c r="P785" s="8" t="s">
        <v>3561</v>
      </c>
      <c r="Q785" s="8" t="s">
        <v>3561</v>
      </c>
      <c r="R785" s="8">
        <v>44378</v>
      </c>
      <c r="S785" s="2" t="str">
        <f>VLOOKUP(K785,Data!A:B,2,0)</f>
        <v>DAC</v>
      </c>
    </row>
    <row r="786" spans="1:19" ht="11.25" customHeight="1" x14ac:dyDescent="0.2">
      <c r="A786" s="2">
        <v>4071527</v>
      </c>
      <c r="B786" s="98" t="s">
        <v>11770</v>
      </c>
      <c r="C786" s="74" t="s">
        <v>1438</v>
      </c>
      <c r="E786" s="85" t="s">
        <v>7806</v>
      </c>
      <c r="F786" s="75" t="s">
        <v>98</v>
      </c>
      <c r="G786" s="75" t="s">
        <v>20</v>
      </c>
      <c r="H786" s="75" t="s">
        <v>1488</v>
      </c>
      <c r="I786" s="2" t="s">
        <v>1495</v>
      </c>
      <c r="J786" s="75" t="s">
        <v>1495</v>
      </c>
      <c r="K786" s="2" t="s">
        <v>5017</v>
      </c>
      <c r="L786" s="75" t="s">
        <v>19</v>
      </c>
      <c r="M786" s="2" t="s">
        <v>3561</v>
      </c>
      <c r="N786" s="10" t="s">
        <v>3561</v>
      </c>
      <c r="O786" s="10" t="s">
        <v>3561</v>
      </c>
      <c r="P786" s="8">
        <v>41420</v>
      </c>
      <c r="Q786" s="8">
        <v>41600</v>
      </c>
      <c r="R786" s="8">
        <v>41600</v>
      </c>
      <c r="S786" s="2" t="str">
        <f>VLOOKUP(K786,Data!A:B,2,0)</f>
        <v>DAC</v>
      </c>
    </row>
    <row r="787" spans="1:19" ht="11.25" customHeight="1" x14ac:dyDescent="0.2">
      <c r="A787" s="2">
        <v>4071528</v>
      </c>
      <c r="B787" s="98" t="s">
        <v>11771</v>
      </c>
      <c r="C787" s="74" t="s">
        <v>2336</v>
      </c>
      <c r="E787" s="85" t="s">
        <v>7807</v>
      </c>
      <c r="F787" s="75" t="s">
        <v>98</v>
      </c>
      <c r="G787" s="75" t="s">
        <v>1315</v>
      </c>
      <c r="H787" s="75" t="s">
        <v>1518</v>
      </c>
      <c r="I787" s="2" t="s">
        <v>11</v>
      </c>
      <c r="J787" s="75" t="s">
        <v>11</v>
      </c>
      <c r="K787" s="2" t="s">
        <v>5017</v>
      </c>
      <c r="L787" s="75" t="s">
        <v>19</v>
      </c>
      <c r="M787" s="2" t="s">
        <v>3561</v>
      </c>
      <c r="N787" s="10" t="s">
        <v>3561</v>
      </c>
      <c r="O787" s="10" t="s">
        <v>3561</v>
      </c>
      <c r="P787" s="8">
        <v>41641</v>
      </c>
      <c r="Q787" s="8">
        <v>41821</v>
      </c>
      <c r="R787" s="8">
        <v>41821</v>
      </c>
      <c r="S787" s="2" t="str">
        <f>VLOOKUP(K787,Data!A:B,2,0)</f>
        <v>DAC</v>
      </c>
    </row>
    <row r="788" spans="1:19" ht="11.25" customHeight="1" x14ac:dyDescent="0.2">
      <c r="A788" s="2">
        <v>4071530</v>
      </c>
      <c r="B788" s="98" t="s">
        <v>11772</v>
      </c>
      <c r="C788" s="74" t="s">
        <v>2337</v>
      </c>
      <c r="E788" s="85" t="s">
        <v>7808</v>
      </c>
      <c r="F788" s="75" t="s">
        <v>98</v>
      </c>
      <c r="G788" s="75" t="s">
        <v>20</v>
      </c>
      <c r="H788" s="75" t="s">
        <v>1484</v>
      </c>
      <c r="I788" s="2" t="s">
        <v>1495</v>
      </c>
      <c r="J788" s="75" t="s">
        <v>1495</v>
      </c>
      <c r="K788" s="2" t="s">
        <v>5017</v>
      </c>
      <c r="L788" s="75" t="s">
        <v>19</v>
      </c>
      <c r="M788" s="2" t="s">
        <v>3561</v>
      </c>
      <c r="N788" s="10" t="s">
        <v>3561</v>
      </c>
      <c r="O788" s="10" t="s">
        <v>3561</v>
      </c>
      <c r="P788" s="8" t="s">
        <v>3561</v>
      </c>
      <c r="Q788" s="8" t="s">
        <v>3561</v>
      </c>
      <c r="R788" s="8">
        <v>44378</v>
      </c>
      <c r="S788" s="2" t="str">
        <f>VLOOKUP(K788,Data!A:B,2,0)</f>
        <v>DAC</v>
      </c>
    </row>
    <row r="789" spans="1:19" ht="11.25" customHeight="1" x14ac:dyDescent="0.2">
      <c r="A789" s="2">
        <v>4071533</v>
      </c>
      <c r="B789" s="98" t="s">
        <v>11773</v>
      </c>
      <c r="C789" s="74" t="s">
        <v>2340</v>
      </c>
      <c r="E789" s="85" t="s">
        <v>7809</v>
      </c>
      <c r="F789" s="75" t="s">
        <v>1476</v>
      </c>
      <c r="G789" s="75" t="s">
        <v>1315</v>
      </c>
      <c r="H789" s="75" t="s">
        <v>1545</v>
      </c>
      <c r="I789" s="2" t="s">
        <v>11</v>
      </c>
      <c r="J789" s="75" t="s">
        <v>11</v>
      </c>
      <c r="K789" s="2" t="s">
        <v>5017</v>
      </c>
      <c r="L789" s="75" t="s">
        <v>3668</v>
      </c>
      <c r="M789" s="2" t="s">
        <v>1343</v>
      </c>
      <c r="N789" s="10" t="s">
        <v>3541</v>
      </c>
      <c r="O789" s="10" t="s">
        <v>1330</v>
      </c>
      <c r="S789" s="2" t="str">
        <f>VLOOKUP(K789,Data!A:B,2,0)</f>
        <v>DAC</v>
      </c>
    </row>
    <row r="790" spans="1:19" ht="11.25" customHeight="1" x14ac:dyDescent="0.2">
      <c r="A790" s="2">
        <v>4071537</v>
      </c>
      <c r="B790" s="98" t="s">
        <v>11774</v>
      </c>
      <c r="C790" s="74" t="s">
        <v>2341</v>
      </c>
      <c r="E790" s="85" t="s">
        <v>7810</v>
      </c>
      <c r="F790" s="75" t="s">
        <v>98</v>
      </c>
      <c r="G790" s="75" t="s">
        <v>1315</v>
      </c>
      <c r="H790" s="75" t="s">
        <v>1518</v>
      </c>
      <c r="I790" s="2" t="s">
        <v>11</v>
      </c>
      <c r="J790" s="75" t="s">
        <v>11</v>
      </c>
      <c r="K790" s="2" t="s">
        <v>5017</v>
      </c>
      <c r="L790" s="75" t="s">
        <v>19</v>
      </c>
      <c r="M790" s="2" t="s">
        <v>3561</v>
      </c>
      <c r="N790" s="10" t="s">
        <v>3561</v>
      </c>
      <c r="O790" s="10" t="s">
        <v>3561</v>
      </c>
      <c r="P790" s="8" t="s">
        <v>3561</v>
      </c>
      <c r="Q790" s="8" t="s">
        <v>3561</v>
      </c>
      <c r="R790" s="8">
        <v>44378</v>
      </c>
      <c r="S790" s="2" t="str">
        <f>VLOOKUP(K790,Data!A:B,2,0)</f>
        <v>DAC</v>
      </c>
    </row>
    <row r="791" spans="1:19" ht="11.25" customHeight="1" x14ac:dyDescent="0.2">
      <c r="A791" s="2">
        <v>4071539</v>
      </c>
      <c r="B791" s="98" t="s">
        <v>11775</v>
      </c>
      <c r="C791" s="74" t="s">
        <v>2342</v>
      </c>
      <c r="E791" s="85" t="s">
        <v>7811</v>
      </c>
      <c r="F791" s="75" t="s">
        <v>98</v>
      </c>
      <c r="G791" s="75" t="s">
        <v>1315</v>
      </c>
      <c r="H791" s="75" t="s">
        <v>1539</v>
      </c>
      <c r="I791" s="2" t="s">
        <v>11</v>
      </c>
      <c r="J791" s="75" t="s">
        <v>11</v>
      </c>
      <c r="K791" s="2" t="s">
        <v>5017</v>
      </c>
      <c r="L791" s="75" t="s">
        <v>19</v>
      </c>
      <c r="M791" s="2" t="s">
        <v>3561</v>
      </c>
      <c r="N791" s="10" t="s">
        <v>3561</v>
      </c>
      <c r="O791" s="10" t="s">
        <v>3561</v>
      </c>
      <c r="P791" s="8" t="s">
        <v>3561</v>
      </c>
      <c r="Q791" s="8" t="s">
        <v>3561</v>
      </c>
      <c r="R791" s="8">
        <v>44378</v>
      </c>
      <c r="S791" s="2" t="str">
        <f>VLOOKUP(K791,Data!A:B,2,0)</f>
        <v>DAC</v>
      </c>
    </row>
    <row r="792" spans="1:19" ht="11.25" customHeight="1" x14ac:dyDescent="0.2">
      <c r="A792" s="2">
        <v>4071540</v>
      </c>
      <c r="B792" s="98" t="s">
        <v>11776</v>
      </c>
      <c r="C792" s="74" t="s">
        <v>2343</v>
      </c>
      <c r="E792" s="85" t="s">
        <v>7812</v>
      </c>
      <c r="F792" s="75" t="s">
        <v>98</v>
      </c>
      <c r="G792" s="75" t="s">
        <v>20</v>
      </c>
      <c r="H792" s="75" t="s">
        <v>1482</v>
      </c>
      <c r="I792" s="2" t="s">
        <v>1495</v>
      </c>
      <c r="J792" s="75" t="s">
        <v>1495</v>
      </c>
      <c r="K792" s="2" t="s">
        <v>5017</v>
      </c>
      <c r="L792" s="75" t="s">
        <v>19</v>
      </c>
      <c r="M792" s="2" t="s">
        <v>3561</v>
      </c>
      <c r="N792" s="10" t="s">
        <v>3561</v>
      </c>
      <c r="O792" s="10" t="s">
        <v>3561</v>
      </c>
      <c r="P792" s="8">
        <v>41279</v>
      </c>
      <c r="Q792" s="8">
        <v>41459</v>
      </c>
      <c r="R792" s="8">
        <v>41459</v>
      </c>
      <c r="S792" s="2" t="str">
        <f>VLOOKUP(K792,Data!A:B,2,0)</f>
        <v>DAC</v>
      </c>
    </row>
    <row r="793" spans="1:19" ht="11.25" customHeight="1" x14ac:dyDescent="0.2">
      <c r="A793" s="2">
        <v>4071542</v>
      </c>
      <c r="B793" s="98" t="s">
        <v>11777</v>
      </c>
      <c r="C793" s="74" t="s">
        <v>2344</v>
      </c>
      <c r="E793" s="85" t="s">
        <v>7813</v>
      </c>
      <c r="F793" s="75" t="s">
        <v>98</v>
      </c>
      <c r="G793" s="75" t="s">
        <v>1315</v>
      </c>
      <c r="H793" s="75" t="s">
        <v>1518</v>
      </c>
      <c r="I793" s="2" t="s">
        <v>11</v>
      </c>
      <c r="J793" s="75" t="s">
        <v>11</v>
      </c>
      <c r="K793" s="2" t="s">
        <v>5017</v>
      </c>
      <c r="L793" s="75" t="s">
        <v>19</v>
      </c>
      <c r="M793" s="2" t="s">
        <v>3561</v>
      </c>
      <c r="N793" s="10" t="s">
        <v>3561</v>
      </c>
      <c r="O793" s="10" t="s">
        <v>3561</v>
      </c>
      <c r="P793" s="8" t="s">
        <v>3561</v>
      </c>
      <c r="Q793" s="8" t="s">
        <v>3561</v>
      </c>
      <c r="R793" s="8">
        <v>44378</v>
      </c>
      <c r="S793" s="2" t="str">
        <f>VLOOKUP(K793,Data!A:B,2,0)</f>
        <v>DAC</v>
      </c>
    </row>
    <row r="794" spans="1:19" ht="11.25" customHeight="1" x14ac:dyDescent="0.2">
      <c r="A794" s="2">
        <v>4071568</v>
      </c>
      <c r="B794" s="98" t="s">
        <v>11778</v>
      </c>
      <c r="C794" s="74" t="s">
        <v>2350</v>
      </c>
      <c r="E794" s="85" t="s">
        <v>7814</v>
      </c>
      <c r="F794" s="75" t="s">
        <v>98</v>
      </c>
      <c r="G794" s="75" t="s">
        <v>20</v>
      </c>
      <c r="H794" s="75" t="s">
        <v>1481</v>
      </c>
      <c r="I794" s="2" t="s">
        <v>1495</v>
      </c>
      <c r="J794" s="75" t="s">
        <v>1495</v>
      </c>
      <c r="K794" s="2" t="s">
        <v>5017</v>
      </c>
      <c r="L794" s="75" t="s">
        <v>19</v>
      </c>
      <c r="M794" s="2" t="s">
        <v>3561</v>
      </c>
      <c r="N794" s="10" t="s">
        <v>3561</v>
      </c>
      <c r="O794" s="10" t="s">
        <v>3561</v>
      </c>
      <c r="P794" s="8">
        <v>43556</v>
      </c>
      <c r="Q794" s="8">
        <v>43746</v>
      </c>
      <c r="R794" s="8">
        <v>43746</v>
      </c>
      <c r="S794" s="2" t="str">
        <f>VLOOKUP(K794,Data!A:B,2,0)</f>
        <v>DAC</v>
      </c>
    </row>
    <row r="795" spans="1:19" ht="11.25" customHeight="1" x14ac:dyDescent="0.2">
      <c r="A795" s="2">
        <v>4071569</v>
      </c>
      <c r="B795" s="98" t="s">
        <v>11779</v>
      </c>
      <c r="C795" s="74" t="s">
        <v>2351</v>
      </c>
      <c r="E795" s="85" t="s">
        <v>7815</v>
      </c>
      <c r="F795" s="75" t="s">
        <v>98</v>
      </c>
      <c r="G795" s="75" t="s">
        <v>97</v>
      </c>
      <c r="H795" s="75" t="s">
        <v>1493</v>
      </c>
      <c r="I795" s="2" t="s">
        <v>1317</v>
      </c>
      <c r="J795" s="75" t="s">
        <v>1317</v>
      </c>
      <c r="K795" s="2" t="s">
        <v>5017</v>
      </c>
      <c r="L795" s="75" t="s">
        <v>19</v>
      </c>
      <c r="M795" s="2" t="s">
        <v>3561</v>
      </c>
      <c r="N795" s="10" t="s">
        <v>3561</v>
      </c>
      <c r="O795" s="10" t="s">
        <v>3561</v>
      </c>
      <c r="P795" s="8">
        <v>41041</v>
      </c>
      <c r="Q795" s="8">
        <v>41221</v>
      </c>
      <c r="R795" s="8">
        <v>41221</v>
      </c>
      <c r="S795" s="2" t="str">
        <f>VLOOKUP(K795,Data!A:B,2,0)</f>
        <v>DAC</v>
      </c>
    </row>
    <row r="796" spans="1:19" ht="11.25" customHeight="1" x14ac:dyDescent="0.2">
      <c r="A796" s="2">
        <v>4071585</v>
      </c>
      <c r="B796" s="98" t="s">
        <v>11780</v>
      </c>
      <c r="C796" s="74" t="s">
        <v>2356</v>
      </c>
      <c r="E796" s="85" t="s">
        <v>7816</v>
      </c>
      <c r="F796" s="75" t="s">
        <v>1476</v>
      </c>
      <c r="G796" s="75" t="s">
        <v>20</v>
      </c>
      <c r="H796" s="75" t="s">
        <v>1480</v>
      </c>
      <c r="I796" s="2" t="s">
        <v>1496</v>
      </c>
      <c r="J796" s="75" t="s">
        <v>1502</v>
      </c>
      <c r="K796" s="2" t="s">
        <v>5017</v>
      </c>
      <c r="L796" s="75" t="s">
        <v>3668</v>
      </c>
      <c r="M796" s="2" t="s">
        <v>3487</v>
      </c>
      <c r="N796" s="10" t="s">
        <v>3544</v>
      </c>
      <c r="O796" s="10" t="s">
        <v>3559</v>
      </c>
      <c r="S796" s="2" t="str">
        <f>VLOOKUP(K796,Data!A:B,2,0)</f>
        <v>DAC</v>
      </c>
    </row>
    <row r="797" spans="1:19" ht="11.25" customHeight="1" x14ac:dyDescent="0.2">
      <c r="A797" s="2">
        <v>4071596</v>
      </c>
      <c r="B797" s="98" t="s">
        <v>11781</v>
      </c>
      <c r="C797" s="74" t="s">
        <v>2358</v>
      </c>
      <c r="E797" s="85" t="s">
        <v>7817</v>
      </c>
      <c r="F797" s="75" t="s">
        <v>1475</v>
      </c>
      <c r="G797" s="75" t="s">
        <v>20</v>
      </c>
      <c r="H797" s="75" t="s">
        <v>1480</v>
      </c>
      <c r="I797" s="2" t="s">
        <v>1502</v>
      </c>
      <c r="J797" s="75" t="s">
        <v>1496</v>
      </c>
      <c r="K797" s="2" t="s">
        <v>5017</v>
      </c>
      <c r="L797" s="75" t="s">
        <v>3668</v>
      </c>
      <c r="M797" s="2" t="s">
        <v>3545</v>
      </c>
      <c r="N797" s="10" t="s">
        <v>3544</v>
      </c>
      <c r="O797" s="10" t="s">
        <v>3559</v>
      </c>
      <c r="S797" s="2" t="str">
        <f>VLOOKUP(K797,Data!A:B,2,0)</f>
        <v>DAC</v>
      </c>
    </row>
    <row r="798" spans="1:19" ht="11.25" customHeight="1" x14ac:dyDescent="0.2">
      <c r="A798" s="2">
        <v>4071602</v>
      </c>
      <c r="B798" s="98" t="s">
        <v>11782</v>
      </c>
      <c r="C798" s="74" t="s">
        <v>2363</v>
      </c>
      <c r="E798" s="85" t="s">
        <v>7818</v>
      </c>
      <c r="F798" s="75" t="s">
        <v>1475</v>
      </c>
      <c r="G798" s="75" t="s">
        <v>1315</v>
      </c>
      <c r="H798" s="75" t="s">
        <v>1545</v>
      </c>
      <c r="I798" s="2" t="s">
        <v>11</v>
      </c>
      <c r="J798" s="75" t="s">
        <v>11</v>
      </c>
      <c r="K798" s="2" t="s">
        <v>5017</v>
      </c>
      <c r="L798" s="75" t="s">
        <v>3668</v>
      </c>
      <c r="M798" s="2" t="s">
        <v>1343</v>
      </c>
      <c r="N798" s="10" t="s">
        <v>3541</v>
      </c>
      <c r="O798" s="10" t="s">
        <v>1330</v>
      </c>
      <c r="S798" s="2" t="str">
        <f>VLOOKUP(K798,Data!A:B,2,0)</f>
        <v>DAC</v>
      </c>
    </row>
    <row r="799" spans="1:19" ht="11.25" customHeight="1" x14ac:dyDescent="0.2">
      <c r="A799" s="2">
        <v>4071603</v>
      </c>
      <c r="B799" s="98" t="s">
        <v>11783</v>
      </c>
      <c r="C799" s="74" t="s">
        <v>2364</v>
      </c>
      <c r="E799" s="85" t="s">
        <v>7819</v>
      </c>
      <c r="F799" s="75" t="s">
        <v>1475</v>
      </c>
      <c r="G799" s="75" t="s">
        <v>20</v>
      </c>
      <c r="H799" s="75" t="s">
        <v>1484</v>
      </c>
      <c r="I799" s="2" t="s">
        <v>1499</v>
      </c>
      <c r="J799" s="75" t="s">
        <v>1496</v>
      </c>
      <c r="K799" s="2" t="s">
        <v>5017</v>
      </c>
      <c r="L799" s="75" t="s">
        <v>3668</v>
      </c>
      <c r="M799" s="2" t="s">
        <v>3552</v>
      </c>
      <c r="N799" s="10" t="s">
        <v>1508</v>
      </c>
      <c r="O799" s="10" t="s">
        <v>3559</v>
      </c>
      <c r="S799" s="2" t="str">
        <f>VLOOKUP(K799,Data!A:B,2,0)</f>
        <v>DAC</v>
      </c>
    </row>
    <row r="800" spans="1:19" ht="11.25" customHeight="1" x14ac:dyDescent="0.2">
      <c r="A800" s="2">
        <v>4071604</v>
      </c>
      <c r="B800" s="98" t="s">
        <v>11784</v>
      </c>
      <c r="C800" s="74" t="s">
        <v>2365</v>
      </c>
      <c r="E800" s="85" t="s">
        <v>7820</v>
      </c>
      <c r="F800" s="75" t="s">
        <v>98</v>
      </c>
      <c r="G800" s="75" t="s">
        <v>20</v>
      </c>
      <c r="H800" s="75" t="s">
        <v>1481</v>
      </c>
      <c r="I800" s="2" t="s">
        <v>1495</v>
      </c>
      <c r="J800" s="75" t="s">
        <v>1495</v>
      </c>
      <c r="K800" s="2" t="s">
        <v>5017</v>
      </c>
      <c r="L800" s="75" t="s">
        <v>19</v>
      </c>
      <c r="M800" s="2" t="s">
        <v>3561</v>
      </c>
      <c r="N800" s="10" t="s">
        <v>3561</v>
      </c>
      <c r="O800" s="10" t="s">
        <v>3561</v>
      </c>
      <c r="P800" s="8" t="s">
        <v>3561</v>
      </c>
      <c r="Q800" s="8" t="s">
        <v>3561</v>
      </c>
      <c r="R800" s="8">
        <v>44378</v>
      </c>
      <c r="S800" s="2" t="str">
        <f>VLOOKUP(K800,Data!A:B,2,0)</f>
        <v>DAC</v>
      </c>
    </row>
    <row r="801" spans="1:19" ht="11.25" customHeight="1" x14ac:dyDescent="0.2">
      <c r="A801" s="2">
        <v>4071617</v>
      </c>
      <c r="B801" s="98" t="s">
        <v>11785</v>
      </c>
      <c r="C801" s="74" t="s">
        <v>2373</v>
      </c>
      <c r="E801" s="85" t="s">
        <v>7821</v>
      </c>
      <c r="F801" s="75" t="s">
        <v>1476</v>
      </c>
      <c r="G801" s="75" t="s">
        <v>97</v>
      </c>
      <c r="H801" s="75" t="s">
        <v>1483</v>
      </c>
      <c r="I801" s="2" t="s">
        <v>1317</v>
      </c>
      <c r="J801" s="75" t="s">
        <v>1317</v>
      </c>
      <c r="K801" s="2" t="s">
        <v>5017</v>
      </c>
      <c r="L801" s="75" t="s">
        <v>3668</v>
      </c>
      <c r="M801" s="2" t="s">
        <v>57</v>
      </c>
      <c r="N801" s="10" t="s">
        <v>58</v>
      </c>
      <c r="O801" s="10" t="s">
        <v>51</v>
      </c>
      <c r="S801" s="2" t="str">
        <f>VLOOKUP(K801,Data!A:B,2,0)</f>
        <v>DAC</v>
      </c>
    </row>
    <row r="802" spans="1:19" ht="11.25" customHeight="1" x14ac:dyDescent="0.2">
      <c r="A802" s="2">
        <v>4071623</v>
      </c>
      <c r="B802" s="98" t="s">
        <v>11786</v>
      </c>
      <c r="C802" s="74" t="s">
        <v>2376</v>
      </c>
      <c r="E802" s="85" t="s">
        <v>7822</v>
      </c>
      <c r="F802" s="75" t="s">
        <v>98</v>
      </c>
      <c r="G802" s="75" t="s">
        <v>20</v>
      </c>
      <c r="H802" s="75" t="s">
        <v>1485</v>
      </c>
      <c r="I802" s="2" t="s">
        <v>1495</v>
      </c>
      <c r="J802" s="75" t="s">
        <v>1495</v>
      </c>
      <c r="K802" s="2" t="s">
        <v>5017</v>
      </c>
      <c r="L802" s="75" t="s">
        <v>19</v>
      </c>
      <c r="M802" s="2" t="s">
        <v>3561</v>
      </c>
      <c r="N802" s="10" t="s">
        <v>3561</v>
      </c>
      <c r="O802" s="10" t="s">
        <v>3561</v>
      </c>
      <c r="P802" s="8">
        <v>41882</v>
      </c>
      <c r="Q802" s="8">
        <v>42062</v>
      </c>
      <c r="R802" s="8">
        <v>42062</v>
      </c>
      <c r="S802" s="2" t="str">
        <f>VLOOKUP(K802,Data!A:B,2,0)</f>
        <v>DAC</v>
      </c>
    </row>
    <row r="803" spans="1:19" ht="11.25" customHeight="1" x14ac:dyDescent="0.2">
      <c r="A803" s="2">
        <v>4071634</v>
      </c>
      <c r="B803" s="98" t="s">
        <v>11787</v>
      </c>
      <c r="C803" s="74" t="s">
        <v>2378</v>
      </c>
      <c r="E803" s="85" t="s">
        <v>7823</v>
      </c>
      <c r="F803" s="75" t="s">
        <v>98</v>
      </c>
      <c r="G803" s="75" t="s">
        <v>20</v>
      </c>
      <c r="H803" s="75" t="s">
        <v>1485</v>
      </c>
      <c r="I803" s="2" t="s">
        <v>1497</v>
      </c>
      <c r="J803" s="75" t="s">
        <v>1495</v>
      </c>
      <c r="K803" s="2" t="s">
        <v>5017</v>
      </c>
      <c r="L803" s="75" t="s">
        <v>19</v>
      </c>
      <c r="M803" s="2" t="s">
        <v>3561</v>
      </c>
      <c r="N803" s="10" t="s">
        <v>3561</v>
      </c>
      <c r="O803" s="10" t="s">
        <v>3561</v>
      </c>
      <c r="P803" s="8">
        <v>44658</v>
      </c>
      <c r="Q803" s="8">
        <v>44725</v>
      </c>
      <c r="R803" s="8">
        <v>44725</v>
      </c>
      <c r="S803" s="2" t="str">
        <f>VLOOKUP(K803,Data!A:B,2,0)</f>
        <v>DAC</v>
      </c>
    </row>
    <row r="804" spans="1:19" ht="11.25" customHeight="1" x14ac:dyDescent="0.2">
      <c r="A804" s="2">
        <v>4071638</v>
      </c>
      <c r="B804" s="98" t="s">
        <v>11788</v>
      </c>
      <c r="C804" s="74" t="s">
        <v>2380</v>
      </c>
      <c r="E804" s="85" t="s">
        <v>7824</v>
      </c>
      <c r="F804" s="75" t="s">
        <v>1475</v>
      </c>
      <c r="G804" s="75" t="s">
        <v>1315</v>
      </c>
      <c r="H804" s="75" t="s">
        <v>1536</v>
      </c>
      <c r="I804" s="2" t="s">
        <v>11</v>
      </c>
      <c r="J804" s="75" t="s">
        <v>11</v>
      </c>
      <c r="K804" s="2" t="s">
        <v>5017</v>
      </c>
      <c r="L804" s="75" t="s">
        <v>19</v>
      </c>
      <c r="M804" s="2" t="s">
        <v>1329</v>
      </c>
      <c r="N804" s="10" t="s">
        <v>1331</v>
      </c>
      <c r="O804" s="10" t="s">
        <v>1330</v>
      </c>
      <c r="P804" s="8">
        <v>44314</v>
      </c>
      <c r="Q804" s="8">
        <v>44414</v>
      </c>
      <c r="R804" s="8">
        <v>44414</v>
      </c>
      <c r="S804" s="2" t="str">
        <f>VLOOKUP(K804,Data!A:B,2,0)</f>
        <v>DAC</v>
      </c>
    </row>
    <row r="805" spans="1:19" ht="11.25" customHeight="1" x14ac:dyDescent="0.2">
      <c r="A805" s="2">
        <v>4071649</v>
      </c>
      <c r="B805" s="98" t="s">
        <v>11789</v>
      </c>
      <c r="C805" s="74" t="s">
        <v>2383</v>
      </c>
      <c r="E805" s="85" t="s">
        <v>7825</v>
      </c>
      <c r="F805" s="75" t="s">
        <v>98</v>
      </c>
      <c r="G805" s="75" t="s">
        <v>20</v>
      </c>
      <c r="H805" s="75" t="s">
        <v>1490</v>
      </c>
      <c r="I805" s="2" t="s">
        <v>1495</v>
      </c>
      <c r="J805" s="75" t="s">
        <v>1495</v>
      </c>
      <c r="K805" s="2" t="s">
        <v>5017</v>
      </c>
      <c r="L805" s="75" t="s">
        <v>19</v>
      </c>
      <c r="M805" s="2" t="s">
        <v>3561</v>
      </c>
      <c r="N805" s="10" t="s">
        <v>3561</v>
      </c>
      <c r="O805" s="10" t="s">
        <v>3561</v>
      </c>
      <c r="P805" s="8" t="s">
        <v>3561</v>
      </c>
      <c r="Q805" s="8" t="s">
        <v>3561</v>
      </c>
      <c r="R805" s="8">
        <v>44378</v>
      </c>
      <c r="S805" s="2" t="str">
        <f>VLOOKUP(K805,Data!A:B,2,0)</f>
        <v>DAC</v>
      </c>
    </row>
    <row r="806" spans="1:19" ht="11.25" customHeight="1" x14ac:dyDescent="0.2">
      <c r="A806" s="2">
        <v>4071652</v>
      </c>
      <c r="B806" s="98" t="s">
        <v>11790</v>
      </c>
      <c r="C806" s="74" t="s">
        <v>2384</v>
      </c>
      <c r="E806" s="85" t="s">
        <v>7826</v>
      </c>
      <c r="F806" s="75" t="s">
        <v>98</v>
      </c>
      <c r="G806" s="75" t="s">
        <v>20</v>
      </c>
      <c r="H806" s="75" t="s">
        <v>1480</v>
      </c>
      <c r="I806" s="2" t="s">
        <v>1495</v>
      </c>
      <c r="J806" s="75" t="s">
        <v>1495</v>
      </c>
      <c r="K806" s="2" t="s">
        <v>5017</v>
      </c>
      <c r="L806" s="75" t="s">
        <v>19</v>
      </c>
      <c r="M806" s="2" t="s">
        <v>3561</v>
      </c>
      <c r="N806" s="10" t="s">
        <v>3561</v>
      </c>
      <c r="O806" s="10" t="s">
        <v>3561</v>
      </c>
      <c r="P806" s="8">
        <v>43289</v>
      </c>
      <c r="Q806" s="8">
        <v>43479</v>
      </c>
      <c r="R806" s="8">
        <v>43479</v>
      </c>
      <c r="S806" s="2" t="str">
        <f>VLOOKUP(K806,Data!A:B,2,0)</f>
        <v>DAC</v>
      </c>
    </row>
    <row r="807" spans="1:19" ht="11.25" customHeight="1" x14ac:dyDescent="0.2">
      <c r="A807" s="2">
        <v>4071653</v>
      </c>
      <c r="B807" s="98" t="s">
        <v>11791</v>
      </c>
      <c r="C807" s="74" t="s">
        <v>2385</v>
      </c>
      <c r="E807" s="85" t="s">
        <v>7827</v>
      </c>
      <c r="F807" s="75" t="s">
        <v>98</v>
      </c>
      <c r="G807" s="75" t="s">
        <v>1315</v>
      </c>
      <c r="H807" s="75" t="s">
        <v>1545</v>
      </c>
      <c r="I807" s="2" t="s">
        <v>11</v>
      </c>
      <c r="J807" s="75" t="s">
        <v>11</v>
      </c>
      <c r="K807" s="2" t="s">
        <v>5017</v>
      </c>
      <c r="L807" s="75" t="s">
        <v>19</v>
      </c>
      <c r="M807" s="2" t="s">
        <v>3561</v>
      </c>
      <c r="N807" s="10" t="s">
        <v>3561</v>
      </c>
      <c r="O807" s="10" t="s">
        <v>3561</v>
      </c>
      <c r="P807" s="8">
        <v>42405</v>
      </c>
      <c r="Q807" s="8">
        <v>42585</v>
      </c>
      <c r="R807" s="8">
        <v>42585</v>
      </c>
      <c r="S807" s="2" t="str">
        <f>VLOOKUP(K807,Data!A:B,2,0)</f>
        <v>DAC</v>
      </c>
    </row>
    <row r="808" spans="1:19" ht="11.25" customHeight="1" x14ac:dyDescent="0.2">
      <c r="A808" s="2">
        <v>4071682</v>
      </c>
      <c r="B808" s="86"/>
      <c r="C808" s="74" t="s">
        <v>2392</v>
      </c>
      <c r="E808" s="85" t="s">
        <v>7828</v>
      </c>
      <c r="F808" s="75" t="s">
        <v>98</v>
      </c>
      <c r="G808" s="75" t="s">
        <v>47</v>
      </c>
      <c r="H808" s="75" t="s">
        <v>47</v>
      </c>
      <c r="I808" s="2" t="s">
        <v>1495</v>
      </c>
      <c r="J808" s="75" t="s">
        <v>1495</v>
      </c>
      <c r="K808" s="2" t="s">
        <v>5017</v>
      </c>
      <c r="L808" s="75" t="s">
        <v>19</v>
      </c>
      <c r="M808" s="2" t="s">
        <v>3561</v>
      </c>
      <c r="N808" s="10" t="s">
        <v>3561</v>
      </c>
      <c r="O808" s="10" t="s">
        <v>3561</v>
      </c>
      <c r="P808" s="8" t="s">
        <v>3561</v>
      </c>
      <c r="Q808" s="8" t="s">
        <v>3561</v>
      </c>
      <c r="R808" s="8">
        <v>44378</v>
      </c>
      <c r="S808" s="2" t="str">
        <f>VLOOKUP(K808,Data!A:B,2,0)</f>
        <v>DAC</v>
      </c>
    </row>
    <row r="809" spans="1:19" ht="11.25" customHeight="1" x14ac:dyDescent="0.2">
      <c r="A809" s="2">
        <v>4071684</v>
      </c>
      <c r="B809" s="98" t="s">
        <v>11792</v>
      </c>
      <c r="C809" s="74" t="s">
        <v>2393</v>
      </c>
      <c r="E809" s="85" t="s">
        <v>7829</v>
      </c>
      <c r="F809" s="75" t="s">
        <v>98</v>
      </c>
      <c r="G809" s="75" t="s">
        <v>97</v>
      </c>
      <c r="H809" s="75" t="s">
        <v>1489</v>
      </c>
      <c r="I809" s="2" t="s">
        <v>1317</v>
      </c>
      <c r="J809" s="75" t="s">
        <v>1317</v>
      </c>
      <c r="K809" s="2" t="s">
        <v>5017</v>
      </c>
      <c r="L809" s="75" t="s">
        <v>3669</v>
      </c>
      <c r="M809" s="2" t="s">
        <v>59</v>
      </c>
      <c r="N809" s="10" t="s">
        <v>60</v>
      </c>
      <c r="O809" s="10" t="s">
        <v>3542</v>
      </c>
      <c r="S809" s="2" t="str">
        <f>VLOOKUP(K809,Data!A:B,2,0)</f>
        <v>DAC</v>
      </c>
    </row>
    <row r="810" spans="1:19" ht="11.25" customHeight="1" x14ac:dyDescent="0.2">
      <c r="A810" s="2">
        <v>4071697</v>
      </c>
      <c r="B810" s="98" t="s">
        <v>11793</v>
      </c>
      <c r="C810" s="74" t="s">
        <v>2397</v>
      </c>
      <c r="E810" s="85" t="s">
        <v>7830</v>
      </c>
      <c r="F810" s="75" t="s">
        <v>98</v>
      </c>
      <c r="G810" s="75" t="s">
        <v>97</v>
      </c>
      <c r="H810" s="75" t="s">
        <v>1483</v>
      </c>
      <c r="I810" s="2" t="s">
        <v>1317</v>
      </c>
      <c r="J810" s="75" t="s">
        <v>1317</v>
      </c>
      <c r="K810" s="2" t="s">
        <v>5017</v>
      </c>
      <c r="L810" s="75" t="s">
        <v>3668</v>
      </c>
      <c r="M810" s="2" t="s">
        <v>85</v>
      </c>
      <c r="N810" s="10" t="s">
        <v>58</v>
      </c>
      <c r="O810" s="10" t="s">
        <v>51</v>
      </c>
      <c r="S810" s="2" t="str">
        <f>VLOOKUP(K810,Data!A:B,2,0)</f>
        <v>DAC</v>
      </c>
    </row>
    <row r="811" spans="1:19" ht="11.25" customHeight="1" x14ac:dyDescent="0.2">
      <c r="A811" s="2">
        <v>4071698</v>
      </c>
      <c r="B811" s="98" t="s">
        <v>11794</v>
      </c>
      <c r="C811" s="74" t="s">
        <v>2398</v>
      </c>
      <c r="E811" s="85" t="s">
        <v>7831</v>
      </c>
      <c r="F811" s="75" t="s">
        <v>98</v>
      </c>
      <c r="G811" s="75" t="s">
        <v>20</v>
      </c>
      <c r="H811" s="75" t="s">
        <v>1492</v>
      </c>
      <c r="I811" s="2" t="s">
        <v>1495</v>
      </c>
      <c r="J811" s="75" t="s">
        <v>1495</v>
      </c>
      <c r="K811" s="2" t="s">
        <v>5017</v>
      </c>
      <c r="L811" s="75" t="s">
        <v>19</v>
      </c>
      <c r="M811" s="2" t="s">
        <v>3561</v>
      </c>
      <c r="N811" s="10" t="s">
        <v>3561</v>
      </c>
      <c r="O811" s="10" t="s">
        <v>3561</v>
      </c>
      <c r="P811" s="8">
        <v>41907</v>
      </c>
      <c r="Q811" s="8">
        <v>42087</v>
      </c>
      <c r="R811" s="8">
        <v>42087</v>
      </c>
      <c r="S811" s="2" t="str">
        <f>VLOOKUP(K811,Data!A:B,2,0)</f>
        <v>DAC</v>
      </c>
    </row>
    <row r="812" spans="1:19" ht="11.25" customHeight="1" x14ac:dyDescent="0.2">
      <c r="A812" s="2">
        <v>4071702</v>
      </c>
      <c r="B812" s="98" t="s">
        <v>11795</v>
      </c>
      <c r="C812" s="74" t="s">
        <v>2399</v>
      </c>
      <c r="E812" s="85" t="s">
        <v>7832</v>
      </c>
      <c r="F812" s="75" t="s">
        <v>1476</v>
      </c>
      <c r="G812" s="75" t="s">
        <v>20</v>
      </c>
      <c r="H812" s="75" t="s">
        <v>1488</v>
      </c>
      <c r="I812" s="2" t="s">
        <v>1496</v>
      </c>
      <c r="J812" s="75" t="s">
        <v>1497</v>
      </c>
      <c r="K812" s="2" t="s">
        <v>5017</v>
      </c>
      <c r="L812" s="75" t="s">
        <v>3668</v>
      </c>
      <c r="M812" s="2" t="s">
        <v>1504</v>
      </c>
      <c r="N812" s="10" t="s">
        <v>1505</v>
      </c>
      <c r="O812" s="10" t="s">
        <v>3559</v>
      </c>
      <c r="S812" s="2" t="str">
        <f>VLOOKUP(K812,Data!A:B,2,0)</f>
        <v>DAC</v>
      </c>
    </row>
    <row r="813" spans="1:19" ht="11.25" customHeight="1" x14ac:dyDescent="0.2">
      <c r="A813" s="2">
        <v>4071705</v>
      </c>
      <c r="B813" s="98" t="s">
        <v>11796</v>
      </c>
      <c r="C813" s="74" t="s">
        <v>2400</v>
      </c>
      <c r="E813" s="85" t="s">
        <v>7833</v>
      </c>
      <c r="F813" s="75" t="s">
        <v>98</v>
      </c>
      <c r="G813" s="75" t="s">
        <v>97</v>
      </c>
      <c r="H813" s="75" t="s">
        <v>1489</v>
      </c>
      <c r="I813" s="2" t="s">
        <v>1317</v>
      </c>
      <c r="J813" s="75" t="s">
        <v>1317</v>
      </c>
      <c r="K813" s="2" t="s">
        <v>5017</v>
      </c>
      <c r="L813" s="75" t="s">
        <v>3668</v>
      </c>
      <c r="M813" s="2" t="s">
        <v>86</v>
      </c>
      <c r="N813" s="10" t="s">
        <v>54</v>
      </c>
      <c r="O813" s="10" t="s">
        <v>55</v>
      </c>
      <c r="S813" s="2" t="str">
        <f>VLOOKUP(K813,Data!A:B,2,0)</f>
        <v>DAC</v>
      </c>
    </row>
    <row r="814" spans="1:19" ht="11.25" customHeight="1" x14ac:dyDescent="0.2">
      <c r="A814" s="2">
        <v>4071710</v>
      </c>
      <c r="B814" s="98" t="s">
        <v>11797</v>
      </c>
      <c r="C814" s="74" t="s">
        <v>2401</v>
      </c>
      <c r="E814" s="85" t="s">
        <v>7834</v>
      </c>
      <c r="F814" s="75" t="s">
        <v>1475</v>
      </c>
      <c r="G814" s="75" t="s">
        <v>20</v>
      </c>
      <c r="H814" s="75" t="s">
        <v>1480</v>
      </c>
      <c r="I814" s="75" t="s">
        <v>1502</v>
      </c>
      <c r="J814" s="75" t="s">
        <v>1495</v>
      </c>
      <c r="K814" s="2" t="s">
        <v>5017</v>
      </c>
      <c r="L814" s="75" t="s">
        <v>19</v>
      </c>
      <c r="M814" s="2" t="s">
        <v>3485</v>
      </c>
      <c r="N814" s="10" t="s">
        <v>3544</v>
      </c>
      <c r="O814" s="10" t="s">
        <v>3559</v>
      </c>
      <c r="P814" s="8">
        <v>45211</v>
      </c>
      <c r="Q814" s="8">
        <v>45307</v>
      </c>
      <c r="R814" s="8">
        <v>45307</v>
      </c>
      <c r="S814" s="2" t="str">
        <f>VLOOKUP(K814,Data!A:B,2,0)</f>
        <v>DAC</v>
      </c>
    </row>
    <row r="815" spans="1:19" ht="11.25" customHeight="1" x14ac:dyDescent="0.2">
      <c r="A815" s="2">
        <v>4071713</v>
      </c>
      <c r="B815" s="98" t="s">
        <v>11798</v>
      </c>
      <c r="C815" s="74" t="s">
        <v>2403</v>
      </c>
      <c r="E815" s="85" t="s">
        <v>7835</v>
      </c>
      <c r="F815" s="75" t="s">
        <v>98</v>
      </c>
      <c r="G815" s="75" t="s">
        <v>20</v>
      </c>
      <c r="H815" s="75" t="s">
        <v>1488</v>
      </c>
      <c r="I815" s="2" t="s">
        <v>1495</v>
      </c>
      <c r="J815" s="75" t="s">
        <v>1495</v>
      </c>
      <c r="K815" s="2" t="s">
        <v>5017</v>
      </c>
      <c r="L815" s="75" t="s">
        <v>19</v>
      </c>
      <c r="M815" s="2" t="s">
        <v>3561</v>
      </c>
      <c r="N815" s="10" t="s">
        <v>3561</v>
      </c>
      <c r="O815" s="10" t="s">
        <v>3561</v>
      </c>
      <c r="P815" s="8">
        <v>41394</v>
      </c>
      <c r="Q815" s="8">
        <v>41574</v>
      </c>
      <c r="R815" s="8">
        <v>41574</v>
      </c>
      <c r="S815" s="2" t="str">
        <f>VLOOKUP(K815,Data!A:B,2,0)</f>
        <v>DAC</v>
      </c>
    </row>
    <row r="816" spans="1:19" ht="11.25" customHeight="1" x14ac:dyDescent="0.2">
      <c r="A816" s="2">
        <v>4071721</v>
      </c>
      <c r="B816" s="98" t="s">
        <v>11799</v>
      </c>
      <c r="C816" s="74" t="s">
        <v>2404</v>
      </c>
      <c r="E816" s="85" t="s">
        <v>7836</v>
      </c>
      <c r="F816" s="75" t="s">
        <v>98</v>
      </c>
      <c r="G816" s="75" t="s">
        <v>20</v>
      </c>
      <c r="H816" s="75" t="s">
        <v>1484</v>
      </c>
      <c r="I816" s="2" t="s">
        <v>1495</v>
      </c>
      <c r="J816" s="75" t="s">
        <v>1495</v>
      </c>
      <c r="K816" s="2" t="s">
        <v>5017</v>
      </c>
      <c r="L816" s="75" t="s">
        <v>19</v>
      </c>
      <c r="M816" s="2" t="s">
        <v>3561</v>
      </c>
      <c r="N816" s="10" t="s">
        <v>3561</v>
      </c>
      <c r="O816" s="10" t="s">
        <v>3561</v>
      </c>
      <c r="P816" s="8" t="s">
        <v>3561</v>
      </c>
      <c r="Q816" s="8" t="s">
        <v>3561</v>
      </c>
      <c r="R816" s="8">
        <v>44378</v>
      </c>
      <c r="S816" s="2" t="str">
        <f>VLOOKUP(K816,Data!A:B,2,0)</f>
        <v>DAC</v>
      </c>
    </row>
    <row r="817" spans="1:19" ht="11.25" customHeight="1" x14ac:dyDescent="0.2">
      <c r="A817" s="2">
        <v>4071724</v>
      </c>
      <c r="B817" s="98" t="s">
        <v>11800</v>
      </c>
      <c r="C817" s="74" t="s">
        <v>2405</v>
      </c>
      <c r="E817" s="85" t="s">
        <v>7837</v>
      </c>
      <c r="F817" s="75" t="s">
        <v>98</v>
      </c>
      <c r="G817" s="75" t="s">
        <v>20</v>
      </c>
      <c r="H817" s="75" t="s">
        <v>1485</v>
      </c>
      <c r="I817" s="2" t="s">
        <v>1499</v>
      </c>
      <c r="J817" s="75" t="s">
        <v>1495</v>
      </c>
      <c r="K817" s="2" t="s">
        <v>5017</v>
      </c>
      <c r="L817" s="75" t="s">
        <v>19</v>
      </c>
      <c r="M817" s="2" t="s">
        <v>3561</v>
      </c>
      <c r="N817" s="10" t="s">
        <v>3561</v>
      </c>
      <c r="O817" s="10" t="s">
        <v>3561</v>
      </c>
      <c r="P817" s="8">
        <v>44810</v>
      </c>
      <c r="Q817" s="8">
        <f>P817+180</f>
        <v>44990</v>
      </c>
      <c r="R817" s="8">
        <v>44990</v>
      </c>
      <c r="S817" s="2" t="str">
        <f>VLOOKUP(K817,Data!A:B,2,0)</f>
        <v>DAC</v>
      </c>
    </row>
    <row r="818" spans="1:19" ht="11.25" customHeight="1" x14ac:dyDescent="0.2">
      <c r="A818" s="2">
        <v>4071728</v>
      </c>
      <c r="B818" s="98" t="s">
        <v>11801</v>
      </c>
      <c r="C818" s="74" t="s">
        <v>2406</v>
      </c>
      <c r="E818" s="85" t="s">
        <v>7838</v>
      </c>
      <c r="F818" s="75" t="s">
        <v>98</v>
      </c>
      <c r="G818" s="75" t="s">
        <v>47</v>
      </c>
      <c r="H818" s="75" t="s">
        <v>47</v>
      </c>
      <c r="I818" s="2" t="s">
        <v>1495</v>
      </c>
      <c r="J818" s="75" t="s">
        <v>1495</v>
      </c>
      <c r="K818" s="2" t="s">
        <v>5017</v>
      </c>
      <c r="L818" s="75" t="s">
        <v>19</v>
      </c>
      <c r="M818" s="2" t="s">
        <v>3561</v>
      </c>
      <c r="N818" s="10" t="s">
        <v>3561</v>
      </c>
      <c r="O818" s="10" t="s">
        <v>3561</v>
      </c>
      <c r="P818" s="8">
        <v>42283</v>
      </c>
      <c r="Q818" s="8">
        <v>42463</v>
      </c>
      <c r="R818" s="8">
        <v>42463</v>
      </c>
      <c r="S818" s="2" t="str">
        <f>VLOOKUP(K818,Data!A:B,2,0)</f>
        <v>DAC</v>
      </c>
    </row>
    <row r="819" spans="1:19" ht="11.25" customHeight="1" x14ac:dyDescent="0.2">
      <c r="A819" s="2">
        <v>4071755</v>
      </c>
      <c r="B819" s="98" t="s">
        <v>11802</v>
      </c>
      <c r="C819" s="74" t="s">
        <v>2416</v>
      </c>
      <c r="E819" s="85" t="s">
        <v>7839</v>
      </c>
      <c r="F819" s="75" t="s">
        <v>1476</v>
      </c>
      <c r="G819" s="75" t="s">
        <v>1315</v>
      </c>
      <c r="H819" s="75" t="s">
        <v>1707</v>
      </c>
      <c r="I819" s="2" t="s">
        <v>11</v>
      </c>
      <c r="J819" s="75" t="s">
        <v>11</v>
      </c>
      <c r="K819" s="2" t="s">
        <v>5017</v>
      </c>
      <c r="L819" s="75" t="s">
        <v>3668</v>
      </c>
      <c r="M819" s="2" t="s">
        <v>1347</v>
      </c>
      <c r="N819" s="10" t="s">
        <v>3541</v>
      </c>
      <c r="O819" s="10" t="s">
        <v>1330</v>
      </c>
      <c r="S819" s="2" t="str">
        <f>VLOOKUP(K819,Data!A:B,2,0)</f>
        <v>DAC</v>
      </c>
    </row>
    <row r="820" spans="1:19" ht="11.25" customHeight="1" x14ac:dyDescent="0.2">
      <c r="A820" s="2">
        <v>4071757</v>
      </c>
      <c r="B820" s="98" t="s">
        <v>11803</v>
      </c>
      <c r="C820" s="74" t="s">
        <v>2417</v>
      </c>
      <c r="E820" s="85" t="s">
        <v>7840</v>
      </c>
      <c r="F820" s="75" t="s">
        <v>1475</v>
      </c>
      <c r="G820" s="75" t="s">
        <v>97</v>
      </c>
      <c r="H820" s="75" t="s">
        <v>1491</v>
      </c>
      <c r="I820" s="2" t="s">
        <v>1317</v>
      </c>
      <c r="J820" s="75" t="s">
        <v>1317</v>
      </c>
      <c r="K820" s="2" t="s">
        <v>5017</v>
      </c>
      <c r="L820" s="75" t="s">
        <v>3667</v>
      </c>
      <c r="M820" s="2" t="s">
        <v>95</v>
      </c>
      <c r="N820" s="10" t="s">
        <v>75</v>
      </c>
      <c r="O820" s="10" t="s">
        <v>76</v>
      </c>
      <c r="P820" s="8">
        <v>45304</v>
      </c>
      <c r="Q820" s="8">
        <f>P820+180</f>
        <v>45484</v>
      </c>
      <c r="S820" s="2" t="str">
        <f>VLOOKUP(K820,Data!A:B,2,0)</f>
        <v>DAC</v>
      </c>
    </row>
    <row r="821" spans="1:19" ht="11.25" customHeight="1" x14ac:dyDescent="0.2">
      <c r="A821" s="2">
        <v>4071764</v>
      </c>
      <c r="B821" s="98" t="s">
        <v>11804</v>
      </c>
      <c r="C821" s="74" t="s">
        <v>2419</v>
      </c>
      <c r="E821" s="85" t="s">
        <v>7841</v>
      </c>
      <c r="F821" s="75" t="s">
        <v>1477</v>
      </c>
      <c r="G821" s="75" t="s">
        <v>97</v>
      </c>
      <c r="H821" s="75" t="s">
        <v>1487</v>
      </c>
      <c r="I821" s="2" t="s">
        <v>1317</v>
      </c>
      <c r="J821" s="75" t="s">
        <v>1317</v>
      </c>
      <c r="K821" s="2" t="s">
        <v>5017</v>
      </c>
      <c r="L821" s="75" t="s">
        <v>19</v>
      </c>
      <c r="M821" s="2" t="s">
        <v>3561</v>
      </c>
      <c r="N821" s="10" t="s">
        <v>3561</v>
      </c>
      <c r="O821" s="10" t="s">
        <v>3561</v>
      </c>
      <c r="P821" s="8">
        <v>43491</v>
      </c>
      <c r="Q821" s="8">
        <v>180</v>
      </c>
      <c r="R821" s="8">
        <v>43681</v>
      </c>
      <c r="S821" s="2" t="str">
        <f>VLOOKUP(K821,Data!A:B,2,0)</f>
        <v>DAC</v>
      </c>
    </row>
    <row r="822" spans="1:19" ht="11.25" customHeight="1" x14ac:dyDescent="0.2">
      <c r="A822" s="2">
        <v>4071772</v>
      </c>
      <c r="B822" s="98" t="s">
        <v>11805</v>
      </c>
      <c r="C822" s="74" t="s">
        <v>2422</v>
      </c>
      <c r="E822" s="85" t="s">
        <v>7842</v>
      </c>
      <c r="F822" s="75" t="s">
        <v>98</v>
      </c>
      <c r="G822" s="75" t="s">
        <v>97</v>
      </c>
      <c r="H822" s="75" t="s">
        <v>1479</v>
      </c>
      <c r="I822" s="2" t="s">
        <v>1317</v>
      </c>
      <c r="J822" s="75" t="s">
        <v>1317</v>
      </c>
      <c r="K822" s="2" t="s">
        <v>5017</v>
      </c>
      <c r="L822" s="75" t="s">
        <v>3668</v>
      </c>
      <c r="M822" s="2" t="s">
        <v>81</v>
      </c>
      <c r="N822" s="10" t="s">
        <v>50</v>
      </c>
      <c r="O822" s="10" t="s">
        <v>51</v>
      </c>
      <c r="S822" s="2" t="str">
        <f>VLOOKUP(K822,Data!A:B,2,0)</f>
        <v>DAC</v>
      </c>
    </row>
    <row r="823" spans="1:19" ht="11.25" customHeight="1" x14ac:dyDescent="0.2">
      <c r="A823" s="2">
        <v>4071774</v>
      </c>
      <c r="B823" s="98" t="s">
        <v>11806</v>
      </c>
      <c r="C823" s="74" t="s">
        <v>2423</v>
      </c>
      <c r="E823" s="85" t="s">
        <v>7843</v>
      </c>
      <c r="F823" s="75" t="s">
        <v>98</v>
      </c>
      <c r="G823" s="75" t="s">
        <v>20</v>
      </c>
      <c r="H823" s="75" t="s">
        <v>1481</v>
      </c>
      <c r="I823" s="2" t="s">
        <v>1495</v>
      </c>
      <c r="J823" s="75" t="s">
        <v>1495</v>
      </c>
      <c r="K823" s="2" t="s">
        <v>5017</v>
      </c>
      <c r="L823" s="75" t="s">
        <v>19</v>
      </c>
      <c r="M823" s="2" t="s">
        <v>3561</v>
      </c>
      <c r="N823" s="10" t="s">
        <v>3561</v>
      </c>
      <c r="O823" s="10" t="s">
        <v>3561</v>
      </c>
      <c r="P823" s="8" t="s">
        <v>3561</v>
      </c>
      <c r="Q823" s="8" t="s">
        <v>3561</v>
      </c>
      <c r="R823" s="8">
        <v>44378</v>
      </c>
      <c r="S823" s="2" t="str">
        <f>VLOOKUP(K823,Data!A:B,2,0)</f>
        <v>DAC</v>
      </c>
    </row>
    <row r="824" spans="1:19" ht="11.25" customHeight="1" x14ac:dyDescent="0.2">
      <c r="A824" s="2">
        <v>4071777</v>
      </c>
      <c r="B824" s="98" t="s">
        <v>11807</v>
      </c>
      <c r="C824" s="74" t="s">
        <v>2425</v>
      </c>
      <c r="E824" s="85" t="s">
        <v>7844</v>
      </c>
      <c r="F824" s="75" t="s">
        <v>98</v>
      </c>
      <c r="G824" s="75" t="s">
        <v>47</v>
      </c>
      <c r="H824" s="75" t="s">
        <v>47</v>
      </c>
      <c r="I824" s="2" t="s">
        <v>1495</v>
      </c>
      <c r="J824" s="75" t="s">
        <v>1495</v>
      </c>
      <c r="K824" s="2" t="s">
        <v>5017</v>
      </c>
      <c r="L824" s="75" t="s">
        <v>19</v>
      </c>
      <c r="M824" s="2" t="s">
        <v>3570</v>
      </c>
      <c r="N824" s="10" t="s">
        <v>3565</v>
      </c>
      <c r="O824" s="10" t="s">
        <v>3565</v>
      </c>
      <c r="P824" s="8">
        <v>43773</v>
      </c>
      <c r="Q824" s="8">
        <v>43963</v>
      </c>
      <c r="R824" s="8">
        <v>43963</v>
      </c>
      <c r="S824" s="2" t="str">
        <f>VLOOKUP(K824,Data!A:B,2,0)</f>
        <v>DAC</v>
      </c>
    </row>
    <row r="825" spans="1:19" ht="11.25" customHeight="1" x14ac:dyDescent="0.2">
      <c r="A825" s="2">
        <v>4071778</v>
      </c>
      <c r="B825" s="98" t="s">
        <v>11808</v>
      </c>
      <c r="C825" s="74" t="s">
        <v>2426</v>
      </c>
      <c r="E825" s="85" t="s">
        <v>7845</v>
      </c>
      <c r="F825" s="75" t="s">
        <v>98</v>
      </c>
      <c r="G825" s="75" t="s">
        <v>1315</v>
      </c>
      <c r="H825" s="75" t="s">
        <v>1545</v>
      </c>
      <c r="I825" s="2" t="s">
        <v>11</v>
      </c>
      <c r="J825" s="75" t="s">
        <v>11</v>
      </c>
      <c r="K825" s="2" t="s">
        <v>5017</v>
      </c>
      <c r="L825" s="75" t="s">
        <v>19</v>
      </c>
      <c r="M825" s="2" t="s">
        <v>3561</v>
      </c>
      <c r="N825" s="10" t="s">
        <v>3561</v>
      </c>
      <c r="O825" s="10" t="s">
        <v>3561</v>
      </c>
      <c r="P825" s="8" t="s">
        <v>3561</v>
      </c>
      <c r="Q825" s="8" t="s">
        <v>3561</v>
      </c>
      <c r="R825" s="8">
        <v>44378</v>
      </c>
      <c r="S825" s="2" t="str">
        <f>VLOOKUP(K825,Data!A:B,2,0)</f>
        <v>DAC</v>
      </c>
    </row>
    <row r="826" spans="1:19" ht="11.25" customHeight="1" x14ac:dyDescent="0.2">
      <c r="A826" s="2">
        <v>4071779</v>
      </c>
      <c r="B826" s="98" t="s">
        <v>11809</v>
      </c>
      <c r="C826" s="74" t="s">
        <v>2427</v>
      </c>
      <c r="E826" s="85" t="s">
        <v>7846</v>
      </c>
      <c r="F826" s="75" t="s">
        <v>1475</v>
      </c>
      <c r="G826" s="75" t="s">
        <v>1315</v>
      </c>
      <c r="H826" s="75" t="s">
        <v>1536</v>
      </c>
      <c r="I826" s="2" t="s">
        <v>11</v>
      </c>
      <c r="J826" s="75" t="s">
        <v>11</v>
      </c>
      <c r="K826" s="2" t="s">
        <v>5017</v>
      </c>
      <c r="L826" s="75" t="s">
        <v>19</v>
      </c>
      <c r="M826" s="2" t="s">
        <v>3561</v>
      </c>
      <c r="N826" s="10" t="s">
        <v>3561</v>
      </c>
      <c r="O826" s="10" t="s">
        <v>3561</v>
      </c>
      <c r="P826" s="8">
        <v>43575</v>
      </c>
      <c r="Q826" s="8">
        <v>43765</v>
      </c>
      <c r="R826" s="8">
        <v>43765</v>
      </c>
      <c r="S826" s="2" t="str">
        <f>VLOOKUP(K826,Data!A:B,2,0)</f>
        <v>DAC</v>
      </c>
    </row>
    <row r="827" spans="1:19" ht="11.25" customHeight="1" x14ac:dyDescent="0.2">
      <c r="A827" s="2">
        <v>4071780</v>
      </c>
      <c r="B827" s="98" t="s">
        <v>11810</v>
      </c>
      <c r="C827" s="74" t="s">
        <v>2428</v>
      </c>
      <c r="E827" s="85" t="s">
        <v>7847</v>
      </c>
      <c r="F827" s="75" t="s">
        <v>98</v>
      </c>
      <c r="G827" s="75" t="s">
        <v>20</v>
      </c>
      <c r="H827" s="75" t="s">
        <v>1481</v>
      </c>
      <c r="I827" s="2" t="s">
        <v>1495</v>
      </c>
      <c r="J827" s="75" t="s">
        <v>1495</v>
      </c>
      <c r="K827" s="2" t="s">
        <v>5017</v>
      </c>
      <c r="L827" s="75" t="s">
        <v>19</v>
      </c>
      <c r="M827" s="2" t="s">
        <v>3561</v>
      </c>
      <c r="N827" s="10" t="s">
        <v>3561</v>
      </c>
      <c r="O827" s="10" t="s">
        <v>3561</v>
      </c>
      <c r="P827" s="8" t="s">
        <v>3561</v>
      </c>
      <c r="Q827" s="8" t="s">
        <v>3561</v>
      </c>
      <c r="R827" s="8">
        <v>44378</v>
      </c>
      <c r="S827" s="2" t="str">
        <f>VLOOKUP(K827,Data!A:B,2,0)</f>
        <v>DAC</v>
      </c>
    </row>
    <row r="828" spans="1:19" ht="11.25" customHeight="1" x14ac:dyDescent="0.2">
      <c r="A828" s="2">
        <v>4071781</v>
      </c>
      <c r="B828" s="98" t="s">
        <v>11811</v>
      </c>
      <c r="C828" s="74" t="s">
        <v>2429</v>
      </c>
      <c r="E828" s="85" t="s">
        <v>7848</v>
      </c>
      <c r="F828" s="75" t="s">
        <v>98</v>
      </c>
      <c r="G828" s="75" t="s">
        <v>1315</v>
      </c>
      <c r="H828" s="75" t="s">
        <v>1529</v>
      </c>
      <c r="I828" s="2" t="s">
        <v>11</v>
      </c>
      <c r="J828" s="75" t="s">
        <v>11</v>
      </c>
      <c r="K828" s="2" t="s">
        <v>5017</v>
      </c>
      <c r="L828" s="75" t="s">
        <v>19</v>
      </c>
      <c r="M828" s="2" t="s">
        <v>3561</v>
      </c>
      <c r="N828" s="10" t="s">
        <v>3561</v>
      </c>
      <c r="O828" s="10" t="s">
        <v>3561</v>
      </c>
      <c r="P828" s="8" t="s">
        <v>3561</v>
      </c>
      <c r="Q828" s="8" t="s">
        <v>3561</v>
      </c>
      <c r="R828" s="8">
        <v>44378</v>
      </c>
      <c r="S828" s="2" t="str">
        <f>VLOOKUP(K828,Data!A:B,2,0)</f>
        <v>DAC</v>
      </c>
    </row>
    <row r="829" spans="1:19" ht="11.25" customHeight="1" x14ac:dyDescent="0.2">
      <c r="A829" s="2">
        <v>4071782</v>
      </c>
      <c r="B829" s="86"/>
      <c r="C829" s="74" t="s">
        <v>2430</v>
      </c>
      <c r="E829" s="85" t="s">
        <v>7849</v>
      </c>
      <c r="F829" s="75" t="s">
        <v>98</v>
      </c>
      <c r="G829" s="75" t="s">
        <v>1315</v>
      </c>
      <c r="H829" s="75" t="s">
        <v>1518</v>
      </c>
      <c r="I829" s="2" t="s">
        <v>11</v>
      </c>
      <c r="J829" s="75" t="s">
        <v>11</v>
      </c>
      <c r="K829" s="2" t="s">
        <v>5017</v>
      </c>
      <c r="L829" s="75" t="s">
        <v>19</v>
      </c>
      <c r="M829" s="2" t="s">
        <v>3561</v>
      </c>
      <c r="N829" s="10" t="s">
        <v>3561</v>
      </c>
      <c r="O829" s="10" t="s">
        <v>3561</v>
      </c>
      <c r="P829" s="8" t="s">
        <v>3561</v>
      </c>
      <c r="Q829" s="8" t="s">
        <v>3561</v>
      </c>
      <c r="R829" s="8">
        <v>40087</v>
      </c>
      <c r="S829" s="2" t="str">
        <f>VLOOKUP(K829,Data!A:B,2,0)</f>
        <v>DAC</v>
      </c>
    </row>
    <row r="830" spans="1:19" ht="11.25" customHeight="1" x14ac:dyDescent="0.2">
      <c r="A830" s="2">
        <v>4071783</v>
      </c>
      <c r="B830" s="98" t="s">
        <v>11812</v>
      </c>
      <c r="C830" s="74" t="s">
        <v>2431</v>
      </c>
      <c r="E830" s="85" t="s">
        <v>7850</v>
      </c>
      <c r="F830" s="75" t="s">
        <v>98</v>
      </c>
      <c r="G830" s="75" t="s">
        <v>1315</v>
      </c>
      <c r="H830" s="75" t="s">
        <v>1529</v>
      </c>
      <c r="I830" s="2" t="s">
        <v>11</v>
      </c>
      <c r="J830" s="75" t="s">
        <v>11</v>
      </c>
      <c r="K830" s="2" t="s">
        <v>5017</v>
      </c>
      <c r="L830" s="75" t="s">
        <v>19</v>
      </c>
      <c r="M830" s="2" t="s">
        <v>3561</v>
      </c>
      <c r="N830" s="10" t="s">
        <v>3561</v>
      </c>
      <c r="O830" s="10" t="s">
        <v>3561</v>
      </c>
      <c r="P830" s="8" t="s">
        <v>3561</v>
      </c>
      <c r="Q830" s="8" t="s">
        <v>3561</v>
      </c>
      <c r="R830" s="8">
        <v>44378</v>
      </c>
      <c r="S830" s="2" t="str">
        <f>VLOOKUP(K830,Data!A:B,2,0)</f>
        <v>DAC</v>
      </c>
    </row>
    <row r="831" spans="1:19" ht="11.25" customHeight="1" x14ac:dyDescent="0.2">
      <c r="A831" s="2">
        <v>4071784</v>
      </c>
      <c r="B831" s="86"/>
      <c r="C831" s="74" t="s">
        <v>2432</v>
      </c>
      <c r="E831" s="85" t="s">
        <v>7851</v>
      </c>
      <c r="F831" s="75" t="s">
        <v>98</v>
      </c>
      <c r="G831" s="75" t="s">
        <v>47</v>
      </c>
      <c r="H831" s="75" t="s">
        <v>47</v>
      </c>
      <c r="I831" s="2" t="s">
        <v>1495</v>
      </c>
      <c r="J831" s="75" t="s">
        <v>1495</v>
      </c>
      <c r="K831" s="2" t="s">
        <v>5017</v>
      </c>
      <c r="L831" s="75" t="s">
        <v>19</v>
      </c>
      <c r="M831" s="2" t="s">
        <v>3561</v>
      </c>
      <c r="N831" s="10" t="s">
        <v>3561</v>
      </c>
      <c r="O831" s="10" t="s">
        <v>3561</v>
      </c>
      <c r="P831" s="8" t="s">
        <v>3561</v>
      </c>
      <c r="Q831" s="8" t="s">
        <v>3561</v>
      </c>
      <c r="R831" s="8">
        <v>44378</v>
      </c>
      <c r="S831" s="2" t="str">
        <f>VLOOKUP(K831,Data!A:B,2,0)</f>
        <v>DAC</v>
      </c>
    </row>
    <row r="832" spans="1:19" ht="11.25" customHeight="1" x14ac:dyDescent="0.2">
      <c r="A832" s="2">
        <v>4071785</v>
      </c>
      <c r="B832" s="98" t="s">
        <v>11813</v>
      </c>
      <c r="C832" s="74" t="s">
        <v>1440</v>
      </c>
      <c r="E832" s="85" t="s">
        <v>7852</v>
      </c>
      <c r="F832" s="75" t="s">
        <v>98</v>
      </c>
      <c r="G832" s="75" t="s">
        <v>97</v>
      </c>
      <c r="H832" s="75" t="s">
        <v>1487</v>
      </c>
      <c r="I832" s="2" t="s">
        <v>1317</v>
      </c>
      <c r="J832" s="75" t="s">
        <v>1317</v>
      </c>
      <c r="K832" s="2" t="s">
        <v>5017</v>
      </c>
      <c r="L832" s="75" t="s">
        <v>19</v>
      </c>
      <c r="M832" s="2" t="s">
        <v>3561</v>
      </c>
      <c r="N832" s="10" t="s">
        <v>3561</v>
      </c>
      <c r="O832" s="10" t="s">
        <v>3561</v>
      </c>
      <c r="P832" s="8" t="s">
        <v>3561</v>
      </c>
      <c r="Q832" s="8" t="s">
        <v>3561</v>
      </c>
      <c r="R832" s="8">
        <v>44378</v>
      </c>
      <c r="S832" s="2" t="str">
        <f>VLOOKUP(K832,Data!A:B,2,0)</f>
        <v>DAC</v>
      </c>
    </row>
    <row r="833" spans="1:19" ht="11.25" customHeight="1" x14ac:dyDescent="0.2">
      <c r="A833" s="2">
        <v>4071786</v>
      </c>
      <c r="B833" s="86"/>
      <c r="C833" s="74" t="s">
        <v>2433</v>
      </c>
      <c r="E833" s="85" t="s">
        <v>7853</v>
      </c>
      <c r="F833" s="75" t="s">
        <v>98</v>
      </c>
      <c r="G833" s="75" t="s">
        <v>47</v>
      </c>
      <c r="H833" s="75" t="s">
        <v>47</v>
      </c>
      <c r="I833" s="2" t="s">
        <v>1495</v>
      </c>
      <c r="J833" s="75" t="s">
        <v>1495</v>
      </c>
      <c r="K833" s="2" t="s">
        <v>5017</v>
      </c>
      <c r="L833" s="75" t="s">
        <v>19</v>
      </c>
      <c r="M833" s="2" t="s">
        <v>3561</v>
      </c>
      <c r="N833" s="10" t="s">
        <v>3561</v>
      </c>
      <c r="O833" s="10" t="s">
        <v>3561</v>
      </c>
      <c r="P833" s="8" t="s">
        <v>3561</v>
      </c>
      <c r="Q833" s="8" t="s">
        <v>3561</v>
      </c>
      <c r="R833" s="8">
        <v>44378</v>
      </c>
      <c r="S833" s="2" t="str">
        <f>VLOOKUP(K833,Data!A:B,2,0)</f>
        <v>DAC</v>
      </c>
    </row>
    <row r="834" spans="1:19" ht="11.25" customHeight="1" x14ac:dyDescent="0.2">
      <c r="A834" s="2">
        <v>4071787</v>
      </c>
      <c r="B834" s="86"/>
      <c r="C834" s="74" t="s">
        <v>2434</v>
      </c>
      <c r="E834" s="85" t="s">
        <v>7854</v>
      </c>
      <c r="F834" s="75" t="s">
        <v>98</v>
      </c>
      <c r="G834" s="75" t="s">
        <v>47</v>
      </c>
      <c r="H834" s="75" t="s">
        <v>47</v>
      </c>
      <c r="I834" s="2" t="s">
        <v>1495</v>
      </c>
      <c r="J834" s="75" t="s">
        <v>1495</v>
      </c>
      <c r="K834" s="2" t="s">
        <v>5017</v>
      </c>
      <c r="L834" s="75" t="s">
        <v>19</v>
      </c>
      <c r="M834" s="2" t="s">
        <v>3561</v>
      </c>
      <c r="N834" s="10" t="s">
        <v>3561</v>
      </c>
      <c r="O834" s="10" t="s">
        <v>3561</v>
      </c>
      <c r="P834" s="8" t="s">
        <v>3561</v>
      </c>
      <c r="Q834" s="8" t="s">
        <v>3561</v>
      </c>
      <c r="R834" s="8">
        <v>44378</v>
      </c>
      <c r="S834" s="2" t="str">
        <f>VLOOKUP(K834,Data!A:B,2,0)</f>
        <v>DAC</v>
      </c>
    </row>
    <row r="835" spans="1:19" ht="11.25" customHeight="1" x14ac:dyDescent="0.2">
      <c r="A835" s="2">
        <v>4071788</v>
      </c>
      <c r="B835" s="86"/>
      <c r="C835" s="74" t="s">
        <v>2435</v>
      </c>
      <c r="E835" s="85" t="s">
        <v>7855</v>
      </c>
      <c r="F835" s="75" t="s">
        <v>98</v>
      </c>
      <c r="G835" s="75" t="s">
        <v>20</v>
      </c>
      <c r="H835" s="75" t="s">
        <v>1481</v>
      </c>
      <c r="I835" s="2" t="s">
        <v>1495</v>
      </c>
      <c r="J835" s="75" t="s">
        <v>1495</v>
      </c>
      <c r="K835" s="2" t="s">
        <v>5017</v>
      </c>
      <c r="L835" s="75" t="s">
        <v>19</v>
      </c>
      <c r="M835" s="2" t="s">
        <v>3561</v>
      </c>
      <c r="N835" s="10" t="s">
        <v>3561</v>
      </c>
      <c r="O835" s="10" t="s">
        <v>3561</v>
      </c>
      <c r="P835" s="8" t="s">
        <v>3561</v>
      </c>
      <c r="Q835" s="8" t="s">
        <v>3561</v>
      </c>
      <c r="R835" s="8">
        <v>44378</v>
      </c>
      <c r="S835" s="2" t="str">
        <f>VLOOKUP(K835,Data!A:B,2,0)</f>
        <v>DAC</v>
      </c>
    </row>
    <row r="836" spans="1:19" ht="11.25" customHeight="1" x14ac:dyDescent="0.2">
      <c r="A836" s="2">
        <v>4071789</v>
      </c>
      <c r="B836" s="98" t="s">
        <v>11814</v>
      </c>
      <c r="C836" s="74" t="s">
        <v>2436</v>
      </c>
      <c r="E836" s="85" t="s">
        <v>7856</v>
      </c>
      <c r="F836" s="75" t="s">
        <v>98</v>
      </c>
      <c r="G836" s="75" t="s">
        <v>97</v>
      </c>
      <c r="H836" s="75" t="s">
        <v>1489</v>
      </c>
      <c r="I836" s="2" t="s">
        <v>1317</v>
      </c>
      <c r="J836" s="75" t="s">
        <v>1317</v>
      </c>
      <c r="K836" s="2" t="s">
        <v>5017</v>
      </c>
      <c r="L836" s="75" t="s">
        <v>19</v>
      </c>
      <c r="M836" s="2" t="s">
        <v>3561</v>
      </c>
      <c r="N836" s="10" t="s">
        <v>3561</v>
      </c>
      <c r="O836" s="10" t="s">
        <v>3561</v>
      </c>
      <c r="P836" s="8" t="s">
        <v>3561</v>
      </c>
      <c r="Q836" s="8" t="s">
        <v>3561</v>
      </c>
      <c r="R836" s="8">
        <v>39783</v>
      </c>
      <c r="S836" s="2" t="str">
        <f>VLOOKUP(K836,Data!A:B,2,0)</f>
        <v>DAC</v>
      </c>
    </row>
    <row r="837" spans="1:19" ht="11.25" customHeight="1" x14ac:dyDescent="0.2">
      <c r="A837" s="2">
        <v>4071790</v>
      </c>
      <c r="B837" s="98" t="s">
        <v>11815</v>
      </c>
      <c r="C837" s="74" t="s">
        <v>2437</v>
      </c>
      <c r="E837" s="85" t="s">
        <v>7857</v>
      </c>
      <c r="F837" s="75" t="s">
        <v>98</v>
      </c>
      <c r="G837" s="75" t="s">
        <v>97</v>
      </c>
      <c r="H837" s="75" t="s">
        <v>1479</v>
      </c>
      <c r="I837" s="2" t="s">
        <v>1317</v>
      </c>
      <c r="J837" s="75" t="s">
        <v>1317</v>
      </c>
      <c r="K837" s="2" t="s">
        <v>5017</v>
      </c>
      <c r="L837" s="75" t="s">
        <v>19</v>
      </c>
      <c r="M837" s="2" t="s">
        <v>3561</v>
      </c>
      <c r="N837" s="10" t="s">
        <v>3561</v>
      </c>
      <c r="O837" s="10" t="s">
        <v>3561</v>
      </c>
      <c r="P837" s="8" t="s">
        <v>3561</v>
      </c>
      <c r="Q837" s="8" t="s">
        <v>3561</v>
      </c>
      <c r="R837" s="8">
        <v>44378</v>
      </c>
      <c r="S837" s="2" t="str">
        <f>VLOOKUP(K837,Data!A:B,2,0)</f>
        <v>DAC</v>
      </c>
    </row>
    <row r="838" spans="1:19" ht="11.25" customHeight="1" x14ac:dyDescent="0.2">
      <c r="A838" s="2">
        <v>4071791</v>
      </c>
      <c r="B838" s="98" t="s">
        <v>11816</v>
      </c>
      <c r="C838" s="74" t="s">
        <v>2438</v>
      </c>
      <c r="E838" s="85" t="s">
        <v>7858</v>
      </c>
      <c r="F838" s="75" t="s">
        <v>98</v>
      </c>
      <c r="G838" s="75" t="s">
        <v>97</v>
      </c>
      <c r="H838" s="75" t="s">
        <v>1483</v>
      </c>
      <c r="I838" s="2" t="s">
        <v>1317</v>
      </c>
      <c r="J838" s="75" t="s">
        <v>1317</v>
      </c>
      <c r="K838" s="2" t="s">
        <v>5017</v>
      </c>
      <c r="L838" s="75" t="s">
        <v>19</v>
      </c>
      <c r="M838" s="2" t="s">
        <v>3561</v>
      </c>
      <c r="N838" s="10" t="s">
        <v>3561</v>
      </c>
      <c r="O838" s="10" t="s">
        <v>3561</v>
      </c>
      <c r="P838" s="8" t="s">
        <v>3561</v>
      </c>
      <c r="Q838" s="8" t="s">
        <v>3561</v>
      </c>
      <c r="R838" s="8">
        <v>44378</v>
      </c>
      <c r="S838" s="2" t="str">
        <f>VLOOKUP(K838,Data!A:B,2,0)</f>
        <v>DAC</v>
      </c>
    </row>
    <row r="839" spans="1:19" ht="11.25" customHeight="1" x14ac:dyDescent="0.2">
      <c r="A839" s="2">
        <v>4071792</v>
      </c>
      <c r="B839" s="98" t="s">
        <v>11817</v>
      </c>
      <c r="C839" s="74" t="s">
        <v>2439</v>
      </c>
      <c r="E839" s="85" t="s">
        <v>7859</v>
      </c>
      <c r="F839" s="75" t="s">
        <v>98</v>
      </c>
      <c r="G839" s="75" t="s">
        <v>20</v>
      </c>
      <c r="H839" s="75" t="s">
        <v>1484</v>
      </c>
      <c r="I839" s="2" t="s">
        <v>1495</v>
      </c>
      <c r="J839" s="75" t="s">
        <v>1495</v>
      </c>
      <c r="K839" s="2" t="s">
        <v>5017</v>
      </c>
      <c r="L839" s="75" t="s">
        <v>19</v>
      </c>
      <c r="M839" s="2" t="s">
        <v>3561</v>
      </c>
      <c r="N839" s="10" t="s">
        <v>3561</v>
      </c>
      <c r="O839" s="10" t="s">
        <v>3561</v>
      </c>
      <c r="P839" s="8" t="s">
        <v>3561</v>
      </c>
      <c r="Q839" s="8" t="s">
        <v>3561</v>
      </c>
      <c r="R839" s="8">
        <v>44378</v>
      </c>
      <c r="S839" s="2" t="str">
        <f>VLOOKUP(K839,Data!A:B,2,0)</f>
        <v>DAC</v>
      </c>
    </row>
    <row r="840" spans="1:19" ht="11.25" customHeight="1" x14ac:dyDescent="0.2">
      <c r="A840" s="2">
        <v>4071793</v>
      </c>
      <c r="B840" s="98" t="s">
        <v>11818</v>
      </c>
      <c r="C840" s="74" t="s">
        <v>2440</v>
      </c>
      <c r="E840" s="85" t="s">
        <v>7860</v>
      </c>
      <c r="F840" s="75" t="s">
        <v>98</v>
      </c>
      <c r="G840" s="75" t="s">
        <v>1315</v>
      </c>
      <c r="H840" s="75" t="s">
        <v>1536</v>
      </c>
      <c r="I840" s="2" t="s">
        <v>11</v>
      </c>
      <c r="J840" s="75" t="s">
        <v>11</v>
      </c>
      <c r="K840" s="2" t="s">
        <v>5017</v>
      </c>
      <c r="L840" s="75" t="s">
        <v>19</v>
      </c>
      <c r="M840" s="2" t="s">
        <v>3561</v>
      </c>
      <c r="N840" s="10" t="s">
        <v>3561</v>
      </c>
      <c r="O840" s="10" t="s">
        <v>3561</v>
      </c>
      <c r="P840" s="8" t="s">
        <v>3561</v>
      </c>
      <c r="Q840" s="8" t="s">
        <v>3561</v>
      </c>
      <c r="R840" s="8">
        <v>44378</v>
      </c>
      <c r="S840" s="2" t="str">
        <f>VLOOKUP(K840,Data!A:B,2,0)</f>
        <v>DAC</v>
      </c>
    </row>
    <row r="841" spans="1:19" ht="11.25" customHeight="1" x14ac:dyDescent="0.2">
      <c r="A841" s="2">
        <v>4071794</v>
      </c>
      <c r="B841" s="86"/>
      <c r="C841" s="74" t="s">
        <v>2441</v>
      </c>
      <c r="E841" s="85" t="s">
        <v>7861</v>
      </c>
      <c r="F841" s="75" t="s">
        <v>98</v>
      </c>
      <c r="G841" s="75" t="s">
        <v>47</v>
      </c>
      <c r="H841" s="75" t="s">
        <v>47</v>
      </c>
      <c r="I841" s="2" t="s">
        <v>1495</v>
      </c>
      <c r="J841" s="75" t="s">
        <v>1495</v>
      </c>
      <c r="K841" s="2" t="s">
        <v>5017</v>
      </c>
      <c r="L841" s="75" t="s">
        <v>19</v>
      </c>
      <c r="M841" s="2" t="s">
        <v>3561</v>
      </c>
      <c r="N841" s="10" t="s">
        <v>3561</v>
      </c>
      <c r="O841" s="10" t="s">
        <v>3561</v>
      </c>
      <c r="P841" s="8">
        <v>40631</v>
      </c>
      <c r="Q841" s="8">
        <v>40811</v>
      </c>
      <c r="R841" s="8">
        <v>40811</v>
      </c>
      <c r="S841" s="2" t="str">
        <f>VLOOKUP(K841,Data!A:B,2,0)</f>
        <v>DAC</v>
      </c>
    </row>
    <row r="842" spans="1:19" ht="11.25" customHeight="1" x14ac:dyDescent="0.2">
      <c r="A842" s="2">
        <v>4071795</v>
      </c>
      <c r="B842" s="98" t="s">
        <v>11819</v>
      </c>
      <c r="C842" s="74" t="s">
        <v>1441</v>
      </c>
      <c r="E842" s="85" t="s">
        <v>7862</v>
      </c>
      <c r="F842" s="75" t="s">
        <v>1476</v>
      </c>
      <c r="G842" s="75" t="s">
        <v>97</v>
      </c>
      <c r="H842" s="75" t="s">
        <v>1479</v>
      </c>
      <c r="I842" s="2" t="s">
        <v>1317</v>
      </c>
      <c r="J842" s="75" t="s">
        <v>1317</v>
      </c>
      <c r="K842" s="2" t="s">
        <v>5017</v>
      </c>
      <c r="L842" s="75" t="s">
        <v>3668</v>
      </c>
      <c r="M842" s="2" t="s">
        <v>66</v>
      </c>
      <c r="N842" s="10" t="s">
        <v>50</v>
      </c>
      <c r="O842" s="10" t="s">
        <v>51</v>
      </c>
      <c r="S842" s="2" t="str">
        <f>VLOOKUP(K842,Data!A:B,2,0)</f>
        <v>DAC</v>
      </c>
    </row>
    <row r="843" spans="1:19" ht="11.25" customHeight="1" x14ac:dyDescent="0.2">
      <c r="A843" s="2">
        <v>4071796</v>
      </c>
      <c r="B843" s="98" t="s">
        <v>11820</v>
      </c>
      <c r="C843" s="74" t="s">
        <v>2442</v>
      </c>
      <c r="E843" s="85" t="s">
        <v>7863</v>
      </c>
      <c r="F843" s="75" t="s">
        <v>98</v>
      </c>
      <c r="G843" s="75" t="s">
        <v>1315</v>
      </c>
      <c r="H843" s="75" t="s">
        <v>1545</v>
      </c>
      <c r="I843" s="2" t="s">
        <v>11</v>
      </c>
      <c r="J843" s="75" t="s">
        <v>11</v>
      </c>
      <c r="K843" s="2" t="s">
        <v>5017</v>
      </c>
      <c r="L843" s="75" t="s">
        <v>19</v>
      </c>
      <c r="M843" s="2" t="s">
        <v>3561</v>
      </c>
      <c r="N843" s="10" t="s">
        <v>3561</v>
      </c>
      <c r="O843" s="10" t="s">
        <v>3561</v>
      </c>
      <c r="P843" s="8">
        <v>40975</v>
      </c>
      <c r="Q843" s="8">
        <v>41155</v>
      </c>
      <c r="R843" s="8">
        <v>41155</v>
      </c>
      <c r="S843" s="2" t="str">
        <f>VLOOKUP(K843,Data!A:B,2,0)</f>
        <v>DAC</v>
      </c>
    </row>
    <row r="844" spans="1:19" ht="11.25" customHeight="1" x14ac:dyDescent="0.2">
      <c r="A844" s="2">
        <v>4071797</v>
      </c>
      <c r="B844" s="98" t="s">
        <v>11821</v>
      </c>
      <c r="C844" s="74" t="s">
        <v>2443</v>
      </c>
      <c r="E844" s="85" t="s">
        <v>7864</v>
      </c>
      <c r="F844" s="75" t="s">
        <v>98</v>
      </c>
      <c r="G844" s="75" t="s">
        <v>1315</v>
      </c>
      <c r="H844" s="75" t="s">
        <v>1543</v>
      </c>
      <c r="I844" s="2" t="s">
        <v>11</v>
      </c>
      <c r="J844" s="75" t="s">
        <v>11</v>
      </c>
      <c r="K844" s="2" t="s">
        <v>5017</v>
      </c>
      <c r="L844" s="75" t="s">
        <v>3668</v>
      </c>
      <c r="M844" s="2" t="s">
        <v>3561</v>
      </c>
      <c r="N844" s="10" t="s">
        <v>3561</v>
      </c>
      <c r="O844" s="10" t="s">
        <v>3561</v>
      </c>
      <c r="P844" s="8" t="s">
        <v>3561</v>
      </c>
      <c r="S844" s="2" t="str">
        <f>VLOOKUP(K844,Data!A:B,2,0)</f>
        <v>DAC</v>
      </c>
    </row>
    <row r="845" spans="1:19" ht="11.25" customHeight="1" x14ac:dyDescent="0.2">
      <c r="A845" s="2">
        <v>4071798</v>
      </c>
      <c r="B845" s="98" t="s">
        <v>11822</v>
      </c>
      <c r="C845" s="74" t="s">
        <v>2444</v>
      </c>
      <c r="E845" s="85" t="s">
        <v>7865</v>
      </c>
      <c r="F845" s="75" t="s">
        <v>98</v>
      </c>
      <c r="G845" s="75" t="s">
        <v>47</v>
      </c>
      <c r="H845" s="75" t="s">
        <v>47</v>
      </c>
      <c r="I845" s="2" t="s">
        <v>1495</v>
      </c>
      <c r="J845" s="75" t="s">
        <v>1495</v>
      </c>
      <c r="K845" s="2" t="s">
        <v>5017</v>
      </c>
      <c r="L845" s="75" t="s">
        <v>19</v>
      </c>
      <c r="M845" s="2" t="s">
        <v>3561</v>
      </c>
      <c r="N845" s="10" t="s">
        <v>3561</v>
      </c>
      <c r="O845" s="10" t="s">
        <v>3561</v>
      </c>
      <c r="P845" s="8" t="s">
        <v>3561</v>
      </c>
      <c r="Q845" s="8" t="s">
        <v>3561</v>
      </c>
      <c r="R845" s="8">
        <v>44378</v>
      </c>
      <c r="S845" s="2" t="str">
        <f>VLOOKUP(K845,Data!A:B,2,0)</f>
        <v>DAC</v>
      </c>
    </row>
    <row r="846" spans="1:19" ht="11.25" customHeight="1" x14ac:dyDescent="0.2">
      <c r="A846" s="2">
        <v>4071800</v>
      </c>
      <c r="B846" s="98" t="s">
        <v>11823</v>
      </c>
      <c r="C846" s="74" t="s">
        <v>2446</v>
      </c>
      <c r="E846" s="85" t="s">
        <v>7866</v>
      </c>
      <c r="F846" s="75" t="s">
        <v>98</v>
      </c>
      <c r="G846" s="75" t="s">
        <v>1315</v>
      </c>
      <c r="H846" s="75" t="s">
        <v>1545</v>
      </c>
      <c r="I846" s="2" t="s">
        <v>11</v>
      </c>
      <c r="J846" s="75" t="s">
        <v>11</v>
      </c>
      <c r="K846" s="2" t="s">
        <v>5017</v>
      </c>
      <c r="L846" s="75" t="s">
        <v>19</v>
      </c>
      <c r="M846" s="2" t="s">
        <v>3561</v>
      </c>
      <c r="N846" s="10" t="s">
        <v>3561</v>
      </c>
      <c r="O846" s="10" t="s">
        <v>3561</v>
      </c>
      <c r="P846" s="8">
        <v>42664</v>
      </c>
      <c r="Q846" s="8">
        <v>42844</v>
      </c>
      <c r="R846" s="8">
        <v>42844</v>
      </c>
      <c r="S846" s="2" t="str">
        <f>VLOOKUP(K846,Data!A:B,2,0)</f>
        <v>DAC</v>
      </c>
    </row>
    <row r="847" spans="1:19" ht="11.25" customHeight="1" x14ac:dyDescent="0.2">
      <c r="A847" s="2">
        <v>4071801</v>
      </c>
      <c r="B847" s="86"/>
      <c r="C847" s="74" t="s">
        <v>2447</v>
      </c>
      <c r="E847" s="85" t="s">
        <v>7867</v>
      </c>
      <c r="F847" s="75" t="s">
        <v>98</v>
      </c>
      <c r="G847" s="75" t="s">
        <v>1315</v>
      </c>
      <c r="H847" s="75" t="s">
        <v>1543</v>
      </c>
      <c r="I847" s="2" t="s">
        <v>11</v>
      </c>
      <c r="J847" s="75" t="s">
        <v>11</v>
      </c>
      <c r="K847" s="2" t="s">
        <v>5017</v>
      </c>
      <c r="L847" s="75" t="s">
        <v>19</v>
      </c>
      <c r="M847" s="2" t="s">
        <v>3561</v>
      </c>
      <c r="N847" s="10" t="s">
        <v>3561</v>
      </c>
      <c r="O847" s="10" t="s">
        <v>3561</v>
      </c>
      <c r="P847" s="8" t="s">
        <v>3561</v>
      </c>
      <c r="Q847" s="8" t="s">
        <v>3561</v>
      </c>
      <c r="R847" s="8">
        <v>44378</v>
      </c>
      <c r="S847" s="2" t="str">
        <f>VLOOKUP(K847,Data!A:B,2,0)</f>
        <v>DAC</v>
      </c>
    </row>
    <row r="848" spans="1:19" ht="11.25" customHeight="1" x14ac:dyDescent="0.2">
      <c r="A848" s="2">
        <v>4071802</v>
      </c>
      <c r="B848" s="98" t="s">
        <v>11824</v>
      </c>
      <c r="C848" s="74" t="s">
        <v>2448</v>
      </c>
      <c r="E848" s="85" t="s">
        <v>7868</v>
      </c>
      <c r="F848" s="75" t="s">
        <v>98</v>
      </c>
      <c r="G848" s="75" t="s">
        <v>1315</v>
      </c>
      <c r="H848" s="75" t="s">
        <v>1545</v>
      </c>
      <c r="I848" s="2" t="s">
        <v>11</v>
      </c>
      <c r="J848" s="75" t="s">
        <v>11</v>
      </c>
      <c r="K848" s="2" t="s">
        <v>5017</v>
      </c>
      <c r="L848" s="75" t="s">
        <v>19</v>
      </c>
      <c r="M848" s="2" t="s">
        <v>3561</v>
      </c>
      <c r="N848" s="10" t="s">
        <v>3561</v>
      </c>
      <c r="O848" s="10" t="s">
        <v>3561</v>
      </c>
      <c r="P848" s="8" t="s">
        <v>3561</v>
      </c>
      <c r="Q848" s="8" t="s">
        <v>3561</v>
      </c>
      <c r="R848" s="8">
        <v>44378</v>
      </c>
      <c r="S848" s="2" t="str">
        <f>VLOOKUP(K848,Data!A:B,2,0)</f>
        <v>DAC</v>
      </c>
    </row>
    <row r="849" spans="1:19" ht="11.25" customHeight="1" x14ac:dyDescent="0.2">
      <c r="A849" s="2">
        <v>4071803</v>
      </c>
      <c r="B849" s="86"/>
      <c r="C849" s="74" t="s">
        <v>2449</v>
      </c>
      <c r="E849" s="85" t="s">
        <v>7869</v>
      </c>
      <c r="F849" s="75" t="s">
        <v>98</v>
      </c>
      <c r="G849" s="75" t="s">
        <v>1315</v>
      </c>
      <c r="H849" s="75" t="s">
        <v>1529</v>
      </c>
      <c r="I849" s="2" t="s">
        <v>11</v>
      </c>
      <c r="J849" s="75" t="s">
        <v>11</v>
      </c>
      <c r="K849" s="2" t="s">
        <v>5017</v>
      </c>
      <c r="L849" s="75" t="s">
        <v>19</v>
      </c>
      <c r="M849" s="2" t="s">
        <v>3561</v>
      </c>
      <c r="N849" s="10" t="s">
        <v>3561</v>
      </c>
      <c r="O849" s="10" t="s">
        <v>3561</v>
      </c>
      <c r="P849" s="8" t="s">
        <v>3561</v>
      </c>
      <c r="Q849" s="8" t="s">
        <v>3561</v>
      </c>
      <c r="R849" s="8">
        <v>44378</v>
      </c>
      <c r="S849" s="2" t="str">
        <f>VLOOKUP(K849,Data!A:B,2,0)</f>
        <v>DAC</v>
      </c>
    </row>
    <row r="850" spans="1:19" ht="11.25" customHeight="1" x14ac:dyDescent="0.2">
      <c r="A850" s="2">
        <v>4071804</v>
      </c>
      <c r="B850" s="98" t="s">
        <v>11825</v>
      </c>
      <c r="C850" s="74" t="s">
        <v>2450</v>
      </c>
      <c r="E850" s="85" t="s">
        <v>7870</v>
      </c>
      <c r="F850" s="75" t="s">
        <v>98</v>
      </c>
      <c r="G850" s="75" t="s">
        <v>1315</v>
      </c>
      <c r="H850" s="75" t="s">
        <v>1543</v>
      </c>
      <c r="I850" s="2" t="s">
        <v>11</v>
      </c>
      <c r="J850" s="75" t="s">
        <v>11</v>
      </c>
      <c r="K850" s="2" t="s">
        <v>5017</v>
      </c>
      <c r="L850" s="75" t="s">
        <v>19</v>
      </c>
      <c r="M850" s="2" t="s">
        <v>3561</v>
      </c>
      <c r="N850" s="10" t="s">
        <v>3561</v>
      </c>
      <c r="O850" s="10" t="s">
        <v>3561</v>
      </c>
      <c r="P850" s="8" t="s">
        <v>3561</v>
      </c>
      <c r="Q850" s="8" t="s">
        <v>3561</v>
      </c>
      <c r="R850" s="8">
        <v>44378</v>
      </c>
      <c r="S850" s="2" t="str">
        <f>VLOOKUP(K850,Data!A:B,2,0)</f>
        <v>DAC</v>
      </c>
    </row>
    <row r="851" spans="1:19" ht="11.25" customHeight="1" x14ac:dyDescent="0.2">
      <c r="A851" s="2">
        <v>4071805</v>
      </c>
      <c r="B851" s="98" t="s">
        <v>11826</v>
      </c>
      <c r="C851" s="74" t="s">
        <v>2451</v>
      </c>
      <c r="E851" s="85" t="s">
        <v>7871</v>
      </c>
      <c r="F851" s="75" t="s">
        <v>98</v>
      </c>
      <c r="G851" s="75" t="s">
        <v>1315</v>
      </c>
      <c r="H851" s="75" t="s">
        <v>1529</v>
      </c>
      <c r="I851" s="2" t="s">
        <v>11</v>
      </c>
      <c r="J851" s="75" t="s">
        <v>11</v>
      </c>
      <c r="K851" s="2" t="s">
        <v>5017</v>
      </c>
      <c r="L851" s="75" t="s">
        <v>19</v>
      </c>
      <c r="M851" s="2" t="s">
        <v>3561</v>
      </c>
      <c r="N851" s="10" t="s">
        <v>3561</v>
      </c>
      <c r="O851" s="10" t="s">
        <v>3561</v>
      </c>
      <c r="P851" s="8" t="s">
        <v>3561</v>
      </c>
      <c r="Q851" s="8" t="s">
        <v>3561</v>
      </c>
      <c r="R851" s="8">
        <v>44378</v>
      </c>
      <c r="S851" s="2" t="str">
        <f>VLOOKUP(K851,Data!A:B,2,0)</f>
        <v>DAC</v>
      </c>
    </row>
    <row r="852" spans="1:19" ht="11.25" customHeight="1" x14ac:dyDescent="0.2">
      <c r="A852" s="2">
        <v>4071806</v>
      </c>
      <c r="B852" s="86"/>
      <c r="C852" s="74" t="s">
        <v>2452</v>
      </c>
      <c r="E852" s="85" t="s">
        <v>7872</v>
      </c>
      <c r="F852" s="75" t="s">
        <v>98</v>
      </c>
      <c r="G852" s="75" t="s">
        <v>1315</v>
      </c>
      <c r="H852" s="75" t="s">
        <v>1518</v>
      </c>
      <c r="I852" s="2" t="s">
        <v>11</v>
      </c>
      <c r="J852" s="75" t="s">
        <v>11</v>
      </c>
      <c r="K852" s="2" t="s">
        <v>5017</v>
      </c>
      <c r="L852" s="75" t="s">
        <v>19</v>
      </c>
      <c r="M852" s="2" t="s">
        <v>3561</v>
      </c>
      <c r="N852" s="10" t="s">
        <v>3561</v>
      </c>
      <c r="O852" s="10" t="s">
        <v>3561</v>
      </c>
      <c r="P852" s="8" t="s">
        <v>3561</v>
      </c>
      <c r="Q852" s="8" t="s">
        <v>3561</v>
      </c>
      <c r="R852" s="8">
        <v>44378</v>
      </c>
      <c r="S852" s="2" t="str">
        <f>VLOOKUP(K852,Data!A:B,2,0)</f>
        <v>DAC</v>
      </c>
    </row>
    <row r="853" spans="1:19" ht="11.25" customHeight="1" x14ac:dyDescent="0.2">
      <c r="A853" s="2">
        <v>4071807</v>
      </c>
      <c r="B853" s="86"/>
      <c r="C853" s="74" t="s">
        <v>2453</v>
      </c>
      <c r="E853" s="85" t="s">
        <v>7873</v>
      </c>
      <c r="F853" s="75" t="s">
        <v>98</v>
      </c>
      <c r="G853" s="75" t="s">
        <v>1315</v>
      </c>
      <c r="H853" s="75" t="s">
        <v>1545</v>
      </c>
      <c r="I853" s="2" t="s">
        <v>11</v>
      </c>
      <c r="J853" s="75" t="s">
        <v>11</v>
      </c>
      <c r="K853" s="2" t="s">
        <v>5017</v>
      </c>
      <c r="L853" s="75" t="s">
        <v>19</v>
      </c>
      <c r="M853" s="2" t="s">
        <v>3561</v>
      </c>
      <c r="N853" s="10" t="s">
        <v>3561</v>
      </c>
      <c r="O853" s="10" t="s">
        <v>3561</v>
      </c>
      <c r="P853" s="8" t="s">
        <v>3561</v>
      </c>
      <c r="Q853" s="8" t="s">
        <v>3561</v>
      </c>
      <c r="R853" s="8">
        <v>44378</v>
      </c>
      <c r="S853" s="2" t="str">
        <f>VLOOKUP(K853,Data!A:B,2,0)</f>
        <v>DAC</v>
      </c>
    </row>
    <row r="854" spans="1:19" ht="11.25" customHeight="1" x14ac:dyDescent="0.2">
      <c r="A854" s="2">
        <v>4071808</v>
      </c>
      <c r="B854" s="86"/>
      <c r="C854" s="74" t="s">
        <v>2454</v>
      </c>
      <c r="E854" s="85" t="s">
        <v>7874</v>
      </c>
      <c r="F854" s="75" t="s">
        <v>98</v>
      </c>
      <c r="G854" s="75" t="s">
        <v>1315</v>
      </c>
      <c r="H854" s="75" t="s">
        <v>1536</v>
      </c>
      <c r="I854" s="2" t="s">
        <v>11</v>
      </c>
      <c r="J854" s="75" t="s">
        <v>11</v>
      </c>
      <c r="K854" s="2" t="s">
        <v>5017</v>
      </c>
      <c r="L854" s="75" t="s">
        <v>19</v>
      </c>
      <c r="M854" s="2" t="s">
        <v>3561</v>
      </c>
      <c r="N854" s="10" t="s">
        <v>3561</v>
      </c>
      <c r="O854" s="10" t="s">
        <v>3561</v>
      </c>
      <c r="P854" s="8" t="s">
        <v>3561</v>
      </c>
      <c r="Q854" s="8" t="s">
        <v>3561</v>
      </c>
      <c r="R854" s="8">
        <v>44378</v>
      </c>
      <c r="S854" s="2" t="str">
        <f>VLOOKUP(K854,Data!A:B,2,0)</f>
        <v>DAC</v>
      </c>
    </row>
    <row r="855" spans="1:19" ht="11.25" customHeight="1" x14ac:dyDescent="0.2">
      <c r="A855" s="2">
        <v>4071809</v>
      </c>
      <c r="B855" s="98" t="s">
        <v>11827</v>
      </c>
      <c r="C855" s="74" t="s">
        <v>2455</v>
      </c>
      <c r="E855" s="85" t="s">
        <v>7875</v>
      </c>
      <c r="F855" s="75" t="s">
        <v>1475</v>
      </c>
      <c r="G855" s="75" t="s">
        <v>1315</v>
      </c>
      <c r="H855" s="75" t="s">
        <v>1543</v>
      </c>
      <c r="I855" s="2" t="s">
        <v>11</v>
      </c>
      <c r="J855" s="75" t="s">
        <v>11</v>
      </c>
      <c r="K855" s="2" t="s">
        <v>5017</v>
      </c>
      <c r="L855" s="75" t="s">
        <v>3668</v>
      </c>
      <c r="M855" s="2" t="s">
        <v>1332</v>
      </c>
      <c r="N855" s="10" t="s">
        <v>1328</v>
      </c>
      <c r="O855" s="10" t="s">
        <v>1320</v>
      </c>
      <c r="S855" s="2" t="str">
        <f>VLOOKUP(K855,Data!A:B,2,0)</f>
        <v>DAC</v>
      </c>
    </row>
    <row r="856" spans="1:19" ht="11.25" customHeight="1" x14ac:dyDescent="0.2">
      <c r="A856" s="2">
        <v>4071810</v>
      </c>
      <c r="B856" s="86"/>
      <c r="C856" s="74" t="s">
        <v>2456</v>
      </c>
      <c r="E856" s="85" t="s">
        <v>7876</v>
      </c>
      <c r="F856" s="75" t="s">
        <v>98</v>
      </c>
      <c r="G856" s="75" t="s">
        <v>20</v>
      </c>
      <c r="H856" s="75" t="s">
        <v>1484</v>
      </c>
      <c r="I856" s="2" t="s">
        <v>1497</v>
      </c>
      <c r="J856" s="75" t="s">
        <v>1497</v>
      </c>
      <c r="K856" s="2" t="s">
        <v>5017</v>
      </c>
      <c r="L856" s="75" t="s">
        <v>7001</v>
      </c>
      <c r="M856" s="2" t="s">
        <v>3561</v>
      </c>
      <c r="N856" s="10" t="s">
        <v>3561</v>
      </c>
      <c r="O856" s="10" t="s">
        <v>3561</v>
      </c>
      <c r="P856" s="8">
        <v>44882</v>
      </c>
      <c r="S856" s="2" t="str">
        <f>VLOOKUP(K856,Data!A:B,2,0)</f>
        <v>DAC</v>
      </c>
    </row>
    <row r="857" spans="1:19" ht="11.25" customHeight="1" x14ac:dyDescent="0.2">
      <c r="A857" s="2">
        <v>4071811</v>
      </c>
      <c r="B857" s="86"/>
      <c r="C857" s="74" t="s">
        <v>2457</v>
      </c>
      <c r="E857" s="85" t="s">
        <v>7877</v>
      </c>
      <c r="F857" s="75" t="s">
        <v>98</v>
      </c>
      <c r="G857" s="75" t="s">
        <v>20</v>
      </c>
      <c r="H857" s="75" t="s">
        <v>1484</v>
      </c>
      <c r="I857" s="2" t="s">
        <v>1495</v>
      </c>
      <c r="J857" s="75" t="s">
        <v>1495</v>
      </c>
      <c r="K857" s="2" t="s">
        <v>5017</v>
      </c>
      <c r="L857" s="75" t="s">
        <v>19</v>
      </c>
      <c r="M857" s="2" t="s">
        <v>3561</v>
      </c>
      <c r="N857" s="10" t="s">
        <v>3561</v>
      </c>
      <c r="O857" s="10" t="s">
        <v>3561</v>
      </c>
      <c r="P857" s="8" t="s">
        <v>3561</v>
      </c>
      <c r="Q857" s="8" t="s">
        <v>3561</v>
      </c>
      <c r="R857" s="8">
        <v>44378</v>
      </c>
      <c r="S857" s="2" t="str">
        <f>VLOOKUP(K857,Data!A:B,2,0)</f>
        <v>DAC</v>
      </c>
    </row>
    <row r="858" spans="1:19" ht="11.25" customHeight="1" x14ac:dyDescent="0.2">
      <c r="A858" s="2">
        <v>4071812</v>
      </c>
      <c r="B858" s="98" t="s">
        <v>11828</v>
      </c>
      <c r="C858" s="74" t="s">
        <v>2458</v>
      </c>
      <c r="E858" s="85" t="s">
        <v>7878</v>
      </c>
      <c r="F858" s="75" t="s">
        <v>98</v>
      </c>
      <c r="G858" s="75" t="s">
        <v>1315</v>
      </c>
      <c r="H858" s="75" t="s">
        <v>1529</v>
      </c>
      <c r="I858" s="2" t="s">
        <v>11</v>
      </c>
      <c r="J858" s="75" t="s">
        <v>11</v>
      </c>
      <c r="K858" s="2" t="s">
        <v>5017</v>
      </c>
      <c r="L858" s="75" t="s">
        <v>19</v>
      </c>
      <c r="M858" s="2" t="s">
        <v>3561</v>
      </c>
      <c r="N858" s="10" t="s">
        <v>3561</v>
      </c>
      <c r="O858" s="10" t="s">
        <v>3561</v>
      </c>
      <c r="P858" s="8">
        <v>43107</v>
      </c>
      <c r="Q858" s="8">
        <v>43297</v>
      </c>
      <c r="R858" s="8">
        <v>43297</v>
      </c>
      <c r="S858" s="2" t="str">
        <f>VLOOKUP(K858,Data!A:B,2,0)</f>
        <v>DAC</v>
      </c>
    </row>
    <row r="859" spans="1:19" ht="11.25" customHeight="1" x14ac:dyDescent="0.2">
      <c r="A859" s="2">
        <v>4071813</v>
      </c>
      <c r="B859" s="86"/>
      <c r="C859" s="74" t="s">
        <v>2459</v>
      </c>
      <c r="E859" s="85" t="s">
        <v>7879</v>
      </c>
      <c r="F859" s="75" t="s">
        <v>98</v>
      </c>
      <c r="G859" s="75" t="s">
        <v>1315</v>
      </c>
      <c r="H859" s="75" t="s">
        <v>1545</v>
      </c>
      <c r="I859" s="2" t="s">
        <v>11</v>
      </c>
      <c r="J859" s="75" t="s">
        <v>11</v>
      </c>
      <c r="K859" s="2" t="s">
        <v>5017</v>
      </c>
      <c r="L859" s="75" t="s">
        <v>19</v>
      </c>
      <c r="M859" s="2" t="s">
        <v>3561</v>
      </c>
      <c r="N859" s="10" t="s">
        <v>3561</v>
      </c>
      <c r="O859" s="10" t="s">
        <v>3561</v>
      </c>
      <c r="P859" s="8" t="s">
        <v>3561</v>
      </c>
      <c r="Q859" s="8" t="s">
        <v>3561</v>
      </c>
      <c r="R859" s="8">
        <v>44378</v>
      </c>
      <c r="S859" s="2" t="str">
        <f>VLOOKUP(K859,Data!A:B,2,0)</f>
        <v>DAC</v>
      </c>
    </row>
    <row r="860" spans="1:19" ht="11.25" customHeight="1" x14ac:dyDescent="0.2">
      <c r="A860" s="2">
        <v>4071814</v>
      </c>
      <c r="B860" s="86"/>
      <c r="C860" s="74" t="s">
        <v>2460</v>
      </c>
      <c r="E860" s="85" t="s">
        <v>7880</v>
      </c>
      <c r="F860" s="75" t="s">
        <v>98</v>
      </c>
      <c r="G860" s="75" t="s">
        <v>47</v>
      </c>
      <c r="H860" s="75" t="s">
        <v>47</v>
      </c>
      <c r="I860" s="2" t="s">
        <v>1495</v>
      </c>
      <c r="J860" s="75" t="s">
        <v>1495</v>
      </c>
      <c r="K860" s="2" t="s">
        <v>5017</v>
      </c>
      <c r="L860" s="75" t="s">
        <v>19</v>
      </c>
      <c r="M860" s="2" t="s">
        <v>3561</v>
      </c>
      <c r="N860" s="10" t="s">
        <v>3561</v>
      </c>
      <c r="O860" s="10" t="s">
        <v>3561</v>
      </c>
      <c r="P860" s="8" t="s">
        <v>3561</v>
      </c>
      <c r="Q860" s="8" t="s">
        <v>3561</v>
      </c>
      <c r="R860" s="8">
        <v>44378</v>
      </c>
      <c r="S860" s="2" t="str">
        <f>VLOOKUP(K860,Data!A:B,2,0)</f>
        <v>DAC</v>
      </c>
    </row>
    <row r="861" spans="1:19" ht="11.25" customHeight="1" x14ac:dyDescent="0.2">
      <c r="A861" s="2">
        <v>4071815</v>
      </c>
      <c r="B861" s="98" t="s">
        <v>11829</v>
      </c>
      <c r="C861" s="74" t="s">
        <v>2461</v>
      </c>
      <c r="E861" s="85" t="s">
        <v>7881</v>
      </c>
      <c r="F861" s="75" t="s">
        <v>98</v>
      </c>
      <c r="G861" s="75" t="s">
        <v>1315</v>
      </c>
      <c r="H861" s="75" t="s">
        <v>1536</v>
      </c>
      <c r="I861" s="2" t="s">
        <v>11</v>
      </c>
      <c r="J861" s="75" t="s">
        <v>11</v>
      </c>
      <c r="K861" s="2" t="s">
        <v>5017</v>
      </c>
      <c r="L861" s="75" t="s">
        <v>19</v>
      </c>
      <c r="M861" s="2" t="s">
        <v>3561</v>
      </c>
      <c r="N861" s="10" t="s">
        <v>3561</v>
      </c>
      <c r="O861" s="10" t="s">
        <v>3561</v>
      </c>
      <c r="P861" s="8" t="s">
        <v>3561</v>
      </c>
      <c r="Q861" s="8" t="s">
        <v>3561</v>
      </c>
      <c r="R861" s="8">
        <v>44378</v>
      </c>
      <c r="S861" s="2" t="str">
        <f>VLOOKUP(K861,Data!A:B,2,0)</f>
        <v>DAC</v>
      </c>
    </row>
    <row r="862" spans="1:19" ht="11.25" customHeight="1" x14ac:dyDescent="0.2">
      <c r="A862" s="2">
        <v>4071816</v>
      </c>
      <c r="B862" s="98" t="s">
        <v>11830</v>
      </c>
      <c r="C862" s="74" t="s">
        <v>2462</v>
      </c>
      <c r="E862" s="85" t="s">
        <v>7882</v>
      </c>
      <c r="F862" s="75" t="s">
        <v>98</v>
      </c>
      <c r="G862" s="75" t="s">
        <v>20</v>
      </c>
      <c r="H862" s="75" t="s">
        <v>1480</v>
      </c>
      <c r="I862" s="2" t="s">
        <v>1495</v>
      </c>
      <c r="J862" s="75" t="s">
        <v>1495</v>
      </c>
      <c r="K862" s="2" t="s">
        <v>5017</v>
      </c>
      <c r="L862" s="75" t="s">
        <v>19</v>
      </c>
      <c r="M862" s="2" t="s">
        <v>3561</v>
      </c>
      <c r="N862" s="10" t="s">
        <v>3561</v>
      </c>
      <c r="O862" s="10" t="s">
        <v>3561</v>
      </c>
      <c r="P862" s="8" t="s">
        <v>3561</v>
      </c>
      <c r="Q862" s="8" t="s">
        <v>3561</v>
      </c>
      <c r="R862" s="8">
        <v>44378</v>
      </c>
      <c r="S862" s="2" t="str">
        <f>VLOOKUP(K862,Data!A:B,2,0)</f>
        <v>DAC</v>
      </c>
    </row>
    <row r="863" spans="1:19" ht="11.25" customHeight="1" x14ac:dyDescent="0.2">
      <c r="A863" s="2">
        <v>4071817</v>
      </c>
      <c r="B863" s="98" t="s">
        <v>11831</v>
      </c>
      <c r="C863" s="74" t="s">
        <v>2463</v>
      </c>
      <c r="E863" s="85" t="s">
        <v>7883</v>
      </c>
      <c r="F863" s="75" t="s">
        <v>98</v>
      </c>
      <c r="G863" s="75" t="s">
        <v>97</v>
      </c>
      <c r="H863" s="75" t="s">
        <v>1494</v>
      </c>
      <c r="I863" s="2" t="s">
        <v>1317</v>
      </c>
      <c r="J863" s="75" t="s">
        <v>1317</v>
      </c>
      <c r="K863" s="2" t="s">
        <v>5017</v>
      </c>
      <c r="L863" s="75" t="s">
        <v>19</v>
      </c>
      <c r="M863" s="2" t="s">
        <v>82</v>
      </c>
      <c r="N863" s="10" t="s">
        <v>69</v>
      </c>
      <c r="O863" s="10" t="s">
        <v>51</v>
      </c>
      <c r="P863" s="8">
        <v>44402</v>
      </c>
      <c r="Q863" s="8">
        <v>44488</v>
      </c>
      <c r="R863" s="8">
        <v>44488</v>
      </c>
      <c r="S863" s="2" t="str">
        <f>VLOOKUP(K863,Data!A:B,2,0)</f>
        <v>DAC</v>
      </c>
    </row>
    <row r="864" spans="1:19" ht="11.25" customHeight="1" x14ac:dyDescent="0.2">
      <c r="A864" s="2">
        <v>4071818</v>
      </c>
      <c r="B864" s="86"/>
      <c r="C864" s="74" t="s">
        <v>2464</v>
      </c>
      <c r="E864" s="85" t="s">
        <v>7884</v>
      </c>
      <c r="F864" s="75" t="s">
        <v>98</v>
      </c>
      <c r="G864" s="75" t="s">
        <v>47</v>
      </c>
      <c r="H864" s="75" t="s">
        <v>47</v>
      </c>
      <c r="I864" s="2" t="s">
        <v>1495</v>
      </c>
      <c r="J864" s="75" t="s">
        <v>1495</v>
      </c>
      <c r="K864" s="2" t="s">
        <v>5017</v>
      </c>
      <c r="L864" s="75" t="s">
        <v>19</v>
      </c>
      <c r="M864" s="2" t="s">
        <v>3561</v>
      </c>
      <c r="N864" s="10" t="s">
        <v>3561</v>
      </c>
      <c r="O864" s="10" t="s">
        <v>3561</v>
      </c>
      <c r="P864" s="8" t="s">
        <v>3561</v>
      </c>
      <c r="Q864" s="8" t="s">
        <v>3561</v>
      </c>
      <c r="R864" s="8">
        <v>44378</v>
      </c>
      <c r="S864" s="2" t="str">
        <f>VLOOKUP(K864,Data!A:B,2,0)</f>
        <v>DAC</v>
      </c>
    </row>
    <row r="865" spans="1:19" ht="11.25" customHeight="1" x14ac:dyDescent="0.2">
      <c r="A865" s="2">
        <v>4071819</v>
      </c>
      <c r="B865" s="98" t="s">
        <v>11832</v>
      </c>
      <c r="C865" s="74" t="s">
        <v>2465</v>
      </c>
      <c r="E865" s="85" t="s">
        <v>7885</v>
      </c>
      <c r="F865" s="75" t="s">
        <v>98</v>
      </c>
      <c r="G865" s="75" t="s">
        <v>1315</v>
      </c>
      <c r="H865" s="75" t="s">
        <v>1707</v>
      </c>
      <c r="I865" s="2" t="s">
        <v>11</v>
      </c>
      <c r="J865" s="75" t="s">
        <v>11</v>
      </c>
      <c r="K865" s="2" t="s">
        <v>5017</v>
      </c>
      <c r="L865" s="75" t="s">
        <v>19</v>
      </c>
      <c r="M865" s="2" t="s">
        <v>3561</v>
      </c>
      <c r="N865" s="10" t="s">
        <v>3561</v>
      </c>
      <c r="O865" s="10" t="s">
        <v>3561</v>
      </c>
      <c r="P865" s="8">
        <v>41181</v>
      </c>
      <c r="Q865" s="8">
        <v>41361</v>
      </c>
      <c r="R865" s="8">
        <v>41361</v>
      </c>
      <c r="S865" s="2" t="str">
        <f>VLOOKUP(K865,Data!A:B,2,0)</f>
        <v>DAC</v>
      </c>
    </row>
    <row r="866" spans="1:19" ht="11.25" customHeight="1" x14ac:dyDescent="0.2">
      <c r="A866" s="2">
        <v>4071820</v>
      </c>
      <c r="B866" s="86"/>
      <c r="C866" s="74" t="s">
        <v>2466</v>
      </c>
      <c r="E866" s="85" t="s">
        <v>7886</v>
      </c>
      <c r="F866" s="75" t="s">
        <v>98</v>
      </c>
      <c r="G866" s="75" t="s">
        <v>47</v>
      </c>
      <c r="H866" s="75" t="s">
        <v>47</v>
      </c>
      <c r="I866" s="2" t="s">
        <v>1495</v>
      </c>
      <c r="J866" s="75" t="s">
        <v>1495</v>
      </c>
      <c r="K866" s="2" t="s">
        <v>5017</v>
      </c>
      <c r="L866" s="75" t="s">
        <v>19</v>
      </c>
      <c r="M866" s="2" t="s">
        <v>3561</v>
      </c>
      <c r="N866" s="10" t="s">
        <v>3561</v>
      </c>
      <c r="O866" s="10" t="s">
        <v>3561</v>
      </c>
      <c r="P866" s="8" t="s">
        <v>3561</v>
      </c>
      <c r="Q866" s="8" t="s">
        <v>3561</v>
      </c>
      <c r="R866" s="8">
        <v>44378</v>
      </c>
      <c r="S866" s="2" t="str">
        <f>VLOOKUP(K866,Data!A:B,2,0)</f>
        <v>DAC</v>
      </c>
    </row>
    <row r="867" spans="1:19" ht="11.25" customHeight="1" x14ac:dyDescent="0.2">
      <c r="A867" s="2">
        <v>4071821</v>
      </c>
      <c r="B867" s="86"/>
      <c r="C867" s="74" t="s">
        <v>2467</v>
      </c>
      <c r="E867" s="85" t="s">
        <v>7887</v>
      </c>
      <c r="F867" s="75" t="s">
        <v>98</v>
      </c>
      <c r="G867" s="75" t="s">
        <v>20</v>
      </c>
      <c r="H867" s="75" t="s">
        <v>1486</v>
      </c>
      <c r="I867" s="2" t="s">
        <v>1495</v>
      </c>
      <c r="J867" s="75" t="s">
        <v>1495</v>
      </c>
      <c r="K867" s="2" t="s">
        <v>5017</v>
      </c>
      <c r="L867" s="75" t="s">
        <v>19</v>
      </c>
      <c r="M867" s="2" t="s">
        <v>3561</v>
      </c>
      <c r="N867" s="10" t="s">
        <v>3561</v>
      </c>
      <c r="O867" s="10" t="s">
        <v>3561</v>
      </c>
      <c r="P867" s="8" t="s">
        <v>3561</v>
      </c>
      <c r="Q867" s="8" t="s">
        <v>3561</v>
      </c>
      <c r="R867" s="8">
        <v>44378</v>
      </c>
      <c r="S867" s="2" t="str">
        <f>VLOOKUP(K867,Data!A:B,2,0)</f>
        <v>DAC</v>
      </c>
    </row>
    <row r="868" spans="1:19" ht="11.25" customHeight="1" x14ac:dyDescent="0.2">
      <c r="A868" s="2">
        <v>4071824</v>
      </c>
      <c r="B868" s="86"/>
      <c r="C868" s="74" t="s">
        <v>2470</v>
      </c>
      <c r="E868" s="85" t="s">
        <v>7888</v>
      </c>
      <c r="F868" s="75" t="s">
        <v>98</v>
      </c>
      <c r="G868" s="75" t="s">
        <v>20</v>
      </c>
      <c r="H868" s="75" t="s">
        <v>1481</v>
      </c>
      <c r="I868" s="2" t="s">
        <v>1495</v>
      </c>
      <c r="J868" s="75" t="s">
        <v>1495</v>
      </c>
      <c r="K868" s="2" t="s">
        <v>5017</v>
      </c>
      <c r="L868" s="75" t="s">
        <v>19</v>
      </c>
      <c r="M868" s="2" t="s">
        <v>3561</v>
      </c>
      <c r="N868" s="10" t="s">
        <v>3561</v>
      </c>
      <c r="O868" s="10" t="s">
        <v>3561</v>
      </c>
      <c r="P868" s="8" t="s">
        <v>3561</v>
      </c>
      <c r="Q868" s="8" t="s">
        <v>3561</v>
      </c>
      <c r="R868" s="8">
        <v>44378</v>
      </c>
      <c r="S868" s="2" t="str">
        <f>VLOOKUP(K868,Data!A:B,2,0)</f>
        <v>DAC</v>
      </c>
    </row>
    <row r="869" spans="1:19" ht="11.25" customHeight="1" x14ac:dyDescent="0.2">
      <c r="A869" s="2">
        <v>4071825</v>
      </c>
      <c r="B869" s="98" t="s">
        <v>11833</v>
      </c>
      <c r="C869" s="74" t="s">
        <v>2471</v>
      </c>
      <c r="E869" s="85" t="s">
        <v>7889</v>
      </c>
      <c r="F869" s="75" t="s">
        <v>98</v>
      </c>
      <c r="G869" s="75" t="s">
        <v>20</v>
      </c>
      <c r="H869" s="75" t="s">
        <v>1481</v>
      </c>
      <c r="I869" s="2" t="s">
        <v>1495</v>
      </c>
      <c r="J869" s="75" t="s">
        <v>1495</v>
      </c>
      <c r="K869" s="2" t="s">
        <v>5017</v>
      </c>
      <c r="L869" s="75" t="s">
        <v>19</v>
      </c>
      <c r="M869" s="2" t="s">
        <v>3561</v>
      </c>
      <c r="N869" s="10" t="s">
        <v>3561</v>
      </c>
      <c r="O869" s="10" t="s">
        <v>3561</v>
      </c>
      <c r="P869" s="8" t="s">
        <v>3561</v>
      </c>
      <c r="Q869" s="8" t="s">
        <v>3561</v>
      </c>
      <c r="R869" s="8">
        <v>44378</v>
      </c>
      <c r="S869" s="2" t="str">
        <f>VLOOKUP(K869,Data!A:B,2,0)</f>
        <v>DAC</v>
      </c>
    </row>
    <row r="870" spans="1:19" ht="11.25" customHeight="1" x14ac:dyDescent="0.2">
      <c r="A870" s="2">
        <v>4071826</v>
      </c>
      <c r="B870" s="98" t="s">
        <v>11834</v>
      </c>
      <c r="C870" s="74" t="s">
        <v>2472</v>
      </c>
      <c r="E870" s="85" t="s">
        <v>7890</v>
      </c>
      <c r="F870" s="75" t="s">
        <v>98</v>
      </c>
      <c r="G870" s="75" t="s">
        <v>20</v>
      </c>
      <c r="H870" s="75" t="s">
        <v>1484</v>
      </c>
      <c r="I870" s="2" t="s">
        <v>1495</v>
      </c>
      <c r="J870" s="75" t="s">
        <v>1495</v>
      </c>
      <c r="K870" s="2" t="s">
        <v>5017</v>
      </c>
      <c r="L870" s="75" t="s">
        <v>19</v>
      </c>
      <c r="M870" s="2" t="s">
        <v>3561</v>
      </c>
      <c r="N870" s="10" t="s">
        <v>3561</v>
      </c>
      <c r="O870" s="10" t="s">
        <v>3561</v>
      </c>
      <c r="P870" s="8" t="s">
        <v>3561</v>
      </c>
      <c r="Q870" s="8" t="s">
        <v>3561</v>
      </c>
      <c r="R870" s="8">
        <v>44378</v>
      </c>
      <c r="S870" s="2" t="str">
        <f>VLOOKUP(K870,Data!A:B,2,0)</f>
        <v>DAC</v>
      </c>
    </row>
    <row r="871" spans="1:19" ht="11.25" customHeight="1" x14ac:dyDescent="0.2">
      <c r="A871" s="2">
        <v>4071827</v>
      </c>
      <c r="B871" s="86"/>
      <c r="C871" s="74" t="s">
        <v>2473</v>
      </c>
      <c r="E871" s="85" t="s">
        <v>7891</v>
      </c>
      <c r="F871" s="75" t="s">
        <v>98</v>
      </c>
      <c r="G871" s="75" t="s">
        <v>20</v>
      </c>
      <c r="H871" s="75" t="s">
        <v>1482</v>
      </c>
      <c r="I871" s="2" t="s">
        <v>1495</v>
      </c>
      <c r="J871" s="75" t="s">
        <v>1495</v>
      </c>
      <c r="K871" s="2" t="s">
        <v>5017</v>
      </c>
      <c r="L871" s="75" t="s">
        <v>19</v>
      </c>
      <c r="M871" s="2" t="s">
        <v>3561</v>
      </c>
      <c r="N871" s="10" t="s">
        <v>3561</v>
      </c>
      <c r="O871" s="10" t="s">
        <v>3561</v>
      </c>
      <c r="P871" s="8" t="s">
        <v>3561</v>
      </c>
      <c r="Q871" s="8" t="s">
        <v>3561</v>
      </c>
      <c r="R871" s="8">
        <v>44378</v>
      </c>
      <c r="S871" s="2" t="str">
        <f>VLOOKUP(K871,Data!A:B,2,0)</f>
        <v>DAC</v>
      </c>
    </row>
    <row r="872" spans="1:19" ht="11.25" customHeight="1" x14ac:dyDescent="0.2">
      <c r="A872" s="2">
        <v>4071828</v>
      </c>
      <c r="B872" s="98" t="s">
        <v>11835</v>
      </c>
      <c r="C872" s="74" t="s">
        <v>2474</v>
      </c>
      <c r="E872" s="85" t="s">
        <v>7892</v>
      </c>
      <c r="F872" s="75" t="s">
        <v>98</v>
      </c>
      <c r="G872" s="75" t="s">
        <v>20</v>
      </c>
      <c r="H872" s="75" t="s">
        <v>1485</v>
      </c>
      <c r="I872" s="2" t="s">
        <v>1498</v>
      </c>
      <c r="J872" s="75" t="s">
        <v>1495</v>
      </c>
      <c r="K872" s="2" t="s">
        <v>5017</v>
      </c>
      <c r="L872" s="75" t="s">
        <v>19</v>
      </c>
      <c r="M872" s="2" t="s">
        <v>1501</v>
      </c>
      <c r="N872" s="10" t="s">
        <v>3546</v>
      </c>
      <c r="O872" s="10" t="s">
        <v>3559</v>
      </c>
      <c r="P872" s="8">
        <v>44466</v>
      </c>
      <c r="Q872" s="8">
        <v>44646</v>
      </c>
      <c r="R872" s="8">
        <v>44648</v>
      </c>
      <c r="S872" s="2" t="str">
        <f>VLOOKUP(K872,Data!A:B,2,0)</f>
        <v>DAC</v>
      </c>
    </row>
    <row r="873" spans="1:19" ht="11.25" customHeight="1" x14ac:dyDescent="0.2">
      <c r="A873" s="2">
        <v>4071830</v>
      </c>
      <c r="B873" s="98" t="s">
        <v>11836</v>
      </c>
      <c r="C873" s="74" t="s">
        <v>1442</v>
      </c>
      <c r="E873" s="85" t="s">
        <v>7893</v>
      </c>
      <c r="F873" s="75" t="s">
        <v>1476</v>
      </c>
      <c r="G873" s="75" t="s">
        <v>20</v>
      </c>
      <c r="H873" s="75" t="s">
        <v>1492</v>
      </c>
      <c r="I873" s="2" t="s">
        <v>1500</v>
      </c>
      <c r="J873" s="75" t="s">
        <v>1495</v>
      </c>
      <c r="K873" s="2" t="s">
        <v>5017</v>
      </c>
      <c r="L873" s="75" t="s">
        <v>19</v>
      </c>
      <c r="M873" s="2" t="s">
        <v>1506</v>
      </c>
      <c r="N873" s="10" t="s">
        <v>3546</v>
      </c>
      <c r="O873" s="10" t="s">
        <v>3559</v>
      </c>
      <c r="P873" s="8">
        <v>44802</v>
      </c>
      <c r="Q873" s="8">
        <v>44894</v>
      </c>
      <c r="R873" s="8">
        <v>44894</v>
      </c>
      <c r="S873" s="2" t="str">
        <f>VLOOKUP(K873,Data!A:B,2,0)</f>
        <v>DAC</v>
      </c>
    </row>
    <row r="874" spans="1:19" ht="11.25" customHeight="1" x14ac:dyDescent="0.2">
      <c r="A874" s="2">
        <v>4071831</v>
      </c>
      <c r="B874" s="86"/>
      <c r="C874" s="74" t="s">
        <v>2476</v>
      </c>
      <c r="E874" s="85" t="s">
        <v>7894</v>
      </c>
      <c r="F874" s="75" t="s">
        <v>98</v>
      </c>
      <c r="G874" s="75" t="s">
        <v>20</v>
      </c>
      <c r="H874" s="75" t="s">
        <v>1486</v>
      </c>
      <c r="I874" s="2" t="s">
        <v>1495</v>
      </c>
      <c r="J874" s="75" t="s">
        <v>1495</v>
      </c>
      <c r="K874" s="2" t="s">
        <v>5017</v>
      </c>
      <c r="L874" s="75" t="s">
        <v>19</v>
      </c>
      <c r="M874" s="2" t="s">
        <v>3561</v>
      </c>
      <c r="N874" s="10" t="s">
        <v>3561</v>
      </c>
      <c r="O874" s="10" t="s">
        <v>3561</v>
      </c>
      <c r="P874" s="8" t="s">
        <v>3561</v>
      </c>
      <c r="Q874" s="8" t="s">
        <v>3561</v>
      </c>
      <c r="R874" s="8">
        <v>44378</v>
      </c>
      <c r="S874" s="2" t="str">
        <f>VLOOKUP(K874,Data!A:B,2,0)</f>
        <v>DAC</v>
      </c>
    </row>
    <row r="875" spans="1:19" ht="11.25" customHeight="1" x14ac:dyDescent="0.2">
      <c r="A875" s="2">
        <v>4071832</v>
      </c>
      <c r="B875" s="98" t="s">
        <v>11837</v>
      </c>
      <c r="C875" s="74" t="s">
        <v>2477</v>
      </c>
      <c r="E875" s="85" t="s">
        <v>7895</v>
      </c>
      <c r="F875" s="75" t="s">
        <v>98</v>
      </c>
      <c r="G875" s="75" t="s">
        <v>97</v>
      </c>
      <c r="H875" s="75" t="s">
        <v>1489</v>
      </c>
      <c r="I875" s="2" t="s">
        <v>1317</v>
      </c>
      <c r="J875" s="75" t="s">
        <v>1317</v>
      </c>
      <c r="K875" s="2" t="s">
        <v>5017</v>
      </c>
      <c r="L875" s="75" t="s">
        <v>19</v>
      </c>
      <c r="M875" s="2" t="s">
        <v>3561</v>
      </c>
      <c r="N875" s="10" t="s">
        <v>3561</v>
      </c>
      <c r="O875" s="10" t="s">
        <v>3561</v>
      </c>
      <c r="P875" s="8" t="s">
        <v>3561</v>
      </c>
      <c r="Q875" s="8" t="s">
        <v>3561</v>
      </c>
      <c r="R875" s="8">
        <v>44378</v>
      </c>
      <c r="S875" s="2" t="str">
        <f>VLOOKUP(K875,Data!A:B,2,0)</f>
        <v>DAC</v>
      </c>
    </row>
    <row r="876" spans="1:19" ht="11.25" customHeight="1" x14ac:dyDescent="0.2">
      <c r="A876" s="2">
        <v>4071833</v>
      </c>
      <c r="B876" s="86"/>
      <c r="C876" s="74" t="s">
        <v>2478</v>
      </c>
      <c r="E876" s="85" t="s">
        <v>7896</v>
      </c>
      <c r="F876" s="75" t="s">
        <v>98</v>
      </c>
      <c r="G876" s="75" t="s">
        <v>20</v>
      </c>
      <c r="H876" s="75" t="s">
        <v>1481</v>
      </c>
      <c r="I876" s="2" t="s">
        <v>1495</v>
      </c>
      <c r="J876" s="75" t="s">
        <v>1495</v>
      </c>
      <c r="K876" s="2" t="s">
        <v>5017</v>
      </c>
      <c r="L876" s="75" t="s">
        <v>19</v>
      </c>
      <c r="M876" s="2" t="s">
        <v>3561</v>
      </c>
      <c r="N876" s="10" t="s">
        <v>3561</v>
      </c>
      <c r="O876" s="10" t="s">
        <v>3561</v>
      </c>
      <c r="P876" s="8" t="s">
        <v>3561</v>
      </c>
      <c r="Q876" s="8" t="s">
        <v>3561</v>
      </c>
      <c r="R876" s="8">
        <v>44378</v>
      </c>
      <c r="S876" s="2" t="str">
        <f>VLOOKUP(K876,Data!A:B,2,0)</f>
        <v>DAC</v>
      </c>
    </row>
    <row r="877" spans="1:19" ht="11.25" customHeight="1" x14ac:dyDescent="0.2">
      <c r="A877" s="2">
        <v>4071834</v>
      </c>
      <c r="B877" s="98" t="s">
        <v>11838</v>
      </c>
      <c r="C877" s="74" t="s">
        <v>2479</v>
      </c>
      <c r="E877" s="85" t="s">
        <v>7897</v>
      </c>
      <c r="F877" s="75" t="s">
        <v>98</v>
      </c>
      <c r="G877" s="75" t="s">
        <v>1315</v>
      </c>
      <c r="H877" s="75" t="s">
        <v>1529</v>
      </c>
      <c r="I877" s="2" t="s">
        <v>11</v>
      </c>
      <c r="J877" s="75" t="s">
        <v>11</v>
      </c>
      <c r="K877" s="2" t="s">
        <v>5017</v>
      </c>
      <c r="L877" s="75" t="s">
        <v>19</v>
      </c>
      <c r="M877" s="2" t="s">
        <v>3561</v>
      </c>
      <c r="N877" s="10" t="s">
        <v>3561</v>
      </c>
      <c r="O877" s="10" t="s">
        <v>3561</v>
      </c>
      <c r="P877" s="8" t="s">
        <v>3561</v>
      </c>
      <c r="Q877" s="8" t="s">
        <v>3561</v>
      </c>
      <c r="R877" s="8">
        <v>44378</v>
      </c>
      <c r="S877" s="2" t="str">
        <f>VLOOKUP(K877,Data!A:B,2,0)</f>
        <v>DAC</v>
      </c>
    </row>
    <row r="878" spans="1:19" ht="11.25" customHeight="1" x14ac:dyDescent="0.2">
      <c r="A878" s="2">
        <v>4071835</v>
      </c>
      <c r="B878" s="98" t="s">
        <v>11839</v>
      </c>
      <c r="C878" s="74" t="s">
        <v>2480</v>
      </c>
      <c r="E878" s="85" t="s">
        <v>7898</v>
      </c>
      <c r="F878" s="75" t="s">
        <v>98</v>
      </c>
      <c r="G878" s="75" t="s">
        <v>1315</v>
      </c>
      <c r="H878" s="75" t="s">
        <v>1543</v>
      </c>
      <c r="I878" s="2" t="s">
        <v>11</v>
      </c>
      <c r="J878" s="75" t="s">
        <v>11</v>
      </c>
      <c r="K878" s="2" t="s">
        <v>5017</v>
      </c>
      <c r="L878" s="75" t="s">
        <v>19</v>
      </c>
      <c r="M878" s="2" t="s">
        <v>3561</v>
      </c>
      <c r="N878" s="10" t="s">
        <v>3561</v>
      </c>
      <c r="O878" s="10" t="s">
        <v>3561</v>
      </c>
      <c r="P878" s="8" t="s">
        <v>3561</v>
      </c>
      <c r="Q878" s="8" t="s">
        <v>3561</v>
      </c>
      <c r="R878" s="8">
        <v>44378</v>
      </c>
      <c r="S878" s="2" t="str">
        <f>VLOOKUP(K878,Data!A:B,2,0)</f>
        <v>DAC</v>
      </c>
    </row>
    <row r="879" spans="1:19" ht="11.25" customHeight="1" x14ac:dyDescent="0.2">
      <c r="A879" s="2">
        <v>4071836</v>
      </c>
      <c r="B879" s="86"/>
      <c r="C879" s="74" t="s">
        <v>2481</v>
      </c>
      <c r="E879" s="85" t="s">
        <v>7899</v>
      </c>
      <c r="F879" s="75" t="s">
        <v>98</v>
      </c>
      <c r="G879" s="75" t="s">
        <v>20</v>
      </c>
      <c r="H879" s="75" t="s">
        <v>1486</v>
      </c>
      <c r="I879" s="2" t="s">
        <v>1495</v>
      </c>
      <c r="J879" s="75" t="s">
        <v>1495</v>
      </c>
      <c r="K879" s="2" t="s">
        <v>5017</v>
      </c>
      <c r="L879" s="75" t="s">
        <v>19</v>
      </c>
      <c r="M879" s="2" t="s">
        <v>3561</v>
      </c>
      <c r="N879" s="10" t="s">
        <v>3561</v>
      </c>
      <c r="O879" s="10" t="s">
        <v>3561</v>
      </c>
      <c r="P879" s="8" t="s">
        <v>3561</v>
      </c>
      <c r="Q879" s="8" t="s">
        <v>3561</v>
      </c>
      <c r="R879" s="8">
        <v>44378</v>
      </c>
      <c r="S879" s="2" t="str">
        <f>VLOOKUP(K879,Data!A:B,2,0)</f>
        <v>DAC</v>
      </c>
    </row>
    <row r="880" spans="1:19" ht="11.25" customHeight="1" x14ac:dyDescent="0.2">
      <c r="A880" s="2">
        <v>4071838</v>
      </c>
      <c r="B880" s="98" t="s">
        <v>11840</v>
      </c>
      <c r="C880" s="74" t="s">
        <v>2483</v>
      </c>
      <c r="E880" s="85" t="s">
        <v>7900</v>
      </c>
      <c r="F880" s="75" t="s">
        <v>98</v>
      </c>
      <c r="G880" s="75" t="s">
        <v>20</v>
      </c>
      <c r="H880" s="75" t="s">
        <v>1488</v>
      </c>
      <c r="I880" s="2" t="s">
        <v>1502</v>
      </c>
      <c r="J880" s="75" t="s">
        <v>1495</v>
      </c>
      <c r="K880" s="2" t="s">
        <v>5017</v>
      </c>
      <c r="L880" s="75" t="s">
        <v>19</v>
      </c>
      <c r="M880" s="2" t="s">
        <v>3561</v>
      </c>
      <c r="N880" s="10" t="s">
        <v>3561</v>
      </c>
      <c r="O880" s="10" t="s">
        <v>3561</v>
      </c>
      <c r="P880" s="8">
        <v>45121</v>
      </c>
      <c r="Q880" s="8">
        <f>P880+180</f>
        <v>45301</v>
      </c>
      <c r="R880" s="8">
        <v>45301</v>
      </c>
      <c r="S880" s="2" t="str">
        <f>VLOOKUP(K880,Data!A:B,2,0)</f>
        <v>DAC</v>
      </c>
    </row>
    <row r="881" spans="1:19" ht="11.25" customHeight="1" x14ac:dyDescent="0.2">
      <c r="A881" s="2">
        <v>4071839</v>
      </c>
      <c r="B881" s="98" t="s">
        <v>11841</v>
      </c>
      <c r="C881" s="74" t="s">
        <v>2484</v>
      </c>
      <c r="E881" s="85" t="s">
        <v>7901</v>
      </c>
      <c r="F881" s="75" t="s">
        <v>98</v>
      </c>
      <c r="G881" s="75" t="s">
        <v>47</v>
      </c>
      <c r="H881" s="75" t="s">
        <v>47</v>
      </c>
      <c r="I881" s="2" t="s">
        <v>1495</v>
      </c>
      <c r="J881" s="75" t="s">
        <v>1495</v>
      </c>
      <c r="K881" s="2" t="s">
        <v>5017</v>
      </c>
      <c r="L881" s="75" t="s">
        <v>19</v>
      </c>
      <c r="M881" s="2" t="s">
        <v>3561</v>
      </c>
      <c r="N881" s="10" t="s">
        <v>3561</v>
      </c>
      <c r="O881" s="10" t="s">
        <v>3561</v>
      </c>
      <c r="P881" s="8" t="s">
        <v>3561</v>
      </c>
      <c r="Q881" s="8" t="s">
        <v>3561</v>
      </c>
      <c r="R881" s="8">
        <v>44378</v>
      </c>
      <c r="S881" s="2" t="str">
        <f>VLOOKUP(K881,Data!A:B,2,0)</f>
        <v>DAC</v>
      </c>
    </row>
    <row r="882" spans="1:19" ht="11.25" customHeight="1" x14ac:dyDescent="0.2">
      <c r="A882" s="2">
        <v>4071841</v>
      </c>
      <c r="B882" s="86"/>
      <c r="C882" s="74" t="s">
        <v>2486</v>
      </c>
      <c r="E882" s="85" t="s">
        <v>7902</v>
      </c>
      <c r="F882" s="75" t="s">
        <v>98</v>
      </c>
      <c r="G882" s="75" t="s">
        <v>1315</v>
      </c>
      <c r="H882" s="75" t="s">
        <v>1543</v>
      </c>
      <c r="I882" s="2" t="s">
        <v>11</v>
      </c>
      <c r="J882" s="75" t="s">
        <v>11</v>
      </c>
      <c r="K882" s="2" t="s">
        <v>5017</v>
      </c>
      <c r="L882" s="75" t="s">
        <v>19</v>
      </c>
      <c r="M882" s="2" t="s">
        <v>3561</v>
      </c>
      <c r="N882" s="10" t="s">
        <v>3561</v>
      </c>
      <c r="O882" s="10" t="s">
        <v>3561</v>
      </c>
      <c r="P882" s="8" t="s">
        <v>3561</v>
      </c>
      <c r="Q882" s="8" t="s">
        <v>3561</v>
      </c>
      <c r="R882" s="8">
        <v>44378</v>
      </c>
      <c r="S882" s="2" t="str">
        <f>VLOOKUP(K882,Data!A:B,2,0)</f>
        <v>DAC</v>
      </c>
    </row>
    <row r="883" spans="1:19" ht="11.25" customHeight="1" x14ac:dyDescent="0.2">
      <c r="A883" s="2">
        <v>4071842</v>
      </c>
      <c r="B883" s="98" t="s">
        <v>11842</v>
      </c>
      <c r="C883" s="74" t="s">
        <v>1443</v>
      </c>
      <c r="E883" s="85" t="s">
        <v>7903</v>
      </c>
      <c r="F883" s="75" t="s">
        <v>98</v>
      </c>
      <c r="G883" s="75" t="s">
        <v>20</v>
      </c>
      <c r="H883" s="75" t="s">
        <v>1481</v>
      </c>
      <c r="I883" s="2" t="s">
        <v>1495</v>
      </c>
      <c r="J883" s="75" t="s">
        <v>1495</v>
      </c>
      <c r="K883" s="2" t="s">
        <v>5017</v>
      </c>
      <c r="L883" s="75" t="s">
        <v>19</v>
      </c>
      <c r="M883" s="2" t="s">
        <v>3561</v>
      </c>
      <c r="N883" s="10" t="s">
        <v>3561</v>
      </c>
      <c r="O883" s="10" t="s">
        <v>3561</v>
      </c>
      <c r="P883" s="8">
        <v>43774</v>
      </c>
      <c r="Q883" s="8">
        <v>43224</v>
      </c>
      <c r="R883" s="8">
        <v>43224</v>
      </c>
      <c r="S883" s="2" t="str">
        <f>VLOOKUP(K883,Data!A:B,2,0)</f>
        <v>DAC</v>
      </c>
    </row>
    <row r="884" spans="1:19" ht="11.25" customHeight="1" x14ac:dyDescent="0.2">
      <c r="A884" s="2">
        <v>4071843</v>
      </c>
      <c r="B884" s="98" t="s">
        <v>11843</v>
      </c>
      <c r="C884" s="74" t="s">
        <v>2487</v>
      </c>
      <c r="E884" s="85" t="s">
        <v>7904</v>
      </c>
      <c r="F884" s="75" t="s">
        <v>98</v>
      </c>
      <c r="G884" s="75" t="s">
        <v>20</v>
      </c>
      <c r="H884" s="75" t="s">
        <v>1485</v>
      </c>
      <c r="I884" s="2" t="s">
        <v>6922</v>
      </c>
      <c r="J884" s="75" t="s">
        <v>1495</v>
      </c>
      <c r="K884" s="2" t="s">
        <v>5017</v>
      </c>
      <c r="L884" s="75" t="s">
        <v>19</v>
      </c>
      <c r="M884" s="2" t="s">
        <v>3561</v>
      </c>
      <c r="N884" s="10" t="s">
        <v>3561</v>
      </c>
      <c r="O884" s="10" t="s">
        <v>3561</v>
      </c>
      <c r="P884" s="8">
        <v>44810</v>
      </c>
      <c r="Q884" s="8">
        <f>P884+180</f>
        <v>44990</v>
      </c>
      <c r="R884" s="8">
        <v>44990</v>
      </c>
      <c r="S884" s="2" t="str">
        <f>VLOOKUP(K884,Data!A:B,2,0)</f>
        <v>DAC</v>
      </c>
    </row>
    <row r="885" spans="1:19" ht="11.25" customHeight="1" x14ac:dyDescent="0.2">
      <c r="A885" s="2">
        <v>4071844</v>
      </c>
      <c r="B885" s="86"/>
      <c r="C885" s="74" t="s">
        <v>1444</v>
      </c>
      <c r="E885" s="85" t="s">
        <v>7905</v>
      </c>
      <c r="F885" s="75" t="s">
        <v>98</v>
      </c>
      <c r="G885" s="75" t="s">
        <v>20</v>
      </c>
      <c r="H885" s="75" t="s">
        <v>1481</v>
      </c>
      <c r="I885" s="2" t="s">
        <v>1495</v>
      </c>
      <c r="J885" s="75" t="s">
        <v>1495</v>
      </c>
      <c r="K885" s="2" t="s">
        <v>5017</v>
      </c>
      <c r="L885" s="75" t="s">
        <v>19</v>
      </c>
      <c r="M885" s="2" t="s">
        <v>3561</v>
      </c>
      <c r="N885" s="10" t="s">
        <v>3561</v>
      </c>
      <c r="O885" s="10" t="s">
        <v>3561</v>
      </c>
      <c r="P885" s="8">
        <v>40655</v>
      </c>
      <c r="Q885" s="8">
        <v>40835</v>
      </c>
      <c r="R885" s="8">
        <v>40835</v>
      </c>
      <c r="S885" s="2" t="str">
        <f>VLOOKUP(K885,Data!A:B,2,0)</f>
        <v>DAC</v>
      </c>
    </row>
    <row r="886" spans="1:19" ht="11.25" customHeight="1" x14ac:dyDescent="0.2">
      <c r="A886" s="2">
        <v>4071845</v>
      </c>
      <c r="B886" s="86"/>
      <c r="C886" s="74" t="s">
        <v>2488</v>
      </c>
      <c r="E886" s="85" t="s">
        <v>7906</v>
      </c>
      <c r="F886" s="75" t="s">
        <v>98</v>
      </c>
      <c r="G886" s="75" t="s">
        <v>97</v>
      </c>
      <c r="H886" s="75" t="s">
        <v>1479</v>
      </c>
      <c r="I886" s="2" t="s">
        <v>1317</v>
      </c>
      <c r="J886" s="75" t="s">
        <v>1317</v>
      </c>
      <c r="K886" s="2" t="s">
        <v>5017</v>
      </c>
      <c r="L886" s="75" t="s">
        <v>19</v>
      </c>
      <c r="M886" s="2" t="s">
        <v>3561</v>
      </c>
      <c r="N886" s="10" t="s">
        <v>3561</v>
      </c>
      <c r="O886" s="10" t="s">
        <v>3561</v>
      </c>
      <c r="P886" s="8" t="s">
        <v>3561</v>
      </c>
      <c r="Q886" s="8" t="s">
        <v>3561</v>
      </c>
      <c r="R886" s="8">
        <v>44378</v>
      </c>
      <c r="S886" s="2" t="str">
        <f>VLOOKUP(K886,Data!A:B,2,0)</f>
        <v>DAC</v>
      </c>
    </row>
    <row r="887" spans="1:19" ht="11.25" customHeight="1" x14ac:dyDescent="0.2">
      <c r="A887" s="2">
        <v>4071846</v>
      </c>
      <c r="B887" s="86"/>
      <c r="C887" s="74" t="s">
        <v>2489</v>
      </c>
      <c r="E887" s="85" t="s">
        <v>7907</v>
      </c>
      <c r="F887" s="75" t="s">
        <v>98</v>
      </c>
      <c r="G887" s="75" t="s">
        <v>97</v>
      </c>
      <c r="H887" s="75" t="s">
        <v>1479</v>
      </c>
      <c r="I887" s="2" t="s">
        <v>1317</v>
      </c>
      <c r="J887" s="75" t="s">
        <v>1317</v>
      </c>
      <c r="K887" s="2" t="s">
        <v>5017</v>
      </c>
      <c r="L887" s="75" t="s">
        <v>19</v>
      </c>
      <c r="M887" s="2" t="s">
        <v>3561</v>
      </c>
      <c r="N887" s="10" t="s">
        <v>3561</v>
      </c>
      <c r="O887" s="10" t="s">
        <v>3561</v>
      </c>
      <c r="P887" s="8" t="s">
        <v>3561</v>
      </c>
      <c r="Q887" s="8" t="s">
        <v>3561</v>
      </c>
      <c r="R887" s="8">
        <v>44378</v>
      </c>
      <c r="S887" s="2" t="str">
        <f>VLOOKUP(K887,Data!A:B,2,0)</f>
        <v>DAC</v>
      </c>
    </row>
    <row r="888" spans="1:19" ht="11.25" customHeight="1" x14ac:dyDescent="0.2">
      <c r="A888" s="2">
        <v>4071847</v>
      </c>
      <c r="B888" s="98" t="s">
        <v>11844</v>
      </c>
      <c r="C888" s="74" t="s">
        <v>2490</v>
      </c>
      <c r="E888" s="85" t="s">
        <v>7908</v>
      </c>
      <c r="F888" s="75" t="s">
        <v>98</v>
      </c>
      <c r="G888" s="75" t="s">
        <v>1315</v>
      </c>
      <c r="H888" s="75" t="s">
        <v>1707</v>
      </c>
      <c r="I888" s="2" t="s">
        <v>11</v>
      </c>
      <c r="J888" s="75" t="s">
        <v>11</v>
      </c>
      <c r="K888" s="2" t="s">
        <v>5017</v>
      </c>
      <c r="L888" s="75" t="s">
        <v>19</v>
      </c>
      <c r="M888" s="2" t="s">
        <v>3561</v>
      </c>
      <c r="N888" s="10" t="s">
        <v>3561</v>
      </c>
      <c r="O888" s="10" t="s">
        <v>3561</v>
      </c>
      <c r="P888" s="8">
        <v>42866</v>
      </c>
      <c r="Q888" s="8">
        <v>43046</v>
      </c>
      <c r="R888" s="8">
        <v>43046</v>
      </c>
      <c r="S888" s="2" t="str">
        <f>VLOOKUP(K888,Data!A:B,2,0)</f>
        <v>DAC</v>
      </c>
    </row>
    <row r="889" spans="1:19" ht="11.25" customHeight="1" x14ac:dyDescent="0.2">
      <c r="A889" s="2">
        <v>4071848</v>
      </c>
      <c r="B889" s="86"/>
      <c r="C889" s="74" t="s">
        <v>2491</v>
      </c>
      <c r="E889" s="85" t="s">
        <v>7909</v>
      </c>
      <c r="F889" s="75" t="s">
        <v>98</v>
      </c>
      <c r="G889" s="75" t="s">
        <v>1315</v>
      </c>
      <c r="H889" s="75" t="s">
        <v>1518</v>
      </c>
      <c r="I889" s="2" t="s">
        <v>11</v>
      </c>
      <c r="J889" s="75" t="s">
        <v>11</v>
      </c>
      <c r="K889" s="2" t="s">
        <v>5017</v>
      </c>
      <c r="L889" s="75" t="s">
        <v>19</v>
      </c>
      <c r="M889" s="2" t="s">
        <v>3561</v>
      </c>
      <c r="N889" s="10" t="s">
        <v>3561</v>
      </c>
      <c r="O889" s="10" t="s">
        <v>3561</v>
      </c>
      <c r="P889" s="8" t="s">
        <v>3561</v>
      </c>
      <c r="Q889" s="8" t="s">
        <v>3561</v>
      </c>
      <c r="R889" s="8">
        <v>44378</v>
      </c>
      <c r="S889" s="2" t="str">
        <f>VLOOKUP(K889,Data!A:B,2,0)</f>
        <v>DAC</v>
      </c>
    </row>
    <row r="890" spans="1:19" ht="11.25" customHeight="1" x14ac:dyDescent="0.2">
      <c r="A890" s="2">
        <v>4071849</v>
      </c>
      <c r="B890" s="98" t="s">
        <v>11845</v>
      </c>
      <c r="C890" s="74" t="s">
        <v>2492</v>
      </c>
      <c r="E890" s="85" t="s">
        <v>7910</v>
      </c>
      <c r="F890" s="75" t="s">
        <v>1475</v>
      </c>
      <c r="G890" s="75" t="s">
        <v>1315</v>
      </c>
      <c r="H890" s="75" t="s">
        <v>1545</v>
      </c>
      <c r="I890" s="2" t="s">
        <v>11</v>
      </c>
      <c r="J890" s="75" t="s">
        <v>11</v>
      </c>
      <c r="K890" s="2" t="s">
        <v>5017</v>
      </c>
      <c r="L890" s="75" t="s">
        <v>3668</v>
      </c>
      <c r="M890" s="2" t="s">
        <v>1343</v>
      </c>
      <c r="N890" s="10" t="s">
        <v>3541</v>
      </c>
      <c r="O890" s="10" t="s">
        <v>1330</v>
      </c>
      <c r="S890" s="2" t="str">
        <f>VLOOKUP(K890,Data!A:B,2,0)</f>
        <v>DAC</v>
      </c>
    </row>
    <row r="891" spans="1:19" ht="11.25" customHeight="1" x14ac:dyDescent="0.2">
      <c r="A891" s="2">
        <v>4071850</v>
      </c>
      <c r="B891" s="98" t="s">
        <v>11846</v>
      </c>
      <c r="C891" s="74" t="s">
        <v>2493</v>
      </c>
      <c r="E891" s="85" t="s">
        <v>7911</v>
      </c>
      <c r="F891" s="75" t="s">
        <v>98</v>
      </c>
      <c r="G891" s="75" t="s">
        <v>1315</v>
      </c>
      <c r="H891" s="75" t="s">
        <v>1518</v>
      </c>
      <c r="I891" s="2" t="s">
        <v>11</v>
      </c>
      <c r="J891" s="75" t="s">
        <v>11</v>
      </c>
      <c r="K891" s="2" t="s">
        <v>5017</v>
      </c>
      <c r="L891" s="75" t="s">
        <v>19</v>
      </c>
      <c r="M891" s="2" t="s">
        <v>3561</v>
      </c>
      <c r="N891" s="10" t="s">
        <v>3561</v>
      </c>
      <c r="O891" s="10" t="s">
        <v>3561</v>
      </c>
      <c r="P891" s="8">
        <v>40973</v>
      </c>
      <c r="Q891" s="8">
        <v>41153</v>
      </c>
      <c r="R891" s="8">
        <v>41153</v>
      </c>
      <c r="S891" s="2" t="str">
        <f>VLOOKUP(K891,Data!A:B,2,0)</f>
        <v>DAC</v>
      </c>
    </row>
    <row r="892" spans="1:19" ht="11.25" customHeight="1" x14ac:dyDescent="0.2">
      <c r="A892" s="2">
        <v>4071851</v>
      </c>
      <c r="B892" s="86"/>
      <c r="C892" s="74" t="s">
        <v>2494</v>
      </c>
      <c r="E892" s="85" t="s">
        <v>7912</v>
      </c>
      <c r="F892" s="75" t="s">
        <v>98</v>
      </c>
      <c r="G892" s="75" t="s">
        <v>1315</v>
      </c>
      <c r="H892" s="75" t="s">
        <v>1539</v>
      </c>
      <c r="I892" s="2" t="s">
        <v>11</v>
      </c>
      <c r="J892" s="75" t="s">
        <v>11</v>
      </c>
      <c r="K892" s="2" t="s">
        <v>5017</v>
      </c>
      <c r="L892" s="75" t="s">
        <v>19</v>
      </c>
      <c r="M892" s="2" t="s">
        <v>3561</v>
      </c>
      <c r="N892" s="10" t="s">
        <v>3561</v>
      </c>
      <c r="O892" s="10" t="s">
        <v>3561</v>
      </c>
      <c r="P892" s="8" t="s">
        <v>3561</v>
      </c>
      <c r="Q892" s="8" t="s">
        <v>3561</v>
      </c>
      <c r="R892" s="8">
        <v>44378</v>
      </c>
      <c r="S892" s="2" t="str">
        <f>VLOOKUP(K892,Data!A:B,2,0)</f>
        <v>DAC</v>
      </c>
    </row>
    <row r="893" spans="1:19" ht="11.25" customHeight="1" x14ac:dyDescent="0.2">
      <c r="A893" s="2">
        <v>4071852</v>
      </c>
      <c r="B893" s="86"/>
      <c r="C893" s="74" t="s">
        <v>2495</v>
      </c>
      <c r="E893" s="85" t="s">
        <v>7913</v>
      </c>
      <c r="F893" s="75" t="s">
        <v>98</v>
      </c>
      <c r="G893" s="75" t="s">
        <v>1315</v>
      </c>
      <c r="H893" s="75" t="s">
        <v>1518</v>
      </c>
      <c r="I893" s="2" t="s">
        <v>11</v>
      </c>
      <c r="J893" s="75" t="s">
        <v>11</v>
      </c>
      <c r="K893" s="2" t="s">
        <v>5017</v>
      </c>
      <c r="L893" s="75" t="s">
        <v>19</v>
      </c>
      <c r="M893" s="2" t="s">
        <v>3561</v>
      </c>
      <c r="N893" s="10" t="s">
        <v>3561</v>
      </c>
      <c r="O893" s="10" t="s">
        <v>3561</v>
      </c>
      <c r="P893" s="8" t="s">
        <v>3561</v>
      </c>
      <c r="Q893" s="8" t="s">
        <v>3561</v>
      </c>
      <c r="R893" s="8">
        <v>44378</v>
      </c>
      <c r="S893" s="2" t="str">
        <f>VLOOKUP(K893,Data!A:B,2,0)</f>
        <v>DAC</v>
      </c>
    </row>
    <row r="894" spans="1:19" ht="11.25" customHeight="1" x14ac:dyDescent="0.2">
      <c r="A894" s="2">
        <v>4071853</v>
      </c>
      <c r="B894" s="98" t="s">
        <v>11847</v>
      </c>
      <c r="C894" s="74" t="s">
        <v>1445</v>
      </c>
      <c r="E894" s="85" t="s">
        <v>7914</v>
      </c>
      <c r="F894" s="75" t="s">
        <v>98</v>
      </c>
      <c r="G894" s="75" t="s">
        <v>47</v>
      </c>
      <c r="H894" s="75" t="s">
        <v>47</v>
      </c>
      <c r="I894" s="2" t="s">
        <v>1495</v>
      </c>
      <c r="J894" s="75" t="s">
        <v>1495</v>
      </c>
      <c r="K894" s="2" t="s">
        <v>5017</v>
      </c>
      <c r="L894" s="75" t="s">
        <v>19</v>
      </c>
      <c r="M894" s="2" t="s">
        <v>3561</v>
      </c>
      <c r="N894" s="10" t="s">
        <v>3561</v>
      </c>
      <c r="O894" s="10" t="s">
        <v>3561</v>
      </c>
      <c r="P894" s="8">
        <v>41735</v>
      </c>
      <c r="Q894" s="8">
        <v>41915</v>
      </c>
      <c r="R894" s="8">
        <v>41915</v>
      </c>
      <c r="S894" s="2" t="str">
        <f>VLOOKUP(K894,Data!A:B,2,0)</f>
        <v>DAC</v>
      </c>
    </row>
    <row r="895" spans="1:19" ht="11.25" customHeight="1" x14ac:dyDescent="0.2">
      <c r="A895" s="2">
        <v>4071854</v>
      </c>
      <c r="B895" s="98" t="s">
        <v>11848</v>
      </c>
      <c r="C895" s="74" t="s">
        <v>2496</v>
      </c>
      <c r="E895" s="85" t="s">
        <v>7915</v>
      </c>
      <c r="F895" s="75" t="s">
        <v>98</v>
      </c>
      <c r="G895" s="75" t="s">
        <v>47</v>
      </c>
      <c r="H895" s="75" t="s">
        <v>47</v>
      </c>
      <c r="I895" s="2" t="s">
        <v>1495</v>
      </c>
      <c r="J895" s="75" t="s">
        <v>1495</v>
      </c>
      <c r="K895" s="2" t="s">
        <v>5017</v>
      </c>
      <c r="L895" s="75" t="s">
        <v>19</v>
      </c>
      <c r="M895" s="2" t="s">
        <v>3561</v>
      </c>
      <c r="N895" s="10" t="s">
        <v>3561</v>
      </c>
      <c r="O895" s="10" t="s">
        <v>3561</v>
      </c>
      <c r="P895" s="8" t="s">
        <v>3561</v>
      </c>
      <c r="Q895" s="8" t="s">
        <v>3561</v>
      </c>
      <c r="R895" s="8">
        <v>44378</v>
      </c>
      <c r="S895" s="2" t="str">
        <f>VLOOKUP(K895,Data!A:B,2,0)</f>
        <v>DAC</v>
      </c>
    </row>
    <row r="896" spans="1:19" ht="11.25" customHeight="1" x14ac:dyDescent="0.2">
      <c r="A896" s="2">
        <v>4071855</v>
      </c>
      <c r="B896" s="98" t="s">
        <v>11849</v>
      </c>
      <c r="C896" s="74" t="s">
        <v>2497</v>
      </c>
      <c r="E896" s="85" t="s">
        <v>7916</v>
      </c>
      <c r="F896" s="75" t="s">
        <v>98</v>
      </c>
      <c r="G896" s="75" t="s">
        <v>20</v>
      </c>
      <c r="H896" s="75" t="s">
        <v>1486</v>
      </c>
      <c r="I896" s="2" t="s">
        <v>1496</v>
      </c>
      <c r="J896" s="75" t="s">
        <v>1495</v>
      </c>
      <c r="K896" s="2" t="s">
        <v>5017</v>
      </c>
      <c r="L896" s="75" t="s">
        <v>19</v>
      </c>
      <c r="M896" s="2" t="s">
        <v>3561</v>
      </c>
      <c r="N896" s="10" t="s">
        <v>3561</v>
      </c>
      <c r="O896" s="10" t="s">
        <v>3561</v>
      </c>
      <c r="P896" s="8">
        <v>44396</v>
      </c>
      <c r="Q896" s="8">
        <v>44568</v>
      </c>
      <c r="R896" s="8">
        <v>44568</v>
      </c>
      <c r="S896" s="2" t="str">
        <f>VLOOKUP(K896,Data!A:B,2,0)</f>
        <v>DAC</v>
      </c>
    </row>
    <row r="897" spans="1:19" ht="11.25" customHeight="1" x14ac:dyDescent="0.2">
      <c r="A897" s="2">
        <v>4071856</v>
      </c>
      <c r="B897" s="98" t="s">
        <v>11850</v>
      </c>
      <c r="C897" s="74" t="s">
        <v>2498</v>
      </c>
      <c r="E897" s="85" t="s">
        <v>7917</v>
      </c>
      <c r="F897" s="75" t="s">
        <v>1476</v>
      </c>
      <c r="G897" s="75" t="s">
        <v>1315</v>
      </c>
      <c r="H897" s="75" t="s">
        <v>1529</v>
      </c>
      <c r="I897" s="2" t="s">
        <v>11</v>
      </c>
      <c r="J897" s="75" t="s">
        <v>11</v>
      </c>
      <c r="K897" s="2" t="s">
        <v>5017</v>
      </c>
      <c r="L897" s="75" t="s">
        <v>19</v>
      </c>
      <c r="M897" s="2" t="s">
        <v>1318</v>
      </c>
      <c r="N897" s="10" t="s">
        <v>1319</v>
      </c>
      <c r="O897" s="10" t="s">
        <v>1320</v>
      </c>
      <c r="P897" s="8">
        <v>43738</v>
      </c>
      <c r="Q897" s="8">
        <v>43928</v>
      </c>
      <c r="R897" s="8">
        <v>43928</v>
      </c>
      <c r="S897" s="2" t="str">
        <f>VLOOKUP(K897,Data!A:B,2,0)</f>
        <v>DAC</v>
      </c>
    </row>
    <row r="898" spans="1:19" ht="11.25" customHeight="1" x14ac:dyDescent="0.2">
      <c r="A898" s="2">
        <v>4071857</v>
      </c>
      <c r="B898" s="98" t="s">
        <v>11851</v>
      </c>
      <c r="C898" s="74" t="s">
        <v>2499</v>
      </c>
      <c r="E898" s="85" t="s">
        <v>7918</v>
      </c>
      <c r="F898" s="75" t="s">
        <v>98</v>
      </c>
      <c r="G898" s="75" t="s">
        <v>97</v>
      </c>
      <c r="H898" s="75" t="s">
        <v>1494</v>
      </c>
      <c r="I898" s="2" t="s">
        <v>1317</v>
      </c>
      <c r="J898" s="75" t="s">
        <v>1317</v>
      </c>
      <c r="K898" s="2" t="s">
        <v>5017</v>
      </c>
      <c r="L898" s="75" t="s">
        <v>19</v>
      </c>
      <c r="M898" s="2" t="s">
        <v>3561</v>
      </c>
      <c r="N898" s="10" t="s">
        <v>3561</v>
      </c>
      <c r="O898" s="10" t="s">
        <v>3561</v>
      </c>
      <c r="P898" s="8">
        <v>42209</v>
      </c>
      <c r="Q898" s="8">
        <v>42389</v>
      </c>
      <c r="R898" s="8">
        <v>42139</v>
      </c>
      <c r="S898" s="2" t="str">
        <f>VLOOKUP(K898,Data!A:B,2,0)</f>
        <v>DAC</v>
      </c>
    </row>
    <row r="899" spans="1:19" ht="11.25" customHeight="1" x14ac:dyDescent="0.2">
      <c r="A899" s="2">
        <v>4071858</v>
      </c>
      <c r="B899" s="86"/>
      <c r="C899" s="74" t="s">
        <v>2500</v>
      </c>
      <c r="E899" s="85" t="s">
        <v>7919</v>
      </c>
      <c r="F899" s="75" t="s">
        <v>98</v>
      </c>
      <c r="G899" s="75" t="s">
        <v>97</v>
      </c>
      <c r="H899" s="75" t="s">
        <v>1493</v>
      </c>
      <c r="I899" s="2" t="s">
        <v>1317</v>
      </c>
      <c r="J899" s="75" t="s">
        <v>1317</v>
      </c>
      <c r="K899" s="2" t="s">
        <v>5017</v>
      </c>
      <c r="L899" s="75" t="s">
        <v>19</v>
      </c>
      <c r="M899" s="2" t="s">
        <v>3561</v>
      </c>
      <c r="N899" s="10" t="s">
        <v>3561</v>
      </c>
      <c r="O899" s="10" t="s">
        <v>3561</v>
      </c>
      <c r="P899" s="8" t="s">
        <v>3561</v>
      </c>
      <c r="Q899" s="8" t="s">
        <v>3561</v>
      </c>
      <c r="R899" s="8">
        <v>44378</v>
      </c>
      <c r="S899" s="2" t="str">
        <f>VLOOKUP(K899,Data!A:B,2,0)</f>
        <v>DAC</v>
      </c>
    </row>
    <row r="900" spans="1:19" ht="11.25" customHeight="1" x14ac:dyDescent="0.2">
      <c r="A900" s="2">
        <v>4071859</v>
      </c>
      <c r="B900" s="98" t="s">
        <v>11852</v>
      </c>
      <c r="C900" s="74" t="s">
        <v>2501</v>
      </c>
      <c r="E900" s="85" t="s">
        <v>7920</v>
      </c>
      <c r="F900" s="75" t="s">
        <v>98</v>
      </c>
      <c r="G900" s="75" t="s">
        <v>1315</v>
      </c>
      <c r="H900" s="75" t="s">
        <v>1529</v>
      </c>
      <c r="I900" s="2" t="s">
        <v>11</v>
      </c>
      <c r="J900" s="75" t="s">
        <v>11</v>
      </c>
      <c r="K900" s="2" t="s">
        <v>5017</v>
      </c>
      <c r="L900" s="75" t="s">
        <v>19</v>
      </c>
      <c r="M900" s="2" t="s">
        <v>3561</v>
      </c>
      <c r="N900" s="10" t="s">
        <v>3561</v>
      </c>
      <c r="O900" s="10" t="s">
        <v>3561</v>
      </c>
      <c r="P900" s="8" t="s">
        <v>3561</v>
      </c>
      <c r="Q900" s="8" t="s">
        <v>3561</v>
      </c>
      <c r="R900" s="8">
        <v>44378</v>
      </c>
      <c r="S900" s="2" t="str">
        <f>VLOOKUP(K900,Data!A:B,2,0)</f>
        <v>DAC</v>
      </c>
    </row>
    <row r="901" spans="1:19" ht="11.25" customHeight="1" x14ac:dyDescent="0.2">
      <c r="A901" s="2">
        <v>4071860</v>
      </c>
      <c r="B901" s="98" t="s">
        <v>11853</v>
      </c>
      <c r="C901" s="74" t="s">
        <v>2502</v>
      </c>
      <c r="E901" s="85" t="s">
        <v>7921</v>
      </c>
      <c r="F901" s="75" t="s">
        <v>98</v>
      </c>
      <c r="G901" s="75" t="s">
        <v>97</v>
      </c>
      <c r="H901" s="75" t="s">
        <v>1479</v>
      </c>
      <c r="I901" s="2" t="s">
        <v>1317</v>
      </c>
      <c r="J901" s="75" t="s">
        <v>1317</v>
      </c>
      <c r="K901" s="2" t="s">
        <v>5017</v>
      </c>
      <c r="L901" s="75" t="s">
        <v>19</v>
      </c>
      <c r="M901" s="2" t="s">
        <v>3561</v>
      </c>
      <c r="N901" s="10" t="s">
        <v>3561</v>
      </c>
      <c r="O901" s="10" t="s">
        <v>3561</v>
      </c>
      <c r="P901" s="8" t="s">
        <v>3561</v>
      </c>
      <c r="Q901" s="8" t="s">
        <v>3561</v>
      </c>
      <c r="R901" s="8">
        <v>44378</v>
      </c>
      <c r="S901" s="2" t="str">
        <f>VLOOKUP(K901,Data!A:B,2,0)</f>
        <v>DAC</v>
      </c>
    </row>
    <row r="902" spans="1:19" ht="11.25" customHeight="1" x14ac:dyDescent="0.2">
      <c r="A902" s="2">
        <v>4071862</v>
      </c>
      <c r="B902" s="98" t="s">
        <v>11854</v>
      </c>
      <c r="C902" s="74" t="s">
        <v>11160</v>
      </c>
      <c r="E902" s="85" t="s">
        <v>7922</v>
      </c>
      <c r="F902" s="75" t="s">
        <v>98</v>
      </c>
      <c r="G902" s="75" t="s">
        <v>20</v>
      </c>
      <c r="H902" s="75" t="s">
        <v>1486</v>
      </c>
      <c r="I902" s="2" t="s">
        <v>1502</v>
      </c>
      <c r="J902" s="75" t="s">
        <v>1495</v>
      </c>
      <c r="K902" s="2" t="s">
        <v>5017</v>
      </c>
      <c r="L902" s="75" t="s">
        <v>19</v>
      </c>
      <c r="M902" s="2" t="s">
        <v>3561</v>
      </c>
      <c r="N902" s="10" t="s">
        <v>3561</v>
      </c>
      <c r="O902" s="10" t="s">
        <v>3561</v>
      </c>
      <c r="P902" s="8">
        <v>44869</v>
      </c>
      <c r="Q902" s="8">
        <v>44999</v>
      </c>
      <c r="R902" s="8">
        <v>44999</v>
      </c>
      <c r="S902" s="2" t="str">
        <f>VLOOKUP(K902,Data!A:B,2,0)</f>
        <v>DAC</v>
      </c>
    </row>
    <row r="903" spans="1:19" ht="11.25" customHeight="1" x14ac:dyDescent="0.2">
      <c r="A903" s="2">
        <v>4071863</v>
      </c>
      <c r="B903" s="86"/>
      <c r="C903" s="74" t="s">
        <v>2504</v>
      </c>
      <c r="E903" s="85" t="s">
        <v>7923</v>
      </c>
      <c r="F903" s="75" t="s">
        <v>98</v>
      </c>
      <c r="G903" s="75" t="s">
        <v>97</v>
      </c>
      <c r="H903" s="75" t="s">
        <v>1493</v>
      </c>
      <c r="I903" s="2" t="s">
        <v>1317</v>
      </c>
      <c r="J903" s="75" t="s">
        <v>1317</v>
      </c>
      <c r="K903" s="2" t="s">
        <v>5017</v>
      </c>
      <c r="L903" s="75" t="s">
        <v>19</v>
      </c>
      <c r="M903" s="2" t="s">
        <v>3561</v>
      </c>
      <c r="N903" s="10" t="s">
        <v>3561</v>
      </c>
      <c r="O903" s="10" t="s">
        <v>3561</v>
      </c>
      <c r="P903" s="8" t="s">
        <v>3561</v>
      </c>
      <c r="Q903" s="8" t="s">
        <v>3561</v>
      </c>
      <c r="R903" s="8">
        <v>44378</v>
      </c>
      <c r="S903" s="2" t="str">
        <f>VLOOKUP(K903,Data!A:B,2,0)</f>
        <v>DAC</v>
      </c>
    </row>
    <row r="904" spans="1:19" ht="11.25" customHeight="1" x14ac:dyDescent="0.2">
      <c r="A904" s="2">
        <v>4071865</v>
      </c>
      <c r="B904" s="98" t="s">
        <v>11855</v>
      </c>
      <c r="C904" s="74" t="s">
        <v>2506</v>
      </c>
      <c r="E904" s="85" t="s">
        <v>7924</v>
      </c>
      <c r="F904" s="75" t="s">
        <v>98</v>
      </c>
      <c r="G904" s="75" t="s">
        <v>47</v>
      </c>
      <c r="H904" s="75" t="s">
        <v>47</v>
      </c>
      <c r="I904" s="2" t="s">
        <v>1495</v>
      </c>
      <c r="J904" s="75" t="s">
        <v>1495</v>
      </c>
      <c r="K904" s="2" t="s">
        <v>5017</v>
      </c>
      <c r="L904" s="75" t="s">
        <v>19</v>
      </c>
      <c r="M904" s="2" t="s">
        <v>3561</v>
      </c>
      <c r="N904" s="10" t="s">
        <v>3561</v>
      </c>
      <c r="O904" s="10" t="s">
        <v>3561</v>
      </c>
      <c r="P904" s="8" t="s">
        <v>3561</v>
      </c>
      <c r="Q904" s="8" t="s">
        <v>3561</v>
      </c>
      <c r="R904" s="8">
        <v>44378</v>
      </c>
      <c r="S904" s="2" t="str">
        <f>VLOOKUP(K904,Data!A:B,2,0)</f>
        <v>DAC</v>
      </c>
    </row>
    <row r="905" spans="1:19" ht="11.25" customHeight="1" x14ac:dyDescent="0.2">
      <c r="A905" s="2">
        <v>4071868</v>
      </c>
      <c r="B905" s="98" t="s">
        <v>11856</v>
      </c>
      <c r="C905" s="74" t="s">
        <v>2509</v>
      </c>
      <c r="E905" s="85" t="s">
        <v>7925</v>
      </c>
      <c r="F905" s="75" t="s">
        <v>98</v>
      </c>
      <c r="G905" s="75" t="s">
        <v>1315</v>
      </c>
      <c r="H905" s="75" t="s">
        <v>1543</v>
      </c>
      <c r="I905" s="2" t="s">
        <v>11</v>
      </c>
      <c r="J905" s="75" t="s">
        <v>11</v>
      </c>
      <c r="K905" s="2" t="s">
        <v>5017</v>
      </c>
      <c r="L905" s="75" t="s">
        <v>19</v>
      </c>
      <c r="M905" s="2" t="s">
        <v>3561</v>
      </c>
      <c r="N905" s="10" t="s">
        <v>3561</v>
      </c>
      <c r="O905" s="10" t="s">
        <v>3561</v>
      </c>
      <c r="P905" s="8" t="s">
        <v>3561</v>
      </c>
      <c r="Q905" s="8" t="s">
        <v>3561</v>
      </c>
      <c r="R905" s="8">
        <v>40786</v>
      </c>
      <c r="S905" s="2" t="str">
        <f>VLOOKUP(K905,Data!A:B,2,0)</f>
        <v>DAC</v>
      </c>
    </row>
    <row r="906" spans="1:19" ht="11.25" customHeight="1" x14ac:dyDescent="0.2">
      <c r="A906" s="2">
        <v>4071869</v>
      </c>
      <c r="B906" s="98" t="s">
        <v>11857</v>
      </c>
      <c r="C906" s="74" t="s">
        <v>2510</v>
      </c>
      <c r="E906" s="85" t="s">
        <v>7926</v>
      </c>
      <c r="F906" s="75" t="s">
        <v>1477</v>
      </c>
      <c r="G906" s="75" t="s">
        <v>97</v>
      </c>
      <c r="H906" s="75" t="s">
        <v>1494</v>
      </c>
      <c r="I906" s="2" t="s">
        <v>1317</v>
      </c>
      <c r="J906" s="75" t="s">
        <v>1317</v>
      </c>
      <c r="K906" s="2" t="s">
        <v>5017</v>
      </c>
      <c r="L906" s="75" t="s">
        <v>3668</v>
      </c>
      <c r="M906" s="2" t="s">
        <v>68</v>
      </c>
      <c r="N906" s="10" t="s">
        <v>69</v>
      </c>
      <c r="O906" s="10" t="s">
        <v>51</v>
      </c>
      <c r="S906" s="2" t="str">
        <f>VLOOKUP(K906,Data!A:B,2,0)</f>
        <v>DAC</v>
      </c>
    </row>
    <row r="907" spans="1:19" ht="11.25" customHeight="1" x14ac:dyDescent="0.2">
      <c r="A907" s="2">
        <v>4071874</v>
      </c>
      <c r="B907" s="98" t="s">
        <v>11858</v>
      </c>
      <c r="C907" s="74" t="s">
        <v>1446</v>
      </c>
      <c r="E907" s="85" t="s">
        <v>7927</v>
      </c>
      <c r="F907" s="75" t="s">
        <v>98</v>
      </c>
      <c r="G907" s="75" t="s">
        <v>20</v>
      </c>
      <c r="H907" s="75" t="s">
        <v>1481</v>
      </c>
      <c r="I907" s="2" t="s">
        <v>1500</v>
      </c>
      <c r="J907" s="75" t="s">
        <v>1495</v>
      </c>
      <c r="K907" s="2" t="s">
        <v>5017</v>
      </c>
      <c r="L907" s="75" t="s">
        <v>19</v>
      </c>
      <c r="M907" s="2" t="s">
        <v>3561</v>
      </c>
      <c r="N907" s="10" t="s">
        <v>3561</v>
      </c>
      <c r="O907" s="10" t="s">
        <v>3561</v>
      </c>
      <c r="P907" s="8">
        <v>44788</v>
      </c>
      <c r="Q907" s="8">
        <f>P907+180</f>
        <v>44968</v>
      </c>
      <c r="R907" s="8">
        <v>44970</v>
      </c>
      <c r="S907" s="2" t="str">
        <f>VLOOKUP(K907,Data!A:B,2,0)</f>
        <v>DAC</v>
      </c>
    </row>
    <row r="908" spans="1:19" ht="11.25" customHeight="1" x14ac:dyDescent="0.2">
      <c r="A908" s="2">
        <v>4071875</v>
      </c>
      <c r="B908" s="98" t="s">
        <v>11859</v>
      </c>
      <c r="C908" s="74" t="s">
        <v>2511</v>
      </c>
      <c r="E908" s="85" t="s">
        <v>7928</v>
      </c>
      <c r="F908" s="75" t="s">
        <v>98</v>
      </c>
      <c r="G908" s="75" t="s">
        <v>20</v>
      </c>
      <c r="H908" s="75" t="s">
        <v>1488</v>
      </c>
      <c r="I908" s="2" t="s">
        <v>1495</v>
      </c>
      <c r="J908" s="75" t="s">
        <v>1495</v>
      </c>
      <c r="K908" s="2" t="s">
        <v>5017</v>
      </c>
      <c r="L908" s="75" t="s">
        <v>19</v>
      </c>
      <c r="M908" s="2" t="s">
        <v>3561</v>
      </c>
      <c r="N908" s="10" t="s">
        <v>3561</v>
      </c>
      <c r="O908" s="10" t="s">
        <v>3561</v>
      </c>
      <c r="P908" s="8">
        <v>41640</v>
      </c>
      <c r="Q908" s="8">
        <v>41820</v>
      </c>
      <c r="R908" s="8">
        <v>41820</v>
      </c>
      <c r="S908" s="2" t="str">
        <f>VLOOKUP(K908,Data!A:B,2,0)</f>
        <v>DAC</v>
      </c>
    </row>
    <row r="909" spans="1:19" ht="11.25" customHeight="1" x14ac:dyDescent="0.2">
      <c r="A909" s="2">
        <v>4071876</v>
      </c>
      <c r="B909" s="98" t="s">
        <v>11860</v>
      </c>
      <c r="C909" s="74" t="s">
        <v>2512</v>
      </c>
      <c r="E909" s="85" t="s">
        <v>7929</v>
      </c>
      <c r="F909" s="75" t="s">
        <v>98</v>
      </c>
      <c r="G909" s="75" t="s">
        <v>20</v>
      </c>
      <c r="H909" s="75" t="s">
        <v>1488</v>
      </c>
      <c r="I909" s="2" t="s">
        <v>1495</v>
      </c>
      <c r="J909" s="75" t="s">
        <v>1495</v>
      </c>
      <c r="K909" s="2" t="s">
        <v>5017</v>
      </c>
      <c r="L909" s="75" t="s">
        <v>19</v>
      </c>
      <c r="M909" s="2" t="s">
        <v>1512</v>
      </c>
      <c r="N909" s="10" t="s">
        <v>1505</v>
      </c>
      <c r="O909" s="10" t="s">
        <v>3559</v>
      </c>
      <c r="P909" s="8">
        <v>43987</v>
      </c>
      <c r="Q909" s="8">
        <v>44067</v>
      </c>
      <c r="R909" s="8">
        <v>44067</v>
      </c>
      <c r="S909" s="2" t="str">
        <f>VLOOKUP(K909,Data!A:B,2,0)</f>
        <v>DAC</v>
      </c>
    </row>
    <row r="910" spans="1:19" ht="11.25" customHeight="1" x14ac:dyDescent="0.2">
      <c r="A910" s="2">
        <v>4071879</v>
      </c>
      <c r="B910" s="98" t="s">
        <v>11861</v>
      </c>
      <c r="C910" s="74" t="s">
        <v>2515</v>
      </c>
      <c r="E910" s="85" t="s">
        <v>7930</v>
      </c>
      <c r="F910" s="75" t="s">
        <v>98</v>
      </c>
      <c r="G910" s="75" t="s">
        <v>1315</v>
      </c>
      <c r="H910" s="75" t="s">
        <v>1543</v>
      </c>
      <c r="I910" s="2" t="s">
        <v>11</v>
      </c>
      <c r="J910" s="75" t="s">
        <v>11</v>
      </c>
      <c r="K910" s="2" t="s">
        <v>5017</v>
      </c>
      <c r="L910" s="75" t="s">
        <v>19</v>
      </c>
      <c r="M910" s="2" t="s">
        <v>3561</v>
      </c>
      <c r="N910" s="10" t="s">
        <v>3561</v>
      </c>
      <c r="O910" s="10" t="s">
        <v>3561</v>
      </c>
      <c r="P910" s="8">
        <v>42192</v>
      </c>
      <c r="Q910" s="8">
        <v>42372</v>
      </c>
      <c r="R910" s="8">
        <v>42203</v>
      </c>
      <c r="S910" s="2" t="str">
        <f>VLOOKUP(K910,Data!A:B,2,0)</f>
        <v>DAC</v>
      </c>
    </row>
    <row r="911" spans="1:19" ht="11.25" customHeight="1" x14ac:dyDescent="0.2">
      <c r="A911" s="2">
        <v>4071880</v>
      </c>
      <c r="B911" s="98" t="s">
        <v>11862</v>
      </c>
      <c r="C911" s="74" t="s">
        <v>2516</v>
      </c>
      <c r="E911" s="85" t="s">
        <v>7931</v>
      </c>
      <c r="F911" s="75" t="s">
        <v>98</v>
      </c>
      <c r="G911" s="75" t="s">
        <v>97</v>
      </c>
      <c r="H911" s="75" t="s">
        <v>1479</v>
      </c>
      <c r="I911" s="2" t="s">
        <v>1317</v>
      </c>
      <c r="J911" s="75" t="s">
        <v>1317</v>
      </c>
      <c r="K911" s="2" t="s">
        <v>5017</v>
      </c>
      <c r="L911" s="75" t="s">
        <v>19</v>
      </c>
      <c r="M911" s="2" t="s">
        <v>3561</v>
      </c>
      <c r="N911" s="10" t="s">
        <v>3561</v>
      </c>
      <c r="O911" s="10" t="s">
        <v>3561</v>
      </c>
      <c r="P911" s="8" t="s">
        <v>3561</v>
      </c>
      <c r="Q911" s="8" t="s">
        <v>3561</v>
      </c>
      <c r="R911" s="8">
        <v>44378</v>
      </c>
      <c r="S911" s="2" t="str">
        <f>VLOOKUP(K911,Data!A:B,2,0)</f>
        <v>DAC</v>
      </c>
    </row>
    <row r="912" spans="1:19" ht="11.25" customHeight="1" x14ac:dyDescent="0.2">
      <c r="A912" s="2">
        <v>4071881</v>
      </c>
      <c r="B912" s="98" t="s">
        <v>11863</v>
      </c>
      <c r="C912" s="74" t="s">
        <v>2517</v>
      </c>
      <c r="E912" s="85" t="s">
        <v>7932</v>
      </c>
      <c r="F912" s="75" t="s">
        <v>98</v>
      </c>
      <c r="G912" s="75" t="s">
        <v>1315</v>
      </c>
      <c r="H912" s="75" t="s">
        <v>1518</v>
      </c>
      <c r="I912" s="2" t="s">
        <v>11</v>
      </c>
      <c r="J912" s="75" t="s">
        <v>11</v>
      </c>
      <c r="K912" s="2" t="s">
        <v>5017</v>
      </c>
      <c r="L912" s="75" t="s">
        <v>19</v>
      </c>
      <c r="M912" s="2" t="s">
        <v>3561</v>
      </c>
      <c r="N912" s="10" t="s">
        <v>3561</v>
      </c>
      <c r="O912" s="10" t="s">
        <v>3561</v>
      </c>
      <c r="P912" s="8">
        <v>40895</v>
      </c>
      <c r="Q912" s="8">
        <v>41075</v>
      </c>
      <c r="R912" s="8">
        <v>44378</v>
      </c>
      <c r="S912" s="2" t="str">
        <f>VLOOKUP(K912,Data!A:B,2,0)</f>
        <v>DAC</v>
      </c>
    </row>
    <row r="913" spans="1:19" ht="11.25" customHeight="1" x14ac:dyDescent="0.2">
      <c r="A913" s="2">
        <v>4071893</v>
      </c>
      <c r="B913" s="98" t="s">
        <v>11864</v>
      </c>
      <c r="C913" s="74" t="s">
        <v>2522</v>
      </c>
      <c r="E913" s="85" t="s">
        <v>7933</v>
      </c>
      <c r="F913" s="75" t="s">
        <v>98</v>
      </c>
      <c r="G913" s="75" t="s">
        <v>97</v>
      </c>
      <c r="H913" s="75" t="s">
        <v>1487</v>
      </c>
      <c r="I913" s="2" t="s">
        <v>1317</v>
      </c>
      <c r="J913" s="75" t="s">
        <v>1317</v>
      </c>
      <c r="K913" s="2" t="s">
        <v>5017</v>
      </c>
      <c r="L913" s="75" t="s">
        <v>19</v>
      </c>
      <c r="M913" s="2" t="s">
        <v>3561</v>
      </c>
      <c r="N913" s="10" t="s">
        <v>3561</v>
      </c>
      <c r="O913" s="10" t="s">
        <v>3561</v>
      </c>
      <c r="P913" s="8" t="s">
        <v>3561</v>
      </c>
      <c r="Q913" s="8" t="s">
        <v>3561</v>
      </c>
      <c r="R913" s="8">
        <v>44378</v>
      </c>
      <c r="S913" s="2" t="str">
        <f>VLOOKUP(K913,Data!A:B,2,0)</f>
        <v>DAC</v>
      </c>
    </row>
    <row r="914" spans="1:19" ht="11.25" customHeight="1" x14ac:dyDescent="0.2">
      <c r="A914" s="2">
        <v>4071896</v>
      </c>
      <c r="B914" s="98" t="s">
        <v>11865</v>
      </c>
      <c r="C914" s="74" t="s">
        <v>2523</v>
      </c>
      <c r="E914" s="85" t="s">
        <v>7935</v>
      </c>
      <c r="F914" s="75" t="s">
        <v>1475</v>
      </c>
      <c r="G914" s="75" t="s">
        <v>1315</v>
      </c>
      <c r="H914" s="75" t="s">
        <v>1529</v>
      </c>
      <c r="I914" s="2" t="s">
        <v>11</v>
      </c>
      <c r="J914" s="75" t="s">
        <v>11</v>
      </c>
      <c r="K914" s="2" t="s">
        <v>5017</v>
      </c>
      <c r="L914" s="75" t="s">
        <v>3668</v>
      </c>
      <c r="M914" s="2" t="s">
        <v>1318</v>
      </c>
      <c r="N914" s="10" t="s">
        <v>1319</v>
      </c>
      <c r="O914" s="10" t="s">
        <v>1320</v>
      </c>
      <c r="S914" s="2" t="str">
        <f>VLOOKUP(K914,Data!A:B,2,0)</f>
        <v>DAC</v>
      </c>
    </row>
    <row r="915" spans="1:19" ht="11.25" customHeight="1" x14ac:dyDescent="0.2">
      <c r="A915" s="2">
        <v>4071902</v>
      </c>
      <c r="B915" s="98" t="s">
        <v>11866</v>
      </c>
      <c r="C915" s="74" t="s">
        <v>2524</v>
      </c>
      <c r="E915" s="85" t="s">
        <v>7937</v>
      </c>
      <c r="F915" s="75" t="s">
        <v>98</v>
      </c>
      <c r="G915" s="75" t="s">
        <v>1315</v>
      </c>
      <c r="H915" s="75" t="s">
        <v>1545</v>
      </c>
      <c r="I915" s="2" t="s">
        <v>11</v>
      </c>
      <c r="J915" s="75" t="s">
        <v>11</v>
      </c>
      <c r="K915" s="2" t="s">
        <v>5017</v>
      </c>
      <c r="L915" s="75" t="s">
        <v>19</v>
      </c>
      <c r="M915" s="2" t="s">
        <v>3561</v>
      </c>
      <c r="N915" s="10" t="s">
        <v>3561</v>
      </c>
      <c r="O915" s="10" t="s">
        <v>3561</v>
      </c>
      <c r="P915" s="8">
        <v>42592</v>
      </c>
      <c r="Q915" s="8">
        <v>42772</v>
      </c>
      <c r="R915" s="8">
        <v>42772</v>
      </c>
      <c r="S915" s="2" t="str">
        <f>VLOOKUP(K915,Data!A:B,2,0)</f>
        <v>DAC</v>
      </c>
    </row>
    <row r="916" spans="1:19" ht="11.25" customHeight="1" x14ac:dyDescent="0.2">
      <c r="A916" s="2">
        <v>4071908</v>
      </c>
      <c r="B916" s="98" t="s">
        <v>11867</v>
      </c>
      <c r="C916" s="74" t="s">
        <v>2525</v>
      </c>
      <c r="E916" s="85" t="s">
        <v>7938</v>
      </c>
      <c r="F916" s="75" t="s">
        <v>1477</v>
      </c>
      <c r="G916" s="75" t="s">
        <v>97</v>
      </c>
      <c r="H916" s="75" t="s">
        <v>1487</v>
      </c>
      <c r="I916" s="2" t="s">
        <v>1317</v>
      </c>
      <c r="J916" s="75" t="s">
        <v>1317</v>
      </c>
      <c r="K916" s="2" t="s">
        <v>5017</v>
      </c>
      <c r="L916" s="75" t="s">
        <v>3667</v>
      </c>
      <c r="M916" s="2" t="s">
        <v>65</v>
      </c>
      <c r="N916" s="10" t="s">
        <v>56</v>
      </c>
      <c r="O916" s="10" t="s">
        <v>55</v>
      </c>
      <c r="P916" s="8">
        <v>45295</v>
      </c>
      <c r="Q916" s="8">
        <f>P916+180</f>
        <v>45475</v>
      </c>
      <c r="S916" s="2" t="str">
        <f>VLOOKUP(K916,Data!A:B,2,0)</f>
        <v>DAC</v>
      </c>
    </row>
    <row r="917" spans="1:19" ht="11.25" customHeight="1" x14ac:dyDescent="0.2">
      <c r="A917" s="2">
        <v>4071909</v>
      </c>
      <c r="B917" s="98" t="s">
        <v>11868</v>
      </c>
      <c r="C917" s="74" t="s">
        <v>2526</v>
      </c>
      <c r="E917" s="85" t="s">
        <v>7939</v>
      </c>
      <c r="F917" s="75" t="s">
        <v>1475</v>
      </c>
      <c r="G917" s="75" t="s">
        <v>20</v>
      </c>
      <c r="H917" s="75" t="s">
        <v>1482</v>
      </c>
      <c r="I917" s="2" t="s">
        <v>1495</v>
      </c>
      <c r="J917" s="75" t="s">
        <v>1495</v>
      </c>
      <c r="K917" s="2" t="s">
        <v>5017</v>
      </c>
      <c r="L917" s="75" t="s">
        <v>19</v>
      </c>
      <c r="M917" s="2" t="s">
        <v>3509</v>
      </c>
      <c r="N917" s="10" t="s">
        <v>3512</v>
      </c>
      <c r="O917" s="10" t="s">
        <v>3559</v>
      </c>
      <c r="P917" s="8">
        <v>43773</v>
      </c>
      <c r="Q917" s="8">
        <v>43963</v>
      </c>
      <c r="R917" s="8">
        <v>43963</v>
      </c>
      <c r="S917" s="2" t="str">
        <f>VLOOKUP(K917,Data!A:B,2,0)</f>
        <v>DAC</v>
      </c>
    </row>
    <row r="918" spans="1:19" ht="11.25" customHeight="1" x14ac:dyDescent="0.2">
      <c r="A918" s="2">
        <v>4071914</v>
      </c>
      <c r="B918" s="98" t="s">
        <v>11869</v>
      </c>
      <c r="C918" s="74" t="s">
        <v>2527</v>
      </c>
      <c r="E918" s="85" t="s">
        <v>7940</v>
      </c>
      <c r="F918" s="75" t="s">
        <v>1477</v>
      </c>
      <c r="G918" s="75" t="s">
        <v>97</v>
      </c>
      <c r="H918" s="75" t="s">
        <v>1487</v>
      </c>
      <c r="I918" s="2" t="s">
        <v>1317</v>
      </c>
      <c r="J918" s="75" t="s">
        <v>1317</v>
      </c>
      <c r="K918" s="2" t="s">
        <v>5017</v>
      </c>
      <c r="L918" s="75" t="s">
        <v>3668</v>
      </c>
      <c r="M918" s="2" t="s">
        <v>3528</v>
      </c>
      <c r="N918" s="10" t="s">
        <v>83</v>
      </c>
      <c r="O918" s="10" t="s">
        <v>76</v>
      </c>
      <c r="S918" s="2" t="str">
        <f>VLOOKUP(K918,Data!A:B,2,0)</f>
        <v>DAC</v>
      </c>
    </row>
    <row r="919" spans="1:19" ht="11.25" customHeight="1" x14ac:dyDescent="0.2">
      <c r="A919" s="2">
        <v>4071919</v>
      </c>
      <c r="B919" s="98" t="s">
        <v>11870</v>
      </c>
      <c r="C919" s="74" t="s">
        <v>2529</v>
      </c>
      <c r="E919" s="85" t="s">
        <v>7941</v>
      </c>
      <c r="F919" s="75" t="s">
        <v>98</v>
      </c>
      <c r="G919" s="75" t="s">
        <v>20</v>
      </c>
      <c r="H919" s="75" t="s">
        <v>1480</v>
      </c>
      <c r="I919" s="2" t="s">
        <v>1495</v>
      </c>
      <c r="J919" s="75" t="s">
        <v>1495</v>
      </c>
      <c r="K919" s="2" t="s">
        <v>5017</v>
      </c>
      <c r="L919" s="75" t="s">
        <v>19</v>
      </c>
      <c r="M919" s="2" t="s">
        <v>3561</v>
      </c>
      <c r="N919" s="10" t="s">
        <v>3561</v>
      </c>
      <c r="O919" s="10" t="s">
        <v>3561</v>
      </c>
      <c r="P919" s="8">
        <v>41225</v>
      </c>
      <c r="Q919" s="8">
        <v>41405</v>
      </c>
      <c r="R919" s="8">
        <v>41405</v>
      </c>
      <c r="S919" s="2" t="str">
        <f>VLOOKUP(K919,Data!A:B,2,0)</f>
        <v>DAC</v>
      </c>
    </row>
    <row r="920" spans="1:19" ht="11.25" customHeight="1" x14ac:dyDescent="0.2">
      <c r="A920" s="2">
        <v>4071922</v>
      </c>
      <c r="B920" s="98" t="s">
        <v>11871</v>
      </c>
      <c r="C920" s="74" t="s">
        <v>2530</v>
      </c>
      <c r="E920" s="85" t="s">
        <v>7942</v>
      </c>
      <c r="F920" s="75" t="s">
        <v>1476</v>
      </c>
      <c r="G920" s="75" t="s">
        <v>1315</v>
      </c>
      <c r="H920" s="75" t="s">
        <v>1543</v>
      </c>
      <c r="I920" s="2" t="s">
        <v>11</v>
      </c>
      <c r="J920" s="75" t="s">
        <v>11</v>
      </c>
      <c r="K920" s="2" t="s">
        <v>5017</v>
      </c>
      <c r="L920" s="75" t="s">
        <v>3668</v>
      </c>
      <c r="M920" s="2" t="s">
        <v>1349</v>
      </c>
      <c r="N920" s="10" t="s">
        <v>1340</v>
      </c>
      <c r="O920" s="10" t="s">
        <v>1324</v>
      </c>
      <c r="S920" s="2" t="str">
        <f>VLOOKUP(K920,Data!A:B,2,0)</f>
        <v>DAC</v>
      </c>
    </row>
    <row r="921" spans="1:19" ht="11.25" customHeight="1" x14ac:dyDescent="0.2">
      <c r="A921" s="2">
        <v>4071923</v>
      </c>
      <c r="B921" s="98" t="s">
        <v>11872</v>
      </c>
      <c r="C921" s="74" t="s">
        <v>2531</v>
      </c>
      <c r="E921" s="85" t="s">
        <v>7943</v>
      </c>
      <c r="F921" s="75" t="s">
        <v>1475</v>
      </c>
      <c r="G921" s="75" t="s">
        <v>47</v>
      </c>
      <c r="H921" s="75" t="s">
        <v>47</v>
      </c>
      <c r="I921" s="2" t="s">
        <v>1502</v>
      </c>
      <c r="J921" s="75" t="s">
        <v>6922</v>
      </c>
      <c r="K921" s="2" t="s">
        <v>5017</v>
      </c>
      <c r="L921" s="75" t="s">
        <v>3668</v>
      </c>
      <c r="M921" s="2" t="s">
        <v>44</v>
      </c>
      <c r="N921" s="10" t="s">
        <v>3540</v>
      </c>
      <c r="O921" s="10" t="s">
        <v>3540</v>
      </c>
      <c r="S921" s="2" t="str">
        <f>VLOOKUP(K921,Data!A:B,2,0)</f>
        <v>DAC</v>
      </c>
    </row>
    <row r="922" spans="1:19" ht="11.25" customHeight="1" x14ac:dyDescent="0.2">
      <c r="A922" s="2">
        <v>4071925</v>
      </c>
      <c r="B922" s="98" t="s">
        <v>11873</v>
      </c>
      <c r="C922" s="74" t="s">
        <v>2533</v>
      </c>
      <c r="E922" s="85" t="s">
        <v>7944</v>
      </c>
      <c r="F922" s="75" t="s">
        <v>98</v>
      </c>
      <c r="G922" s="75" t="s">
        <v>97</v>
      </c>
      <c r="H922" s="75" t="s">
        <v>1487</v>
      </c>
      <c r="I922" s="2" t="s">
        <v>1317</v>
      </c>
      <c r="J922" s="75" t="s">
        <v>1317</v>
      </c>
      <c r="K922" s="2" t="s">
        <v>5017</v>
      </c>
      <c r="L922" s="75" t="s">
        <v>19</v>
      </c>
      <c r="M922" s="2" t="s">
        <v>3561</v>
      </c>
      <c r="N922" s="10" t="s">
        <v>3561</v>
      </c>
      <c r="O922" s="10" t="s">
        <v>3561</v>
      </c>
      <c r="P922" s="8" t="s">
        <v>3561</v>
      </c>
      <c r="Q922" s="8" t="s">
        <v>3561</v>
      </c>
      <c r="R922" s="8">
        <v>44378</v>
      </c>
      <c r="S922" s="2" t="str">
        <f>VLOOKUP(K922,Data!A:B,2,0)</f>
        <v>DAC</v>
      </c>
    </row>
    <row r="923" spans="1:19" ht="11.25" customHeight="1" x14ac:dyDescent="0.2">
      <c r="A923" s="2">
        <v>4071930</v>
      </c>
      <c r="B923" s="98" t="s">
        <v>11874</v>
      </c>
      <c r="C923" s="74" t="s">
        <v>2536</v>
      </c>
      <c r="E923" s="85" t="s">
        <v>7945</v>
      </c>
      <c r="F923" s="75" t="s">
        <v>98</v>
      </c>
      <c r="G923" s="75" t="s">
        <v>20</v>
      </c>
      <c r="H923" s="75" t="s">
        <v>1480</v>
      </c>
      <c r="I923" s="2" t="s">
        <v>1495</v>
      </c>
      <c r="J923" s="75" t="s">
        <v>1495</v>
      </c>
      <c r="K923" s="2" t="s">
        <v>5017</v>
      </c>
      <c r="L923" s="75" t="s">
        <v>19</v>
      </c>
      <c r="M923" s="2" t="s">
        <v>3561</v>
      </c>
      <c r="N923" s="10" t="s">
        <v>3561</v>
      </c>
      <c r="O923" s="10" t="s">
        <v>3561</v>
      </c>
      <c r="P923" s="8">
        <v>41943</v>
      </c>
      <c r="Q923" s="8">
        <v>42123</v>
      </c>
      <c r="R923" s="8">
        <v>42123</v>
      </c>
      <c r="S923" s="2" t="str">
        <f>VLOOKUP(K923,Data!A:B,2,0)</f>
        <v>DAC</v>
      </c>
    </row>
    <row r="924" spans="1:19" ht="11.25" customHeight="1" x14ac:dyDescent="0.2">
      <c r="A924" s="2">
        <v>4071942</v>
      </c>
      <c r="B924" s="98" t="s">
        <v>11875</v>
      </c>
      <c r="C924" s="74" t="s">
        <v>2542</v>
      </c>
      <c r="E924" s="85" t="s">
        <v>7946</v>
      </c>
      <c r="F924" s="75" t="s">
        <v>98</v>
      </c>
      <c r="G924" s="75" t="s">
        <v>1315</v>
      </c>
      <c r="H924" s="75" t="s">
        <v>1518</v>
      </c>
      <c r="I924" s="2" t="s">
        <v>11</v>
      </c>
      <c r="J924" s="75" t="s">
        <v>11</v>
      </c>
      <c r="K924" s="2" t="s">
        <v>5017</v>
      </c>
      <c r="L924" s="75" t="s">
        <v>19</v>
      </c>
      <c r="M924" s="2" t="s">
        <v>3561</v>
      </c>
      <c r="N924" s="10" t="s">
        <v>3561</v>
      </c>
      <c r="O924" s="10" t="s">
        <v>3561</v>
      </c>
      <c r="P924" s="8" t="s">
        <v>3561</v>
      </c>
      <c r="Q924" s="8" t="s">
        <v>3561</v>
      </c>
      <c r="R924" s="8">
        <v>44378</v>
      </c>
      <c r="S924" s="2" t="str">
        <f>VLOOKUP(K924,Data!A:B,2,0)</f>
        <v>DAC</v>
      </c>
    </row>
    <row r="925" spans="1:19" ht="11.25" customHeight="1" x14ac:dyDescent="0.2">
      <c r="A925" s="2">
        <v>4071953</v>
      </c>
      <c r="B925" s="98" t="s">
        <v>11876</v>
      </c>
      <c r="C925" s="74" t="s">
        <v>2548</v>
      </c>
      <c r="E925" s="85" t="s">
        <v>7947</v>
      </c>
      <c r="F925" s="75" t="s">
        <v>98</v>
      </c>
      <c r="G925" s="75" t="s">
        <v>1315</v>
      </c>
      <c r="H925" s="75" t="s">
        <v>1536</v>
      </c>
      <c r="I925" s="2" t="s">
        <v>11</v>
      </c>
      <c r="J925" s="75" t="s">
        <v>11</v>
      </c>
      <c r="K925" s="2" t="s">
        <v>5017</v>
      </c>
      <c r="L925" s="75" t="s">
        <v>19</v>
      </c>
      <c r="M925" s="2" t="s">
        <v>3561</v>
      </c>
      <c r="N925" s="10" t="s">
        <v>3561</v>
      </c>
      <c r="O925" s="10" t="s">
        <v>3561</v>
      </c>
      <c r="P925" s="8" t="s">
        <v>3561</v>
      </c>
      <c r="Q925" s="8" t="s">
        <v>3561</v>
      </c>
      <c r="R925" s="8">
        <v>44378</v>
      </c>
      <c r="S925" s="2" t="str">
        <f>VLOOKUP(K925,Data!A:B,2,0)</f>
        <v>DAC</v>
      </c>
    </row>
    <row r="926" spans="1:19" ht="11.25" customHeight="1" x14ac:dyDescent="0.2">
      <c r="A926" s="2">
        <v>4071957</v>
      </c>
      <c r="B926" s="98" t="s">
        <v>11877</v>
      </c>
      <c r="C926" s="74" t="s">
        <v>2549</v>
      </c>
      <c r="E926" s="85" t="s">
        <v>7948</v>
      </c>
      <c r="F926" s="75" t="s">
        <v>1475</v>
      </c>
      <c r="G926" s="75" t="s">
        <v>1315</v>
      </c>
      <c r="H926" s="75" t="s">
        <v>1518</v>
      </c>
      <c r="I926" s="2" t="s">
        <v>11</v>
      </c>
      <c r="J926" s="75" t="s">
        <v>11</v>
      </c>
      <c r="K926" s="2" t="s">
        <v>5017</v>
      </c>
      <c r="L926" s="75" t="s">
        <v>19</v>
      </c>
      <c r="M926" s="2" t="s">
        <v>3561</v>
      </c>
      <c r="N926" s="10" t="s">
        <v>3561</v>
      </c>
      <c r="O926" s="10" t="s">
        <v>3561</v>
      </c>
      <c r="P926" s="8">
        <v>43463</v>
      </c>
      <c r="Q926" s="8">
        <v>43653</v>
      </c>
      <c r="R926" s="8">
        <v>43653</v>
      </c>
      <c r="S926" s="2" t="str">
        <f>VLOOKUP(K926,Data!A:B,2,0)</f>
        <v>DAC</v>
      </c>
    </row>
    <row r="927" spans="1:19" ht="11.25" customHeight="1" x14ac:dyDescent="0.2">
      <c r="A927" s="2">
        <v>4071959</v>
      </c>
      <c r="B927" s="98" t="s">
        <v>11878</v>
      </c>
      <c r="C927" s="74" t="s">
        <v>2550</v>
      </c>
      <c r="E927" s="85" t="s">
        <v>7949</v>
      </c>
      <c r="F927" s="75" t="s">
        <v>98</v>
      </c>
      <c r="G927" s="75" t="s">
        <v>97</v>
      </c>
      <c r="H927" s="75" t="s">
        <v>1491</v>
      </c>
      <c r="I927" s="2" t="s">
        <v>1317</v>
      </c>
      <c r="J927" s="75" t="s">
        <v>1317</v>
      </c>
      <c r="K927" s="2" t="s">
        <v>5017</v>
      </c>
      <c r="L927" s="75" t="s">
        <v>3668</v>
      </c>
      <c r="M927" s="2" t="s">
        <v>88</v>
      </c>
      <c r="N927" s="10" t="s">
        <v>50</v>
      </c>
      <c r="O927" s="10" t="s">
        <v>51</v>
      </c>
      <c r="S927" s="2" t="str">
        <f>VLOOKUP(K927,Data!A:B,2,0)</f>
        <v>DAC</v>
      </c>
    </row>
    <row r="928" spans="1:19" ht="11.25" customHeight="1" x14ac:dyDescent="0.2">
      <c r="A928" s="2">
        <v>4071962</v>
      </c>
      <c r="B928" s="98" t="s">
        <v>11879</v>
      </c>
      <c r="C928" s="74" t="s">
        <v>2551</v>
      </c>
      <c r="E928" s="85" t="s">
        <v>7950</v>
      </c>
      <c r="F928" s="75" t="s">
        <v>98</v>
      </c>
      <c r="G928" s="75" t="s">
        <v>20</v>
      </c>
      <c r="H928" s="75" t="s">
        <v>1484</v>
      </c>
      <c r="I928" s="2" t="s">
        <v>1495</v>
      </c>
      <c r="J928" s="75" t="s">
        <v>1495</v>
      </c>
      <c r="K928" s="2" t="s">
        <v>5017</v>
      </c>
      <c r="L928" s="75" t="s">
        <v>19</v>
      </c>
      <c r="M928" s="2" t="s">
        <v>3561</v>
      </c>
      <c r="N928" s="10" t="s">
        <v>3561</v>
      </c>
      <c r="O928" s="10" t="s">
        <v>3561</v>
      </c>
      <c r="P928" s="8">
        <v>41939</v>
      </c>
      <c r="Q928" s="8">
        <v>42119</v>
      </c>
      <c r="R928" s="8">
        <v>42119</v>
      </c>
      <c r="S928" s="2" t="str">
        <f>VLOOKUP(K928,Data!A:B,2,0)</f>
        <v>DAC</v>
      </c>
    </row>
    <row r="929" spans="1:19" ht="11.25" customHeight="1" x14ac:dyDescent="0.2">
      <c r="A929" s="2">
        <v>4071974</v>
      </c>
      <c r="B929" s="98" t="s">
        <v>11880</v>
      </c>
      <c r="C929" s="74" t="s">
        <v>2556</v>
      </c>
      <c r="E929" s="85" t="s">
        <v>7951</v>
      </c>
      <c r="F929" s="75" t="s">
        <v>98</v>
      </c>
      <c r="G929" s="75" t="s">
        <v>20</v>
      </c>
      <c r="H929" s="75" t="s">
        <v>1488</v>
      </c>
      <c r="I929" s="2" t="s">
        <v>1495</v>
      </c>
      <c r="J929" s="75" t="s">
        <v>1495</v>
      </c>
      <c r="K929" s="2" t="s">
        <v>5017</v>
      </c>
      <c r="L929" s="75" t="s">
        <v>19</v>
      </c>
      <c r="M929" s="2" t="s">
        <v>3561</v>
      </c>
      <c r="N929" s="10" t="s">
        <v>3561</v>
      </c>
      <c r="O929" s="10" t="s">
        <v>3561</v>
      </c>
      <c r="P929" s="8">
        <v>42471</v>
      </c>
      <c r="Q929" s="8">
        <v>42651</v>
      </c>
      <c r="R929" s="8">
        <v>42651</v>
      </c>
      <c r="S929" s="2" t="str">
        <f>VLOOKUP(K929,Data!A:B,2,0)</f>
        <v>DAC</v>
      </c>
    </row>
    <row r="930" spans="1:19" ht="11.25" customHeight="1" x14ac:dyDescent="0.2">
      <c r="A930" s="2">
        <v>4071976</v>
      </c>
      <c r="B930" s="98" t="s">
        <v>11881</v>
      </c>
      <c r="C930" s="74" t="s">
        <v>2557</v>
      </c>
      <c r="E930" s="85" t="s">
        <v>7952</v>
      </c>
      <c r="F930" s="75" t="s">
        <v>98</v>
      </c>
      <c r="G930" s="75" t="s">
        <v>20</v>
      </c>
      <c r="H930" s="75" t="s">
        <v>1492</v>
      </c>
      <c r="I930" s="2" t="s">
        <v>1495</v>
      </c>
      <c r="J930" s="75" t="s">
        <v>1495</v>
      </c>
      <c r="K930" s="2" t="s">
        <v>5017</v>
      </c>
      <c r="L930" s="75" t="s">
        <v>19</v>
      </c>
      <c r="M930" s="2" t="s">
        <v>3561</v>
      </c>
      <c r="N930" s="10" t="s">
        <v>3561</v>
      </c>
      <c r="O930" s="10" t="s">
        <v>3561</v>
      </c>
      <c r="P930" s="8">
        <v>42237</v>
      </c>
      <c r="Q930" s="8">
        <v>42417</v>
      </c>
      <c r="R930" s="8">
        <v>42417</v>
      </c>
      <c r="S930" s="2" t="str">
        <f>VLOOKUP(K930,Data!A:B,2,0)</f>
        <v>DAC</v>
      </c>
    </row>
    <row r="931" spans="1:19" ht="11.25" customHeight="1" x14ac:dyDescent="0.2">
      <c r="A931" s="2">
        <v>4071996</v>
      </c>
      <c r="B931" s="98" t="s">
        <v>11882</v>
      </c>
      <c r="C931" s="74" t="s">
        <v>2560</v>
      </c>
      <c r="E931" s="85" t="s">
        <v>7953</v>
      </c>
      <c r="F931" s="75" t="s">
        <v>98</v>
      </c>
      <c r="G931" s="75" t="s">
        <v>20</v>
      </c>
      <c r="H931" s="75" t="s">
        <v>1484</v>
      </c>
      <c r="I931" s="2" t="s">
        <v>1495</v>
      </c>
      <c r="J931" s="75" t="s">
        <v>1495</v>
      </c>
      <c r="K931" s="2" t="s">
        <v>5017</v>
      </c>
      <c r="L931" s="75" t="s">
        <v>19</v>
      </c>
      <c r="M931" s="2" t="s">
        <v>3561</v>
      </c>
      <c r="N931" s="10" t="s">
        <v>3561</v>
      </c>
      <c r="O931" s="10" t="s">
        <v>3561</v>
      </c>
      <c r="P931" s="8">
        <v>42649</v>
      </c>
      <c r="Q931" s="8">
        <v>42829</v>
      </c>
      <c r="R931" s="8">
        <v>42829</v>
      </c>
      <c r="S931" s="2" t="str">
        <f>VLOOKUP(K931,Data!A:B,2,0)</f>
        <v>DAC</v>
      </c>
    </row>
    <row r="932" spans="1:19" ht="11.25" customHeight="1" x14ac:dyDescent="0.2">
      <c r="A932" s="2">
        <v>4072005</v>
      </c>
      <c r="B932" s="98" t="s">
        <v>11883</v>
      </c>
      <c r="C932" s="74" t="s">
        <v>2564</v>
      </c>
      <c r="E932" s="85" t="s">
        <v>7954</v>
      </c>
      <c r="F932" s="75" t="s">
        <v>98</v>
      </c>
      <c r="G932" s="75" t="s">
        <v>47</v>
      </c>
      <c r="H932" s="75" t="s">
        <v>47</v>
      </c>
      <c r="I932" s="2" t="s">
        <v>1495</v>
      </c>
      <c r="J932" s="75" t="s">
        <v>1495</v>
      </c>
      <c r="K932" s="2" t="s">
        <v>5017</v>
      </c>
      <c r="L932" s="75" t="s">
        <v>19</v>
      </c>
      <c r="M932" s="2" t="s">
        <v>3561</v>
      </c>
      <c r="N932" s="10" t="s">
        <v>3561</v>
      </c>
      <c r="O932" s="10" t="s">
        <v>3561</v>
      </c>
      <c r="P932" s="8">
        <v>42596</v>
      </c>
      <c r="Q932" s="8">
        <v>42776</v>
      </c>
      <c r="R932" s="8">
        <v>42776</v>
      </c>
      <c r="S932" s="2" t="str">
        <f>VLOOKUP(K932,Data!A:B,2,0)</f>
        <v>DAC</v>
      </c>
    </row>
    <row r="933" spans="1:19" ht="11.25" customHeight="1" x14ac:dyDescent="0.2">
      <c r="A933" s="2">
        <v>4072007</v>
      </c>
      <c r="B933" s="98" t="s">
        <v>11884</v>
      </c>
      <c r="C933" s="74" t="s">
        <v>2565</v>
      </c>
      <c r="E933" s="85" t="s">
        <v>7955</v>
      </c>
      <c r="F933" s="75" t="s">
        <v>98</v>
      </c>
      <c r="G933" s="75" t="s">
        <v>47</v>
      </c>
      <c r="H933" s="75" t="s">
        <v>47</v>
      </c>
      <c r="I933" s="2" t="s">
        <v>1495</v>
      </c>
      <c r="J933" s="75" t="s">
        <v>1495</v>
      </c>
      <c r="K933" s="2" t="s">
        <v>5017</v>
      </c>
      <c r="L933" s="75" t="s">
        <v>19</v>
      </c>
      <c r="M933" s="2" t="s">
        <v>3561</v>
      </c>
      <c r="N933" s="10" t="s">
        <v>3561</v>
      </c>
      <c r="O933" s="10" t="s">
        <v>3561</v>
      </c>
      <c r="P933" s="8">
        <v>42283</v>
      </c>
      <c r="Q933" s="8">
        <v>42463</v>
      </c>
      <c r="R933" s="8">
        <v>42463</v>
      </c>
      <c r="S933" s="2" t="str">
        <f>VLOOKUP(K933,Data!A:B,2,0)</f>
        <v>DAC</v>
      </c>
    </row>
    <row r="934" spans="1:19" ht="11.25" customHeight="1" x14ac:dyDescent="0.2">
      <c r="A934" s="2">
        <v>4072019</v>
      </c>
      <c r="B934" s="98" t="s">
        <v>11885</v>
      </c>
      <c r="C934" s="74" t="s">
        <v>2568</v>
      </c>
      <c r="E934" s="85" t="s">
        <v>7956</v>
      </c>
      <c r="F934" s="75" t="s">
        <v>98</v>
      </c>
      <c r="G934" s="75" t="s">
        <v>20</v>
      </c>
      <c r="H934" s="75" t="s">
        <v>1481</v>
      </c>
      <c r="I934" s="2" t="s">
        <v>1495</v>
      </c>
      <c r="J934" s="75" t="s">
        <v>1495</v>
      </c>
      <c r="K934" s="2" t="s">
        <v>5017</v>
      </c>
      <c r="L934" s="75" t="s">
        <v>19</v>
      </c>
      <c r="M934" s="2" t="s">
        <v>3561</v>
      </c>
      <c r="N934" s="10" t="s">
        <v>3561</v>
      </c>
      <c r="O934" s="10" t="s">
        <v>3561</v>
      </c>
      <c r="P934" s="8" t="s">
        <v>3561</v>
      </c>
      <c r="Q934" s="8" t="s">
        <v>3561</v>
      </c>
      <c r="R934" s="8">
        <v>44378</v>
      </c>
      <c r="S934" s="2" t="str">
        <f>VLOOKUP(K934,Data!A:B,2,0)</f>
        <v>DAC</v>
      </c>
    </row>
    <row r="935" spans="1:19" ht="11.25" customHeight="1" x14ac:dyDescent="0.2">
      <c r="A935" s="2">
        <v>4072020</v>
      </c>
      <c r="B935" s="86"/>
      <c r="C935" s="74" t="s">
        <v>2569</v>
      </c>
      <c r="E935" s="85" t="s">
        <v>7957</v>
      </c>
      <c r="F935" s="75" t="s">
        <v>98</v>
      </c>
      <c r="G935" s="75" t="s">
        <v>20</v>
      </c>
      <c r="H935" s="75" t="s">
        <v>1485</v>
      </c>
      <c r="I935" s="2" t="s">
        <v>1495</v>
      </c>
      <c r="J935" s="75" t="s">
        <v>1495</v>
      </c>
      <c r="K935" s="2" t="s">
        <v>5017</v>
      </c>
      <c r="L935" s="75" t="s">
        <v>19</v>
      </c>
      <c r="M935" s="2" t="s">
        <v>3561</v>
      </c>
      <c r="N935" s="10" t="s">
        <v>3561</v>
      </c>
      <c r="O935" s="10" t="s">
        <v>3561</v>
      </c>
      <c r="P935" s="8">
        <v>41418</v>
      </c>
      <c r="Q935" s="8">
        <v>41598</v>
      </c>
      <c r="R935" s="8">
        <v>41598</v>
      </c>
      <c r="S935" s="2" t="str">
        <f>VLOOKUP(K935,Data!A:B,2,0)</f>
        <v>DAC</v>
      </c>
    </row>
    <row r="936" spans="1:19" ht="11.25" customHeight="1" x14ac:dyDescent="0.2">
      <c r="A936" s="2">
        <v>4072022</v>
      </c>
      <c r="B936" s="98" t="s">
        <v>11886</v>
      </c>
      <c r="C936" s="74" t="s">
        <v>2570</v>
      </c>
      <c r="E936" s="85" t="s">
        <v>7958</v>
      </c>
      <c r="F936" s="75" t="s">
        <v>98</v>
      </c>
      <c r="G936" s="75" t="s">
        <v>1315</v>
      </c>
      <c r="H936" s="75" t="s">
        <v>1539</v>
      </c>
      <c r="I936" s="2" t="s">
        <v>11</v>
      </c>
      <c r="J936" s="75" t="s">
        <v>11</v>
      </c>
      <c r="K936" s="2" t="s">
        <v>5017</v>
      </c>
      <c r="L936" s="75" t="s">
        <v>19</v>
      </c>
      <c r="M936" s="2" t="s">
        <v>3561</v>
      </c>
      <c r="N936" s="10" t="s">
        <v>3561</v>
      </c>
      <c r="O936" s="10" t="s">
        <v>3561</v>
      </c>
      <c r="P936" s="8" t="s">
        <v>3561</v>
      </c>
      <c r="Q936" s="8" t="s">
        <v>3561</v>
      </c>
      <c r="R936" s="8">
        <v>44378</v>
      </c>
      <c r="S936" s="2" t="str">
        <f>VLOOKUP(K936,Data!A:B,2,0)</f>
        <v>DAC</v>
      </c>
    </row>
    <row r="937" spans="1:19" ht="11.25" customHeight="1" x14ac:dyDescent="0.2">
      <c r="A937" s="2">
        <v>4072029</v>
      </c>
      <c r="B937" s="98" t="s">
        <v>11887</v>
      </c>
      <c r="C937" s="74" t="s">
        <v>2572</v>
      </c>
      <c r="E937" s="85" t="s">
        <v>7959</v>
      </c>
      <c r="F937" s="75" t="s">
        <v>1477</v>
      </c>
      <c r="G937" s="75" t="s">
        <v>97</v>
      </c>
      <c r="H937" s="75" t="s">
        <v>1489</v>
      </c>
      <c r="I937" s="2" t="s">
        <v>1317</v>
      </c>
      <c r="J937" s="75" t="s">
        <v>1317</v>
      </c>
      <c r="K937" s="2" t="s">
        <v>5017</v>
      </c>
      <c r="L937" s="75" t="s">
        <v>3668</v>
      </c>
      <c r="M937" s="2" t="s">
        <v>86</v>
      </c>
      <c r="N937" s="10" t="s">
        <v>54</v>
      </c>
      <c r="O937" s="10" t="s">
        <v>55</v>
      </c>
      <c r="S937" s="2" t="str">
        <f>VLOOKUP(K937,Data!A:B,2,0)</f>
        <v>DAC</v>
      </c>
    </row>
    <row r="938" spans="1:19" ht="11.25" customHeight="1" x14ac:dyDescent="0.2">
      <c r="A938" s="2">
        <v>4072031</v>
      </c>
      <c r="B938" s="98" t="s">
        <v>11888</v>
      </c>
      <c r="C938" s="74" t="s">
        <v>2573</v>
      </c>
      <c r="E938" s="85" t="s">
        <v>7960</v>
      </c>
      <c r="F938" s="75" t="s">
        <v>1476</v>
      </c>
      <c r="G938" s="75" t="s">
        <v>1315</v>
      </c>
      <c r="H938" s="75" t="s">
        <v>1529</v>
      </c>
      <c r="I938" s="2" t="s">
        <v>11</v>
      </c>
      <c r="J938" s="75" t="s">
        <v>11</v>
      </c>
      <c r="K938" s="2" t="s">
        <v>5017</v>
      </c>
      <c r="L938" s="75" t="s">
        <v>3668</v>
      </c>
      <c r="M938" s="2" t="s">
        <v>1318</v>
      </c>
      <c r="N938" s="10" t="s">
        <v>1319</v>
      </c>
      <c r="O938" s="10" t="s">
        <v>1320</v>
      </c>
      <c r="S938" s="2" t="str">
        <f>VLOOKUP(K938,Data!A:B,2,0)</f>
        <v>DAC</v>
      </c>
    </row>
    <row r="939" spans="1:19" ht="11.25" customHeight="1" x14ac:dyDescent="0.2">
      <c r="A939" s="2">
        <v>4072032</v>
      </c>
      <c r="B939" s="98" t="s">
        <v>11889</v>
      </c>
      <c r="C939" s="74" t="s">
        <v>2574</v>
      </c>
      <c r="E939" s="85" t="s">
        <v>7961</v>
      </c>
      <c r="F939" s="75" t="s">
        <v>1477</v>
      </c>
      <c r="G939" s="75" t="s">
        <v>97</v>
      </c>
      <c r="H939" s="75" t="s">
        <v>1487</v>
      </c>
      <c r="I939" s="2" t="s">
        <v>1317</v>
      </c>
      <c r="J939" s="75" t="s">
        <v>1317</v>
      </c>
      <c r="K939" s="2" t="s">
        <v>5017</v>
      </c>
      <c r="L939" s="75" t="s">
        <v>3668</v>
      </c>
      <c r="M939" s="2" t="s">
        <v>87</v>
      </c>
      <c r="N939" s="10" t="s">
        <v>1508</v>
      </c>
      <c r="O939" s="10" t="s">
        <v>3559</v>
      </c>
      <c r="S939" s="2" t="str">
        <f>VLOOKUP(K939,Data!A:B,2,0)</f>
        <v>DAC</v>
      </c>
    </row>
    <row r="940" spans="1:19" ht="11.25" customHeight="1" x14ac:dyDescent="0.2">
      <c r="A940" s="2">
        <v>4072039</v>
      </c>
      <c r="B940" s="98" t="s">
        <v>11890</v>
      </c>
      <c r="C940" s="74" t="s">
        <v>2577</v>
      </c>
      <c r="E940" s="85" t="s">
        <v>7962</v>
      </c>
      <c r="F940" s="75" t="s">
        <v>98</v>
      </c>
      <c r="G940" s="75" t="s">
        <v>47</v>
      </c>
      <c r="H940" s="75" t="s">
        <v>47</v>
      </c>
      <c r="I940" s="2" t="s">
        <v>1495</v>
      </c>
      <c r="J940" s="75" t="s">
        <v>1495</v>
      </c>
      <c r="K940" s="2" t="s">
        <v>5017</v>
      </c>
      <c r="L940" s="75" t="s">
        <v>19</v>
      </c>
      <c r="M940" s="2" t="s">
        <v>3561</v>
      </c>
      <c r="N940" s="10" t="s">
        <v>3561</v>
      </c>
      <c r="O940" s="10" t="s">
        <v>3561</v>
      </c>
      <c r="P940" s="8" t="s">
        <v>3561</v>
      </c>
      <c r="Q940" s="8" t="s">
        <v>3561</v>
      </c>
      <c r="R940" s="8">
        <v>44378</v>
      </c>
      <c r="S940" s="2" t="str">
        <f>VLOOKUP(K940,Data!A:B,2,0)</f>
        <v>DAC</v>
      </c>
    </row>
    <row r="941" spans="1:19" ht="11.25" customHeight="1" x14ac:dyDescent="0.2">
      <c r="A941" s="2">
        <v>4072044</v>
      </c>
      <c r="B941" s="98" t="s">
        <v>11891</v>
      </c>
      <c r="C941" s="74" t="s">
        <v>2580</v>
      </c>
      <c r="E941" s="85" t="s">
        <v>7963</v>
      </c>
      <c r="F941" s="75" t="s">
        <v>98</v>
      </c>
      <c r="G941" s="75" t="s">
        <v>1315</v>
      </c>
      <c r="H941" s="75" t="s">
        <v>1518</v>
      </c>
      <c r="I941" s="2" t="s">
        <v>11</v>
      </c>
      <c r="J941" s="75" t="s">
        <v>11</v>
      </c>
      <c r="K941" s="2" t="s">
        <v>5017</v>
      </c>
      <c r="L941" s="75" t="s">
        <v>19</v>
      </c>
      <c r="M941" s="2" t="s">
        <v>3561</v>
      </c>
      <c r="N941" s="10" t="s">
        <v>3561</v>
      </c>
      <c r="O941" s="10" t="s">
        <v>3561</v>
      </c>
      <c r="P941" s="8">
        <v>42075</v>
      </c>
      <c r="Q941" s="8">
        <v>42255</v>
      </c>
      <c r="R941" s="8">
        <v>42255</v>
      </c>
      <c r="S941" s="2" t="str">
        <f>VLOOKUP(K941,Data!A:B,2,0)</f>
        <v>DAC</v>
      </c>
    </row>
    <row r="942" spans="1:19" ht="11.25" customHeight="1" x14ac:dyDescent="0.2">
      <c r="A942" s="2">
        <v>4072045</v>
      </c>
      <c r="B942" s="98" t="s">
        <v>11892</v>
      </c>
      <c r="C942" s="74" t="s">
        <v>2581</v>
      </c>
      <c r="E942" s="85" t="s">
        <v>7964</v>
      </c>
      <c r="F942" s="75" t="s">
        <v>98</v>
      </c>
      <c r="G942" s="75" t="s">
        <v>20</v>
      </c>
      <c r="H942" s="75" t="s">
        <v>1481</v>
      </c>
      <c r="I942" s="2" t="s">
        <v>1495</v>
      </c>
      <c r="J942" s="75" t="s">
        <v>1495</v>
      </c>
      <c r="K942" s="2" t="s">
        <v>5017</v>
      </c>
      <c r="L942" s="75" t="s">
        <v>19</v>
      </c>
      <c r="M942" s="2" t="s">
        <v>3561</v>
      </c>
      <c r="N942" s="10" t="s">
        <v>3561</v>
      </c>
      <c r="O942" s="10" t="s">
        <v>3561</v>
      </c>
      <c r="P942" s="8" t="s">
        <v>3561</v>
      </c>
      <c r="Q942" s="8" t="s">
        <v>3561</v>
      </c>
      <c r="R942" s="8">
        <v>44378</v>
      </c>
      <c r="S942" s="2" t="str">
        <f>VLOOKUP(K942,Data!A:B,2,0)</f>
        <v>DAC</v>
      </c>
    </row>
    <row r="943" spans="1:19" ht="11.25" customHeight="1" x14ac:dyDescent="0.2">
      <c r="A943" s="2">
        <v>4072048</v>
      </c>
      <c r="B943" s="98" t="s">
        <v>11893</v>
      </c>
      <c r="C943" s="74" t="s">
        <v>2583</v>
      </c>
      <c r="E943" s="85" t="s">
        <v>7965</v>
      </c>
      <c r="F943" s="75" t="s">
        <v>1475</v>
      </c>
      <c r="G943" s="75" t="s">
        <v>20</v>
      </c>
      <c r="H943" s="75" t="s">
        <v>1480</v>
      </c>
      <c r="I943" s="2" t="s">
        <v>1498</v>
      </c>
      <c r="J943" s="75" t="s">
        <v>1497</v>
      </c>
      <c r="K943" s="2" t="s">
        <v>5017</v>
      </c>
      <c r="L943" s="75" t="s">
        <v>3668</v>
      </c>
      <c r="M943" s="2" t="s">
        <v>3537</v>
      </c>
      <c r="N943" s="10" t="s">
        <v>3536</v>
      </c>
      <c r="O943" s="10" t="s">
        <v>3536</v>
      </c>
      <c r="S943" s="2" t="str">
        <f>VLOOKUP(K943,Data!A:B,2,0)</f>
        <v>DAC</v>
      </c>
    </row>
    <row r="944" spans="1:19" ht="11.25" customHeight="1" x14ac:dyDescent="0.2">
      <c r="A944" s="2">
        <v>4072056</v>
      </c>
      <c r="B944" s="98" t="s">
        <v>11894</v>
      </c>
      <c r="C944" s="74" t="s">
        <v>2585</v>
      </c>
      <c r="E944" s="85" t="s">
        <v>7966</v>
      </c>
      <c r="F944" s="75" t="s">
        <v>1475</v>
      </c>
      <c r="G944" s="75" t="s">
        <v>47</v>
      </c>
      <c r="H944" s="75" t="s">
        <v>47</v>
      </c>
      <c r="I944" s="2" t="s">
        <v>6922</v>
      </c>
      <c r="J944" s="75" t="s">
        <v>6922</v>
      </c>
      <c r="K944" s="2" t="s">
        <v>5017</v>
      </c>
      <c r="L944" s="75" t="s">
        <v>3668</v>
      </c>
      <c r="M944" s="2" t="s">
        <v>43</v>
      </c>
      <c r="N944" s="10" t="s">
        <v>3540</v>
      </c>
      <c r="O944" s="10" t="s">
        <v>3540</v>
      </c>
      <c r="S944" s="2" t="str">
        <f>VLOOKUP(K944,Data!A:B,2,0)</f>
        <v>DAC</v>
      </c>
    </row>
    <row r="945" spans="1:19" ht="11.25" customHeight="1" x14ac:dyDescent="0.2">
      <c r="A945" s="2">
        <v>4072059</v>
      </c>
      <c r="B945" s="98" t="s">
        <v>11895</v>
      </c>
      <c r="C945" s="74" t="s">
        <v>2586</v>
      </c>
      <c r="E945" s="85" t="s">
        <v>7967</v>
      </c>
      <c r="F945" s="75" t="s">
        <v>98</v>
      </c>
      <c r="G945" s="75" t="s">
        <v>20</v>
      </c>
      <c r="H945" s="75" t="s">
        <v>1490</v>
      </c>
      <c r="I945" s="2" t="s">
        <v>1495</v>
      </c>
      <c r="J945" s="75" t="s">
        <v>1495</v>
      </c>
      <c r="K945" s="2" t="s">
        <v>5017</v>
      </c>
      <c r="L945" s="75" t="s">
        <v>19</v>
      </c>
      <c r="M945" s="2" t="s">
        <v>3561</v>
      </c>
      <c r="N945" s="10" t="s">
        <v>3561</v>
      </c>
      <c r="O945" s="10" t="s">
        <v>3561</v>
      </c>
      <c r="P945" s="8">
        <v>41974</v>
      </c>
      <c r="Q945" s="8">
        <v>42154</v>
      </c>
      <c r="R945" s="8">
        <v>42154</v>
      </c>
      <c r="S945" s="2" t="str">
        <f>VLOOKUP(K945,Data!A:B,2,0)</f>
        <v>DAC</v>
      </c>
    </row>
    <row r="946" spans="1:19" ht="11.25" customHeight="1" x14ac:dyDescent="0.2">
      <c r="A946" s="2">
        <v>4072066</v>
      </c>
      <c r="B946" s="98" t="s">
        <v>11896</v>
      </c>
      <c r="C946" s="74" t="s">
        <v>2591</v>
      </c>
      <c r="E946" s="85" t="s">
        <v>7968</v>
      </c>
      <c r="F946" s="75" t="s">
        <v>98</v>
      </c>
      <c r="G946" s="75" t="s">
        <v>20</v>
      </c>
      <c r="H946" s="75" t="s">
        <v>1488</v>
      </c>
      <c r="I946" s="2" t="s">
        <v>1495</v>
      </c>
      <c r="J946" s="75" t="s">
        <v>1495</v>
      </c>
      <c r="K946" s="2" t="s">
        <v>5017</v>
      </c>
      <c r="L946" s="75" t="s">
        <v>19</v>
      </c>
      <c r="M946" s="2" t="s">
        <v>3561</v>
      </c>
      <c r="N946" s="10" t="s">
        <v>3561</v>
      </c>
      <c r="O946" s="10" t="s">
        <v>3561</v>
      </c>
      <c r="P946" s="8">
        <v>44208</v>
      </c>
      <c r="Q946" s="8">
        <v>44398</v>
      </c>
      <c r="R946" s="8">
        <v>44398</v>
      </c>
      <c r="S946" s="2" t="str">
        <f>VLOOKUP(K946,Data!A:B,2,0)</f>
        <v>DAC</v>
      </c>
    </row>
    <row r="947" spans="1:19" ht="11.25" customHeight="1" x14ac:dyDescent="0.2">
      <c r="A947" s="2">
        <v>4072070</v>
      </c>
      <c r="B947" s="98" t="s">
        <v>11897</v>
      </c>
      <c r="C947" s="74" t="s">
        <v>2592</v>
      </c>
      <c r="E947" s="85" t="s">
        <v>7969</v>
      </c>
      <c r="F947" s="75" t="s">
        <v>98</v>
      </c>
      <c r="G947" s="75" t="s">
        <v>97</v>
      </c>
      <c r="H947" s="75" t="s">
        <v>1491</v>
      </c>
      <c r="I947" s="2" t="s">
        <v>1317</v>
      </c>
      <c r="J947" s="75" t="s">
        <v>1317</v>
      </c>
      <c r="K947" s="2" t="s">
        <v>5017</v>
      </c>
      <c r="L947" s="75" t="s">
        <v>19</v>
      </c>
      <c r="M947" s="2" t="s">
        <v>3561</v>
      </c>
      <c r="N947" s="10" t="s">
        <v>3561</v>
      </c>
      <c r="O947" s="10" t="s">
        <v>3561</v>
      </c>
      <c r="P947" s="8">
        <v>43432</v>
      </c>
      <c r="Q947" s="8">
        <v>43622</v>
      </c>
      <c r="R947" s="8">
        <v>43622</v>
      </c>
      <c r="S947" s="2" t="str">
        <f>VLOOKUP(K947,Data!A:B,2,0)</f>
        <v>DAC</v>
      </c>
    </row>
    <row r="948" spans="1:19" ht="11.25" customHeight="1" x14ac:dyDescent="0.2">
      <c r="A948" s="2">
        <v>4072071</v>
      </c>
      <c r="B948" s="98" t="s">
        <v>11898</v>
      </c>
      <c r="C948" s="74" t="s">
        <v>2593</v>
      </c>
      <c r="E948" s="85" t="s">
        <v>7970</v>
      </c>
      <c r="F948" s="75" t="s">
        <v>98</v>
      </c>
      <c r="G948" s="75" t="s">
        <v>20</v>
      </c>
      <c r="H948" s="75" t="s">
        <v>1481</v>
      </c>
      <c r="I948" s="2" t="s">
        <v>1495</v>
      </c>
      <c r="J948" s="75" t="s">
        <v>1495</v>
      </c>
      <c r="K948" s="2" t="s">
        <v>5017</v>
      </c>
      <c r="L948" s="75" t="s">
        <v>19</v>
      </c>
      <c r="M948" s="2" t="s">
        <v>3561</v>
      </c>
      <c r="N948" s="10" t="s">
        <v>3561</v>
      </c>
      <c r="O948" s="10" t="s">
        <v>3561</v>
      </c>
      <c r="P948" s="8">
        <v>41976</v>
      </c>
      <c r="Q948" s="8">
        <v>42156</v>
      </c>
      <c r="R948" s="8">
        <v>42156</v>
      </c>
      <c r="S948" s="2" t="str">
        <f>VLOOKUP(K948,Data!A:B,2,0)</f>
        <v>DAC</v>
      </c>
    </row>
    <row r="949" spans="1:19" ht="11.25" customHeight="1" x14ac:dyDescent="0.2">
      <c r="A949" s="2">
        <v>4072082</v>
      </c>
      <c r="B949" s="98" t="s">
        <v>11899</v>
      </c>
      <c r="C949" s="74" t="s">
        <v>2595</v>
      </c>
      <c r="E949" s="85" t="s">
        <v>7971</v>
      </c>
      <c r="F949" s="75" t="s">
        <v>98</v>
      </c>
      <c r="G949" s="75" t="s">
        <v>97</v>
      </c>
      <c r="H949" s="75" t="s">
        <v>1487</v>
      </c>
      <c r="I949" s="2" t="s">
        <v>1317</v>
      </c>
      <c r="J949" s="75" t="s">
        <v>1317</v>
      </c>
      <c r="K949" s="2" t="s">
        <v>5017</v>
      </c>
      <c r="L949" s="75" t="s">
        <v>3668</v>
      </c>
      <c r="M949" s="2" t="s">
        <v>79</v>
      </c>
      <c r="N949" s="10" t="s">
        <v>80</v>
      </c>
      <c r="O949" s="10" t="s">
        <v>55</v>
      </c>
      <c r="S949" s="2" t="str">
        <f>VLOOKUP(K949,Data!A:B,2,0)</f>
        <v>DAC</v>
      </c>
    </row>
    <row r="950" spans="1:19" ht="11.25" customHeight="1" x14ac:dyDescent="0.2">
      <c r="A950" s="2">
        <v>4072085</v>
      </c>
      <c r="B950" s="98" t="s">
        <v>11900</v>
      </c>
      <c r="C950" s="74" t="s">
        <v>2598</v>
      </c>
      <c r="E950" s="85" t="s">
        <v>7972</v>
      </c>
      <c r="F950" s="75" t="s">
        <v>98</v>
      </c>
      <c r="G950" s="75" t="s">
        <v>20</v>
      </c>
      <c r="H950" s="75" t="s">
        <v>1485</v>
      </c>
      <c r="I950" s="2" t="s">
        <v>1495</v>
      </c>
      <c r="J950" s="75" t="s">
        <v>1495</v>
      </c>
      <c r="K950" s="2" t="s">
        <v>5017</v>
      </c>
      <c r="L950" s="75" t="s">
        <v>19</v>
      </c>
      <c r="M950" s="2" t="s">
        <v>3561</v>
      </c>
      <c r="N950" s="10" t="s">
        <v>3561</v>
      </c>
      <c r="O950" s="10" t="s">
        <v>3561</v>
      </c>
      <c r="P950" s="8">
        <v>42388</v>
      </c>
      <c r="Q950" s="8">
        <v>42568</v>
      </c>
      <c r="R950" s="8">
        <v>42568</v>
      </c>
      <c r="S950" s="2" t="str">
        <f>VLOOKUP(K950,Data!A:B,2,0)</f>
        <v>DAC</v>
      </c>
    </row>
    <row r="951" spans="1:19" ht="11.25" customHeight="1" x14ac:dyDescent="0.2">
      <c r="A951" s="2">
        <v>4072086</v>
      </c>
      <c r="B951" s="98" t="s">
        <v>11901</v>
      </c>
      <c r="C951" s="74" t="s">
        <v>2599</v>
      </c>
      <c r="E951" s="85" t="s">
        <v>7973</v>
      </c>
      <c r="F951" s="75" t="s">
        <v>98</v>
      </c>
      <c r="G951" s="75" t="s">
        <v>47</v>
      </c>
      <c r="H951" s="75" t="s">
        <v>47</v>
      </c>
      <c r="I951" s="2" t="s">
        <v>1495</v>
      </c>
      <c r="J951" s="75" t="s">
        <v>1495</v>
      </c>
      <c r="K951" s="2" t="s">
        <v>5017</v>
      </c>
      <c r="L951" s="75" t="s">
        <v>19</v>
      </c>
      <c r="M951" s="2" t="s">
        <v>3561</v>
      </c>
      <c r="N951" s="10" t="s">
        <v>3561</v>
      </c>
      <c r="O951" s="10" t="s">
        <v>3561</v>
      </c>
      <c r="P951" s="8">
        <v>42555</v>
      </c>
      <c r="Q951" s="8">
        <v>42735</v>
      </c>
      <c r="R951" s="8">
        <v>42735</v>
      </c>
      <c r="S951" s="2" t="str">
        <f>VLOOKUP(K951,Data!A:B,2,0)</f>
        <v>DAC</v>
      </c>
    </row>
    <row r="952" spans="1:19" ht="11.25" customHeight="1" x14ac:dyDescent="0.2">
      <c r="A952" s="2">
        <v>4072087</v>
      </c>
      <c r="B952" s="98" t="s">
        <v>11902</v>
      </c>
      <c r="C952" s="74" t="s">
        <v>2600</v>
      </c>
      <c r="E952" s="85" t="s">
        <v>7974</v>
      </c>
      <c r="F952" s="75" t="s">
        <v>98</v>
      </c>
      <c r="G952" s="75" t="s">
        <v>47</v>
      </c>
      <c r="H952" s="75" t="s">
        <v>47</v>
      </c>
      <c r="I952" s="2" t="s">
        <v>1495</v>
      </c>
      <c r="J952" s="75" t="s">
        <v>1495</v>
      </c>
      <c r="K952" s="2" t="s">
        <v>5017</v>
      </c>
      <c r="L952" s="75" t="s">
        <v>19</v>
      </c>
      <c r="M952" s="2" t="s">
        <v>3561</v>
      </c>
      <c r="N952" s="10" t="s">
        <v>3561</v>
      </c>
      <c r="O952" s="10" t="s">
        <v>3561</v>
      </c>
      <c r="P952" s="8">
        <v>42805</v>
      </c>
      <c r="Q952" s="8">
        <v>42985</v>
      </c>
      <c r="R952" s="8">
        <v>42985</v>
      </c>
      <c r="S952" s="2" t="str">
        <f>VLOOKUP(K952,Data!A:B,2,0)</f>
        <v>DAC</v>
      </c>
    </row>
    <row r="953" spans="1:19" ht="11.25" customHeight="1" x14ac:dyDescent="0.2">
      <c r="A953" s="2">
        <v>4072091</v>
      </c>
      <c r="B953" s="86"/>
      <c r="C953" s="74" t="s">
        <v>2602</v>
      </c>
      <c r="E953" s="85" t="s">
        <v>7975</v>
      </c>
      <c r="F953" s="75" t="s">
        <v>98</v>
      </c>
      <c r="G953" s="75" t="s">
        <v>47</v>
      </c>
      <c r="H953" s="75" t="s">
        <v>47</v>
      </c>
      <c r="I953" s="2" t="s">
        <v>1495</v>
      </c>
      <c r="J953" s="75" t="s">
        <v>1495</v>
      </c>
      <c r="K953" s="2" t="s">
        <v>5017</v>
      </c>
      <c r="L953" s="75" t="s">
        <v>19</v>
      </c>
      <c r="M953" s="2" t="s">
        <v>3561</v>
      </c>
      <c r="N953" s="10" t="s">
        <v>3561</v>
      </c>
      <c r="O953" s="10" t="s">
        <v>3561</v>
      </c>
      <c r="P953" s="8" t="s">
        <v>3561</v>
      </c>
      <c r="Q953" s="8" t="s">
        <v>3561</v>
      </c>
      <c r="R953" s="8">
        <v>44378</v>
      </c>
      <c r="S953" s="2" t="str">
        <f>VLOOKUP(K953,Data!A:B,2,0)</f>
        <v>DAC</v>
      </c>
    </row>
    <row r="954" spans="1:19" ht="11.25" customHeight="1" x14ac:dyDescent="0.2">
      <c r="A954" s="2">
        <v>4072092</v>
      </c>
      <c r="B954" s="98" t="s">
        <v>11903</v>
      </c>
      <c r="C954" s="74" t="s">
        <v>2603</v>
      </c>
      <c r="E954" s="85" t="s">
        <v>7976</v>
      </c>
      <c r="F954" s="75" t="s">
        <v>98</v>
      </c>
      <c r="G954" s="75" t="s">
        <v>47</v>
      </c>
      <c r="H954" s="75" t="s">
        <v>47</v>
      </c>
      <c r="I954" s="2" t="s">
        <v>1495</v>
      </c>
      <c r="J954" s="75" t="s">
        <v>1495</v>
      </c>
      <c r="K954" s="2" t="s">
        <v>5017</v>
      </c>
      <c r="L954" s="75" t="s">
        <v>19</v>
      </c>
      <c r="M954" s="2" t="s">
        <v>3561</v>
      </c>
      <c r="N954" s="10" t="s">
        <v>3561</v>
      </c>
      <c r="O954" s="10" t="s">
        <v>3561</v>
      </c>
      <c r="P954" s="8" t="s">
        <v>3561</v>
      </c>
      <c r="Q954" s="8" t="s">
        <v>3561</v>
      </c>
      <c r="R954" s="8">
        <v>44378</v>
      </c>
      <c r="S954" s="2" t="str">
        <f>VLOOKUP(K954,Data!A:B,2,0)</f>
        <v>DAC</v>
      </c>
    </row>
    <row r="955" spans="1:19" ht="11.25" customHeight="1" x14ac:dyDescent="0.2">
      <c r="A955" s="2">
        <v>4072093</v>
      </c>
      <c r="B955" s="86"/>
      <c r="C955" s="74" t="s">
        <v>2604</v>
      </c>
      <c r="E955" s="85" t="s">
        <v>7977</v>
      </c>
      <c r="F955" s="75" t="s">
        <v>98</v>
      </c>
      <c r="G955" s="75" t="s">
        <v>20</v>
      </c>
      <c r="H955" s="75" t="s">
        <v>1484</v>
      </c>
      <c r="I955" s="2" t="s">
        <v>1495</v>
      </c>
      <c r="J955" s="75" t="s">
        <v>1495</v>
      </c>
      <c r="K955" s="2" t="s">
        <v>5017</v>
      </c>
      <c r="L955" s="75" t="s">
        <v>19</v>
      </c>
      <c r="M955" s="2" t="s">
        <v>3561</v>
      </c>
      <c r="N955" s="10" t="s">
        <v>3561</v>
      </c>
      <c r="O955" s="10" t="s">
        <v>3561</v>
      </c>
      <c r="P955" s="8" t="s">
        <v>3561</v>
      </c>
      <c r="Q955" s="8" t="s">
        <v>3561</v>
      </c>
      <c r="R955" s="8">
        <v>44378</v>
      </c>
      <c r="S955" s="2" t="str">
        <f>VLOOKUP(K955,Data!A:B,2,0)</f>
        <v>DAC</v>
      </c>
    </row>
    <row r="956" spans="1:19" ht="11.25" customHeight="1" x14ac:dyDescent="0.2">
      <c r="A956" s="2">
        <v>4072094</v>
      </c>
      <c r="B956" s="86"/>
      <c r="C956" s="74" t="s">
        <v>2605</v>
      </c>
      <c r="E956" s="85" t="s">
        <v>7978</v>
      </c>
      <c r="F956" s="75" t="s">
        <v>98</v>
      </c>
      <c r="G956" s="75" t="s">
        <v>20</v>
      </c>
      <c r="H956" s="75" t="s">
        <v>1484</v>
      </c>
      <c r="I956" s="2" t="s">
        <v>1495</v>
      </c>
      <c r="J956" s="75" t="s">
        <v>1495</v>
      </c>
      <c r="K956" s="2" t="s">
        <v>5017</v>
      </c>
      <c r="L956" s="75" t="s">
        <v>19</v>
      </c>
      <c r="M956" s="2" t="s">
        <v>3561</v>
      </c>
      <c r="N956" s="10" t="s">
        <v>3561</v>
      </c>
      <c r="O956" s="10" t="s">
        <v>3561</v>
      </c>
      <c r="P956" s="8" t="s">
        <v>3561</v>
      </c>
      <c r="Q956" s="8" t="s">
        <v>3561</v>
      </c>
      <c r="R956" s="8">
        <v>44378</v>
      </c>
      <c r="S956" s="2" t="str">
        <f>VLOOKUP(K956,Data!A:B,2,0)</f>
        <v>DAC</v>
      </c>
    </row>
    <row r="957" spans="1:19" ht="11.25" customHeight="1" x14ac:dyDescent="0.2">
      <c r="A957" s="2">
        <v>4072095</v>
      </c>
      <c r="B957" s="86"/>
      <c r="C957" s="74" t="s">
        <v>2606</v>
      </c>
      <c r="E957" s="85" t="s">
        <v>7979</v>
      </c>
      <c r="F957" s="75" t="s">
        <v>98</v>
      </c>
      <c r="G957" s="75" t="s">
        <v>47</v>
      </c>
      <c r="H957" s="75" t="s">
        <v>47</v>
      </c>
      <c r="I957" s="2" t="s">
        <v>1495</v>
      </c>
      <c r="J957" s="75" t="s">
        <v>1495</v>
      </c>
      <c r="K957" s="2" t="s">
        <v>5017</v>
      </c>
      <c r="L957" s="75" t="s">
        <v>19</v>
      </c>
      <c r="M957" s="2" t="s">
        <v>3561</v>
      </c>
      <c r="N957" s="10" t="s">
        <v>3561</v>
      </c>
      <c r="O957" s="10" t="s">
        <v>3561</v>
      </c>
      <c r="P957" s="8" t="s">
        <v>3561</v>
      </c>
      <c r="Q957" s="8" t="s">
        <v>3561</v>
      </c>
      <c r="R957" s="8">
        <v>44378</v>
      </c>
      <c r="S957" s="2" t="str">
        <f>VLOOKUP(K957,Data!A:B,2,0)</f>
        <v>DAC</v>
      </c>
    </row>
    <row r="958" spans="1:19" ht="11.25" customHeight="1" x14ac:dyDescent="0.2">
      <c r="A958" s="2">
        <v>4072096</v>
      </c>
      <c r="B958" s="86"/>
      <c r="C958" s="74" t="s">
        <v>2607</v>
      </c>
      <c r="E958" s="85" t="s">
        <v>7980</v>
      </c>
      <c r="F958" s="75" t="s">
        <v>98</v>
      </c>
      <c r="G958" s="75" t="s">
        <v>20</v>
      </c>
      <c r="H958" s="75" t="s">
        <v>1481</v>
      </c>
      <c r="I958" s="2" t="s">
        <v>1495</v>
      </c>
      <c r="J958" s="75" t="s">
        <v>1495</v>
      </c>
      <c r="K958" s="2" t="s">
        <v>5017</v>
      </c>
      <c r="L958" s="75" t="s">
        <v>19</v>
      </c>
      <c r="M958" s="2" t="s">
        <v>3561</v>
      </c>
      <c r="N958" s="10" t="s">
        <v>3561</v>
      </c>
      <c r="O958" s="10" t="s">
        <v>3561</v>
      </c>
      <c r="P958" s="8" t="s">
        <v>3561</v>
      </c>
      <c r="Q958" s="8" t="s">
        <v>3561</v>
      </c>
      <c r="R958" s="8">
        <v>44378</v>
      </c>
      <c r="S958" s="2" t="str">
        <f>VLOOKUP(K958,Data!A:B,2,0)</f>
        <v>DAC</v>
      </c>
    </row>
    <row r="959" spans="1:19" ht="11.25" customHeight="1" x14ac:dyDescent="0.2">
      <c r="A959" s="2">
        <v>4072098</v>
      </c>
      <c r="B959" s="86"/>
      <c r="C959" s="74" t="s">
        <v>2608</v>
      </c>
      <c r="E959" s="85" t="s">
        <v>7981</v>
      </c>
      <c r="F959" s="75" t="s">
        <v>98</v>
      </c>
      <c r="G959" s="75" t="s">
        <v>1315</v>
      </c>
      <c r="H959" s="75" t="s">
        <v>1529</v>
      </c>
      <c r="I959" s="2" t="s">
        <v>11</v>
      </c>
      <c r="J959" s="75" t="s">
        <v>11</v>
      </c>
      <c r="K959" s="2" t="s">
        <v>5017</v>
      </c>
      <c r="L959" s="75" t="s">
        <v>19</v>
      </c>
      <c r="M959" s="2" t="s">
        <v>3561</v>
      </c>
      <c r="N959" s="10" t="s">
        <v>3561</v>
      </c>
      <c r="O959" s="10" t="s">
        <v>3561</v>
      </c>
      <c r="P959" s="8" t="s">
        <v>3561</v>
      </c>
      <c r="Q959" s="8" t="s">
        <v>3561</v>
      </c>
      <c r="R959" s="8">
        <v>44378</v>
      </c>
      <c r="S959" s="2" t="str">
        <f>VLOOKUP(K959,Data!A:B,2,0)</f>
        <v>DAC</v>
      </c>
    </row>
    <row r="960" spans="1:19" ht="11.25" customHeight="1" x14ac:dyDescent="0.2">
      <c r="A960" s="2">
        <v>4072099</v>
      </c>
      <c r="B960" s="98" t="s">
        <v>11904</v>
      </c>
      <c r="C960" s="74" t="s">
        <v>2609</v>
      </c>
      <c r="E960" s="85" t="s">
        <v>7982</v>
      </c>
      <c r="F960" s="75" t="s">
        <v>98</v>
      </c>
      <c r="G960" s="75" t="s">
        <v>47</v>
      </c>
      <c r="H960" s="75" t="s">
        <v>47</v>
      </c>
      <c r="I960" s="2" t="s">
        <v>1495</v>
      </c>
      <c r="J960" s="75" t="s">
        <v>1495</v>
      </c>
      <c r="K960" s="2" t="s">
        <v>5017</v>
      </c>
      <c r="L960" s="75" t="s">
        <v>19</v>
      </c>
      <c r="M960" s="2" t="s">
        <v>3561</v>
      </c>
      <c r="N960" s="10" t="s">
        <v>3561</v>
      </c>
      <c r="O960" s="10" t="s">
        <v>3561</v>
      </c>
      <c r="P960" s="8" t="s">
        <v>3561</v>
      </c>
      <c r="Q960" s="8" t="s">
        <v>3561</v>
      </c>
      <c r="R960" s="8">
        <v>44378</v>
      </c>
      <c r="S960" s="2" t="str">
        <f>VLOOKUP(K960,Data!A:B,2,0)</f>
        <v>DAC</v>
      </c>
    </row>
    <row r="961" spans="1:19" ht="11.25" customHeight="1" x14ac:dyDescent="0.2">
      <c r="A961" s="2">
        <v>4072100</v>
      </c>
      <c r="B961" s="98" t="s">
        <v>11905</v>
      </c>
      <c r="C961" s="74" t="s">
        <v>123</v>
      </c>
      <c r="E961" s="85" t="s">
        <v>7983</v>
      </c>
      <c r="F961" s="75" t="s">
        <v>98</v>
      </c>
      <c r="G961" s="75" t="s">
        <v>97</v>
      </c>
      <c r="H961" s="75" t="s">
        <v>1487</v>
      </c>
      <c r="I961" s="2" t="s">
        <v>1317</v>
      </c>
      <c r="J961" s="75" t="s">
        <v>1317</v>
      </c>
      <c r="K961" s="2" t="s">
        <v>5017</v>
      </c>
      <c r="L961" s="75" t="s">
        <v>3669</v>
      </c>
      <c r="M961" s="2" t="s">
        <v>3561</v>
      </c>
      <c r="N961" s="10" t="s">
        <v>3561</v>
      </c>
      <c r="O961" s="10" t="s">
        <v>3561</v>
      </c>
      <c r="S961" s="2" t="str">
        <f>VLOOKUP(K961,Data!A:B,2,0)</f>
        <v>DAC</v>
      </c>
    </row>
    <row r="962" spans="1:19" ht="11.25" customHeight="1" x14ac:dyDescent="0.2">
      <c r="A962" s="2">
        <v>4072101</v>
      </c>
      <c r="B962" s="86"/>
      <c r="C962" s="74" t="s">
        <v>100</v>
      </c>
      <c r="E962" s="85" t="s">
        <v>7984</v>
      </c>
      <c r="F962" s="75" t="s">
        <v>98</v>
      </c>
      <c r="G962" s="75" t="s">
        <v>20</v>
      </c>
      <c r="H962" s="75" t="s">
        <v>1484</v>
      </c>
      <c r="I962" s="2" t="s">
        <v>1499</v>
      </c>
      <c r="J962" s="75" t="s">
        <v>1495</v>
      </c>
      <c r="K962" s="2" t="s">
        <v>5017</v>
      </c>
      <c r="L962" s="75" t="s">
        <v>19</v>
      </c>
      <c r="M962" s="2" t="s">
        <v>3561</v>
      </c>
      <c r="N962" s="10" t="s">
        <v>3561</v>
      </c>
      <c r="O962" s="10" t="s">
        <v>3561</v>
      </c>
      <c r="P962" s="8">
        <v>44582</v>
      </c>
      <c r="Q962" s="8">
        <v>44582</v>
      </c>
      <c r="R962" s="8">
        <v>44582</v>
      </c>
      <c r="S962" s="2" t="str">
        <f>VLOOKUP(K962,Data!A:B,2,0)</f>
        <v>DAC</v>
      </c>
    </row>
    <row r="963" spans="1:19" ht="11.25" customHeight="1" x14ac:dyDescent="0.2">
      <c r="A963" s="2">
        <v>4072102</v>
      </c>
      <c r="B963" s="86"/>
      <c r="C963" s="74" t="s">
        <v>2610</v>
      </c>
      <c r="E963" s="85" t="s">
        <v>7985</v>
      </c>
      <c r="F963" s="75" t="s">
        <v>98</v>
      </c>
      <c r="G963" s="75" t="s">
        <v>1315</v>
      </c>
      <c r="H963" s="75" t="s">
        <v>1518</v>
      </c>
      <c r="I963" s="2" t="s">
        <v>11</v>
      </c>
      <c r="J963" s="75" t="s">
        <v>11</v>
      </c>
      <c r="K963" s="2" t="s">
        <v>5017</v>
      </c>
      <c r="L963" s="75" t="s">
        <v>19</v>
      </c>
      <c r="M963" s="2" t="s">
        <v>3561</v>
      </c>
      <c r="N963" s="10" t="s">
        <v>3561</v>
      </c>
      <c r="O963" s="10" t="s">
        <v>3561</v>
      </c>
      <c r="P963" s="8" t="s">
        <v>3561</v>
      </c>
      <c r="Q963" s="8" t="s">
        <v>3561</v>
      </c>
      <c r="R963" s="8">
        <v>44378</v>
      </c>
      <c r="S963" s="2" t="str">
        <f>VLOOKUP(K963,Data!A:B,2,0)</f>
        <v>DAC</v>
      </c>
    </row>
    <row r="964" spans="1:19" ht="11.25" customHeight="1" x14ac:dyDescent="0.2">
      <c r="A964" s="2">
        <v>4072103</v>
      </c>
      <c r="B964" s="98" t="s">
        <v>11906</v>
      </c>
      <c r="C964" s="74" t="s">
        <v>2611</v>
      </c>
      <c r="E964" s="85" t="s">
        <v>7986</v>
      </c>
      <c r="F964" s="75" t="s">
        <v>98</v>
      </c>
      <c r="G964" s="75" t="s">
        <v>1315</v>
      </c>
      <c r="H964" s="75" t="s">
        <v>1536</v>
      </c>
      <c r="I964" s="2" t="s">
        <v>11</v>
      </c>
      <c r="J964" s="75" t="s">
        <v>11</v>
      </c>
      <c r="K964" s="2" t="s">
        <v>5017</v>
      </c>
      <c r="L964" s="75" t="s">
        <v>19</v>
      </c>
      <c r="M964" s="2" t="s">
        <v>3561</v>
      </c>
      <c r="N964" s="10" t="s">
        <v>3561</v>
      </c>
      <c r="O964" s="10" t="s">
        <v>3561</v>
      </c>
      <c r="P964" s="8" t="s">
        <v>3561</v>
      </c>
      <c r="Q964" s="8" t="s">
        <v>3561</v>
      </c>
      <c r="R964" s="8">
        <v>40238</v>
      </c>
      <c r="S964" s="2" t="str">
        <f>VLOOKUP(K964,Data!A:B,2,0)</f>
        <v>DAC</v>
      </c>
    </row>
    <row r="965" spans="1:19" ht="11.25" customHeight="1" x14ac:dyDescent="0.2">
      <c r="A965" s="2">
        <v>4072104</v>
      </c>
      <c r="B965" s="86"/>
      <c r="C965" s="74" t="s">
        <v>2612</v>
      </c>
      <c r="E965" s="85" t="s">
        <v>7987</v>
      </c>
      <c r="F965" s="75" t="s">
        <v>98</v>
      </c>
      <c r="G965" s="75" t="s">
        <v>20</v>
      </c>
      <c r="H965" s="75" t="s">
        <v>1486</v>
      </c>
      <c r="I965" s="2" t="s">
        <v>1495</v>
      </c>
      <c r="J965" s="75" t="s">
        <v>1495</v>
      </c>
      <c r="K965" s="2" t="s">
        <v>5017</v>
      </c>
      <c r="L965" s="75" t="s">
        <v>19</v>
      </c>
      <c r="M965" s="2" t="s">
        <v>3561</v>
      </c>
      <c r="N965" s="10" t="s">
        <v>3561</v>
      </c>
      <c r="O965" s="10" t="s">
        <v>3561</v>
      </c>
      <c r="P965" s="8" t="s">
        <v>3561</v>
      </c>
      <c r="Q965" s="8" t="s">
        <v>3561</v>
      </c>
      <c r="R965" s="8">
        <v>44378</v>
      </c>
      <c r="S965" s="2" t="str">
        <f>VLOOKUP(K965,Data!A:B,2,0)</f>
        <v>DAC</v>
      </c>
    </row>
    <row r="966" spans="1:19" ht="11.25" customHeight="1" x14ac:dyDescent="0.2">
      <c r="A966" s="2">
        <v>4072105</v>
      </c>
      <c r="B966" s="86"/>
      <c r="C966" s="74" t="s">
        <v>2613</v>
      </c>
      <c r="E966" s="85" t="s">
        <v>7988</v>
      </c>
      <c r="F966" s="75" t="s">
        <v>98</v>
      </c>
      <c r="G966" s="75" t="s">
        <v>20</v>
      </c>
      <c r="H966" s="75" t="s">
        <v>1482</v>
      </c>
      <c r="I966" s="2" t="s">
        <v>1495</v>
      </c>
      <c r="J966" s="75" t="s">
        <v>1495</v>
      </c>
      <c r="K966" s="2" t="s">
        <v>5017</v>
      </c>
      <c r="L966" s="75" t="s">
        <v>19</v>
      </c>
      <c r="M966" s="2" t="s">
        <v>3561</v>
      </c>
      <c r="N966" s="10" t="s">
        <v>3561</v>
      </c>
      <c r="O966" s="10" t="s">
        <v>3561</v>
      </c>
      <c r="P966" s="8" t="s">
        <v>3561</v>
      </c>
      <c r="Q966" s="8" t="s">
        <v>3561</v>
      </c>
      <c r="R966" s="8">
        <v>44378</v>
      </c>
      <c r="S966" s="2" t="str">
        <f>VLOOKUP(K966,Data!A:B,2,0)</f>
        <v>DAC</v>
      </c>
    </row>
    <row r="967" spans="1:19" ht="11.25" customHeight="1" x14ac:dyDescent="0.2">
      <c r="A967" s="2">
        <v>4072106</v>
      </c>
      <c r="B967" s="86"/>
      <c r="C967" s="74" t="s">
        <v>2614</v>
      </c>
      <c r="E967" s="85" t="s">
        <v>7989</v>
      </c>
      <c r="F967" s="75" t="s">
        <v>98</v>
      </c>
      <c r="G967" s="75" t="s">
        <v>47</v>
      </c>
      <c r="H967" s="75" t="s">
        <v>47</v>
      </c>
      <c r="I967" s="2" t="s">
        <v>1495</v>
      </c>
      <c r="J967" s="75" t="s">
        <v>1495</v>
      </c>
      <c r="K967" s="2" t="s">
        <v>5017</v>
      </c>
      <c r="L967" s="75" t="s">
        <v>19</v>
      </c>
      <c r="M967" s="2" t="s">
        <v>3561</v>
      </c>
      <c r="N967" s="10" t="s">
        <v>3561</v>
      </c>
      <c r="O967" s="10" t="s">
        <v>3561</v>
      </c>
      <c r="P967" s="8" t="s">
        <v>3561</v>
      </c>
      <c r="Q967" s="8" t="s">
        <v>3561</v>
      </c>
      <c r="R967" s="8">
        <v>44378</v>
      </c>
      <c r="S967" s="2" t="str">
        <f>VLOOKUP(K967,Data!A:B,2,0)</f>
        <v>DAC</v>
      </c>
    </row>
    <row r="968" spans="1:19" ht="11.25" customHeight="1" x14ac:dyDescent="0.2">
      <c r="A968" s="2">
        <v>4072107</v>
      </c>
      <c r="B968" s="86"/>
      <c r="C968" s="74" t="s">
        <v>2615</v>
      </c>
      <c r="E968" s="85" t="s">
        <v>7990</v>
      </c>
      <c r="F968" s="75" t="s">
        <v>98</v>
      </c>
      <c r="G968" s="75" t="s">
        <v>1315</v>
      </c>
      <c r="H968" s="75" t="s">
        <v>1529</v>
      </c>
      <c r="I968" s="2" t="s">
        <v>11</v>
      </c>
      <c r="J968" s="75" t="s">
        <v>11</v>
      </c>
      <c r="K968" s="2" t="s">
        <v>5017</v>
      </c>
      <c r="L968" s="75" t="s">
        <v>19</v>
      </c>
      <c r="M968" s="2" t="s">
        <v>3561</v>
      </c>
      <c r="N968" s="10" t="s">
        <v>3561</v>
      </c>
      <c r="O968" s="10" t="s">
        <v>3561</v>
      </c>
      <c r="P968" s="8" t="s">
        <v>3561</v>
      </c>
      <c r="Q968" s="8" t="s">
        <v>3561</v>
      </c>
      <c r="R968" s="8">
        <v>44378</v>
      </c>
      <c r="S968" s="2" t="str">
        <f>VLOOKUP(K968,Data!A:B,2,0)</f>
        <v>DAC</v>
      </c>
    </row>
    <row r="969" spans="1:19" ht="11.25" customHeight="1" x14ac:dyDescent="0.2">
      <c r="A969" s="2">
        <v>4072108</v>
      </c>
      <c r="B969" s="98" t="s">
        <v>11907</v>
      </c>
      <c r="C969" s="74" t="s">
        <v>1447</v>
      </c>
      <c r="E969" s="85" t="s">
        <v>7991</v>
      </c>
      <c r="F969" s="75" t="s">
        <v>1476</v>
      </c>
      <c r="G969" s="75" t="s">
        <v>97</v>
      </c>
      <c r="H969" s="75" t="s">
        <v>1483</v>
      </c>
      <c r="I969" s="2" t="s">
        <v>1317</v>
      </c>
      <c r="J969" s="75" t="s">
        <v>1317</v>
      </c>
      <c r="K969" s="2" t="s">
        <v>6767</v>
      </c>
      <c r="L969" s="75" t="s">
        <v>3668</v>
      </c>
      <c r="M969" s="2" t="s">
        <v>57</v>
      </c>
      <c r="N969" s="10" t="s">
        <v>58</v>
      </c>
      <c r="O969" s="10" t="s">
        <v>51</v>
      </c>
      <c r="S969" s="2" t="str">
        <f>VLOOKUP(K969,Data!A:B,2,0)</f>
        <v>DAC</v>
      </c>
    </row>
    <row r="970" spans="1:19" ht="11.25" customHeight="1" x14ac:dyDescent="0.2">
      <c r="A970" s="2">
        <v>4072109</v>
      </c>
      <c r="B970" s="98" t="s">
        <v>11908</v>
      </c>
      <c r="C970" s="74" t="s">
        <v>1448</v>
      </c>
      <c r="E970" s="85" t="s">
        <v>7992</v>
      </c>
      <c r="F970" s="75" t="s">
        <v>1475</v>
      </c>
      <c r="G970" s="75" t="s">
        <v>20</v>
      </c>
      <c r="H970" s="75" t="s">
        <v>1492</v>
      </c>
      <c r="I970" s="2" t="s">
        <v>1497</v>
      </c>
      <c r="J970" s="75" t="s">
        <v>1502</v>
      </c>
      <c r="K970" s="2" t="s">
        <v>5017</v>
      </c>
      <c r="L970" s="75" t="s">
        <v>3668</v>
      </c>
      <c r="M970" s="2" t="s">
        <v>1510</v>
      </c>
      <c r="N970" s="10" t="s">
        <v>1509</v>
      </c>
      <c r="O970" s="10" t="s">
        <v>3559</v>
      </c>
      <c r="S970" s="2" t="str">
        <f>VLOOKUP(K970,Data!A:B,2,0)</f>
        <v>DAC</v>
      </c>
    </row>
    <row r="971" spans="1:19" ht="11.25" customHeight="1" x14ac:dyDescent="0.2">
      <c r="A971" s="2">
        <v>4072110</v>
      </c>
      <c r="B971" s="98" t="s">
        <v>11909</v>
      </c>
      <c r="C971" s="74" t="s">
        <v>1449</v>
      </c>
      <c r="E971" s="85" t="s">
        <v>7993</v>
      </c>
      <c r="F971" s="75" t="s">
        <v>1475</v>
      </c>
      <c r="G971" s="75" t="s">
        <v>97</v>
      </c>
      <c r="H971" s="75" t="s">
        <v>1483</v>
      </c>
      <c r="I971" s="2" t="s">
        <v>1317</v>
      </c>
      <c r="J971" s="75" t="s">
        <v>1317</v>
      </c>
      <c r="K971" s="2" t="s">
        <v>5017</v>
      </c>
      <c r="L971" s="75" t="s">
        <v>3667</v>
      </c>
      <c r="M971" s="2" t="s">
        <v>85</v>
      </c>
      <c r="N971" s="10" t="s">
        <v>58</v>
      </c>
      <c r="O971" s="10" t="s">
        <v>51</v>
      </c>
      <c r="P971" s="8">
        <v>45268</v>
      </c>
      <c r="Q971" s="8">
        <f>P971+180</f>
        <v>45448</v>
      </c>
      <c r="S971" s="2" t="str">
        <f>VLOOKUP(K971,Data!A:B,2,0)</f>
        <v>DAC</v>
      </c>
    </row>
    <row r="972" spans="1:19" ht="11.25" customHeight="1" x14ac:dyDescent="0.2">
      <c r="A972" s="2">
        <v>4072111</v>
      </c>
      <c r="B972" s="98" t="s">
        <v>11910</v>
      </c>
      <c r="C972" s="74" t="s">
        <v>1450</v>
      </c>
      <c r="E972" s="85" t="s">
        <v>7994</v>
      </c>
      <c r="F972" s="75" t="s">
        <v>98</v>
      </c>
      <c r="G972" s="75" t="s">
        <v>97</v>
      </c>
      <c r="H972" s="75" t="s">
        <v>1493</v>
      </c>
      <c r="I972" s="2" t="s">
        <v>1317</v>
      </c>
      <c r="J972" s="75" t="s">
        <v>1317</v>
      </c>
      <c r="K972" s="2" t="s">
        <v>5017</v>
      </c>
      <c r="L972" s="75" t="s">
        <v>19</v>
      </c>
      <c r="M972" s="2" t="s">
        <v>3561</v>
      </c>
      <c r="N972" s="10" t="s">
        <v>3561</v>
      </c>
      <c r="O972" s="10" t="s">
        <v>3561</v>
      </c>
      <c r="P972" s="8">
        <v>40984</v>
      </c>
      <c r="Q972" s="8">
        <v>41164</v>
      </c>
      <c r="R972" s="8">
        <v>41164</v>
      </c>
      <c r="S972" s="2" t="str">
        <f>VLOOKUP(K972,Data!A:B,2,0)</f>
        <v>DAC</v>
      </c>
    </row>
    <row r="973" spans="1:19" ht="11.25" customHeight="1" x14ac:dyDescent="0.2">
      <c r="A973" s="2">
        <v>4072112</v>
      </c>
      <c r="B973" s="86"/>
      <c r="C973" s="74" t="s">
        <v>2616</v>
      </c>
      <c r="E973" s="85" t="s">
        <v>7995</v>
      </c>
      <c r="F973" s="75" t="s">
        <v>98</v>
      </c>
      <c r="G973" s="75" t="s">
        <v>97</v>
      </c>
      <c r="H973" s="75" t="s">
        <v>1493</v>
      </c>
      <c r="I973" s="2" t="s">
        <v>1317</v>
      </c>
      <c r="J973" s="75" t="s">
        <v>1317</v>
      </c>
      <c r="K973" s="2" t="s">
        <v>5017</v>
      </c>
      <c r="L973" s="75" t="s">
        <v>19</v>
      </c>
      <c r="M973" s="2" t="s">
        <v>3561</v>
      </c>
      <c r="N973" s="10" t="s">
        <v>3561</v>
      </c>
      <c r="O973" s="10" t="s">
        <v>3561</v>
      </c>
      <c r="P973" s="8" t="s">
        <v>3561</v>
      </c>
      <c r="Q973" s="8" t="s">
        <v>3561</v>
      </c>
      <c r="R973" s="8">
        <v>44378</v>
      </c>
      <c r="S973" s="2" t="str">
        <f>VLOOKUP(K973,Data!A:B,2,0)</f>
        <v>DAC</v>
      </c>
    </row>
    <row r="974" spans="1:19" ht="11.25" customHeight="1" x14ac:dyDescent="0.2">
      <c r="A974" s="2">
        <v>4072113</v>
      </c>
      <c r="B974" s="98" t="s">
        <v>11911</v>
      </c>
      <c r="C974" s="74" t="s">
        <v>2617</v>
      </c>
      <c r="E974" s="85" t="s">
        <v>7996</v>
      </c>
      <c r="F974" s="75" t="s">
        <v>98</v>
      </c>
      <c r="G974" s="75" t="s">
        <v>1315</v>
      </c>
      <c r="H974" s="75" t="s">
        <v>1529</v>
      </c>
      <c r="I974" s="2" t="s">
        <v>11</v>
      </c>
      <c r="J974" s="75" t="s">
        <v>11</v>
      </c>
      <c r="K974" s="2" t="s">
        <v>5017</v>
      </c>
      <c r="L974" s="75" t="s">
        <v>3668</v>
      </c>
      <c r="M974" s="2" t="s">
        <v>3561</v>
      </c>
      <c r="N974" s="10" t="s">
        <v>3561</v>
      </c>
      <c r="O974" s="10" t="s">
        <v>3561</v>
      </c>
      <c r="P974" s="8" t="s">
        <v>3561</v>
      </c>
      <c r="S974" s="2" t="str">
        <f>VLOOKUP(K974,Data!A:B,2,0)</f>
        <v>DAC</v>
      </c>
    </row>
    <row r="975" spans="1:19" ht="11.25" customHeight="1" x14ac:dyDescent="0.2">
      <c r="A975" s="2">
        <v>4072114</v>
      </c>
      <c r="B975" s="86"/>
      <c r="C975" s="74" t="s">
        <v>2618</v>
      </c>
      <c r="E975" s="85" t="s">
        <v>7997</v>
      </c>
      <c r="F975" s="75" t="s">
        <v>98</v>
      </c>
      <c r="G975" s="75" t="s">
        <v>1315</v>
      </c>
      <c r="H975" s="75" t="s">
        <v>1529</v>
      </c>
      <c r="I975" s="2" t="s">
        <v>11</v>
      </c>
      <c r="J975" s="75" t="s">
        <v>11</v>
      </c>
      <c r="K975" s="2" t="s">
        <v>5017</v>
      </c>
      <c r="L975" s="75" t="s">
        <v>19</v>
      </c>
      <c r="M975" s="2" t="s">
        <v>3561</v>
      </c>
      <c r="N975" s="10" t="s">
        <v>3561</v>
      </c>
      <c r="O975" s="10" t="s">
        <v>3561</v>
      </c>
      <c r="P975" s="8" t="s">
        <v>3561</v>
      </c>
      <c r="Q975" s="8" t="s">
        <v>3561</v>
      </c>
      <c r="R975" s="8">
        <v>44378</v>
      </c>
      <c r="S975" s="2" t="str">
        <f>VLOOKUP(K975,Data!A:B,2,0)</f>
        <v>DAC</v>
      </c>
    </row>
    <row r="976" spans="1:19" ht="11.25" customHeight="1" x14ac:dyDescent="0.2">
      <c r="A976" s="2">
        <v>4072115</v>
      </c>
      <c r="B976" s="86"/>
      <c r="C976" s="74" t="s">
        <v>2619</v>
      </c>
      <c r="E976" s="85" t="s">
        <v>7998</v>
      </c>
      <c r="F976" s="75" t="s">
        <v>98</v>
      </c>
      <c r="G976" s="75" t="s">
        <v>47</v>
      </c>
      <c r="H976" s="75" t="s">
        <v>47</v>
      </c>
      <c r="I976" s="2" t="s">
        <v>1495</v>
      </c>
      <c r="J976" s="75" t="s">
        <v>1495</v>
      </c>
      <c r="K976" s="2" t="s">
        <v>5017</v>
      </c>
      <c r="L976" s="75" t="s">
        <v>19</v>
      </c>
      <c r="M976" s="2" t="s">
        <v>3561</v>
      </c>
      <c r="N976" s="10" t="s">
        <v>3561</v>
      </c>
      <c r="O976" s="10" t="s">
        <v>3561</v>
      </c>
      <c r="P976" s="8" t="s">
        <v>3561</v>
      </c>
      <c r="Q976" s="8" t="s">
        <v>3561</v>
      </c>
      <c r="R976" s="8">
        <v>44378</v>
      </c>
      <c r="S976" s="2" t="str">
        <f>VLOOKUP(K976,Data!A:B,2,0)</f>
        <v>DAC</v>
      </c>
    </row>
    <row r="977" spans="1:19" ht="11.25" customHeight="1" x14ac:dyDescent="0.2">
      <c r="A977" s="2">
        <v>4072117</v>
      </c>
      <c r="B977" s="86"/>
      <c r="C977" s="74" t="s">
        <v>2621</v>
      </c>
      <c r="E977" s="85" t="s">
        <v>7999</v>
      </c>
      <c r="F977" s="75" t="s">
        <v>98</v>
      </c>
      <c r="G977" s="75" t="s">
        <v>97</v>
      </c>
      <c r="H977" s="75" t="s">
        <v>1487</v>
      </c>
      <c r="I977" s="2" t="s">
        <v>1317</v>
      </c>
      <c r="J977" s="75" t="s">
        <v>1317</v>
      </c>
      <c r="K977" s="2" t="s">
        <v>5017</v>
      </c>
      <c r="L977" s="75" t="s">
        <v>19</v>
      </c>
      <c r="M977" s="2" t="s">
        <v>3561</v>
      </c>
      <c r="N977" s="10" t="s">
        <v>3561</v>
      </c>
      <c r="O977" s="10" t="s">
        <v>3561</v>
      </c>
      <c r="P977" s="8" t="s">
        <v>3561</v>
      </c>
      <c r="Q977" s="8" t="s">
        <v>3561</v>
      </c>
      <c r="R977" s="8">
        <v>44378</v>
      </c>
      <c r="S977" s="2" t="str">
        <f>VLOOKUP(K977,Data!A:B,2,0)</f>
        <v>DAC</v>
      </c>
    </row>
    <row r="978" spans="1:19" ht="11.25" customHeight="1" x14ac:dyDescent="0.2">
      <c r="A978" s="2">
        <v>4072118</v>
      </c>
      <c r="B978" s="86"/>
      <c r="C978" s="74" t="s">
        <v>2622</v>
      </c>
      <c r="E978" s="85" t="s">
        <v>8000</v>
      </c>
      <c r="F978" s="75" t="s">
        <v>98</v>
      </c>
      <c r="G978" s="75" t="s">
        <v>47</v>
      </c>
      <c r="H978" s="75" t="s">
        <v>47</v>
      </c>
      <c r="I978" s="2" t="s">
        <v>1495</v>
      </c>
      <c r="J978" s="75" t="s">
        <v>1495</v>
      </c>
      <c r="K978" s="2" t="s">
        <v>5017</v>
      </c>
      <c r="L978" s="75" t="s">
        <v>19</v>
      </c>
      <c r="M978" s="2" t="s">
        <v>3561</v>
      </c>
      <c r="N978" s="10" t="s">
        <v>3561</v>
      </c>
      <c r="O978" s="10" t="s">
        <v>3561</v>
      </c>
      <c r="P978" s="8" t="s">
        <v>3561</v>
      </c>
      <c r="Q978" s="8" t="s">
        <v>3561</v>
      </c>
      <c r="R978" s="8">
        <v>44378</v>
      </c>
      <c r="S978" s="2" t="str">
        <f>VLOOKUP(K978,Data!A:B,2,0)</f>
        <v>DAC</v>
      </c>
    </row>
    <row r="979" spans="1:19" ht="11.25" customHeight="1" x14ac:dyDescent="0.2">
      <c r="A979" s="2">
        <v>4072120</v>
      </c>
      <c r="B979" s="98" t="s">
        <v>11912</v>
      </c>
      <c r="C979" s="74" t="s">
        <v>2624</v>
      </c>
      <c r="E979" s="85" t="s">
        <v>8001</v>
      </c>
      <c r="F979" s="75" t="s">
        <v>98</v>
      </c>
      <c r="G979" s="75" t="s">
        <v>1315</v>
      </c>
      <c r="H979" s="75" t="s">
        <v>1536</v>
      </c>
      <c r="I979" s="2" t="s">
        <v>11</v>
      </c>
      <c r="J979" s="75" t="s">
        <v>11</v>
      </c>
      <c r="K979" s="2" t="s">
        <v>5017</v>
      </c>
      <c r="L979" s="75" t="s">
        <v>19</v>
      </c>
      <c r="M979" s="2" t="s">
        <v>3561</v>
      </c>
      <c r="N979" s="10" t="s">
        <v>3561</v>
      </c>
      <c r="O979" s="10" t="s">
        <v>3561</v>
      </c>
      <c r="P979" s="8">
        <v>41043</v>
      </c>
      <c r="Q979" s="8">
        <v>41223</v>
      </c>
      <c r="R979" s="8">
        <v>44378</v>
      </c>
      <c r="S979" s="2" t="str">
        <f>VLOOKUP(K979,Data!A:B,2,0)</f>
        <v>DAC</v>
      </c>
    </row>
    <row r="980" spans="1:19" ht="11.25" customHeight="1" x14ac:dyDescent="0.2">
      <c r="A980" s="2">
        <v>4072121</v>
      </c>
      <c r="B980" s="86"/>
      <c r="C980" s="74" t="s">
        <v>2625</v>
      </c>
      <c r="E980" s="85" t="s">
        <v>8002</v>
      </c>
      <c r="F980" s="75" t="s">
        <v>98</v>
      </c>
      <c r="G980" s="75" t="s">
        <v>47</v>
      </c>
      <c r="H980" s="75" t="s">
        <v>47</v>
      </c>
      <c r="I980" s="2" t="s">
        <v>1495</v>
      </c>
      <c r="J980" s="75" t="s">
        <v>1495</v>
      </c>
      <c r="K980" s="2" t="s">
        <v>5017</v>
      </c>
      <c r="L980" s="75" t="s">
        <v>19</v>
      </c>
      <c r="M980" s="2" t="s">
        <v>3561</v>
      </c>
      <c r="N980" s="10" t="s">
        <v>3561</v>
      </c>
      <c r="O980" s="10" t="s">
        <v>3561</v>
      </c>
      <c r="P980" s="8" t="s">
        <v>3561</v>
      </c>
      <c r="Q980" s="8" t="s">
        <v>3561</v>
      </c>
      <c r="R980" s="8">
        <v>44378</v>
      </c>
      <c r="S980" s="2" t="str">
        <f>VLOOKUP(K980,Data!A:B,2,0)</f>
        <v>DAC</v>
      </c>
    </row>
    <row r="981" spans="1:19" ht="11.25" customHeight="1" x14ac:dyDescent="0.2">
      <c r="A981" s="2">
        <v>4072122</v>
      </c>
      <c r="B981" s="86"/>
      <c r="C981" s="74" t="s">
        <v>2626</v>
      </c>
      <c r="E981" s="85" t="s">
        <v>8003</v>
      </c>
      <c r="F981" s="75" t="s">
        <v>98</v>
      </c>
      <c r="G981" s="75" t="s">
        <v>1315</v>
      </c>
      <c r="H981" s="75" t="s">
        <v>1536</v>
      </c>
      <c r="I981" s="2" t="s">
        <v>11</v>
      </c>
      <c r="J981" s="75" t="s">
        <v>11</v>
      </c>
      <c r="K981" s="2" t="s">
        <v>5017</v>
      </c>
      <c r="L981" s="75" t="s">
        <v>19</v>
      </c>
      <c r="M981" s="2" t="s">
        <v>3561</v>
      </c>
      <c r="N981" s="10" t="s">
        <v>3561</v>
      </c>
      <c r="O981" s="10" t="s">
        <v>3561</v>
      </c>
      <c r="P981" s="8" t="s">
        <v>3561</v>
      </c>
      <c r="Q981" s="8" t="s">
        <v>3561</v>
      </c>
      <c r="R981" s="8">
        <v>44378</v>
      </c>
      <c r="S981" s="2" t="str">
        <f>VLOOKUP(K981,Data!A:B,2,0)</f>
        <v>DAC</v>
      </c>
    </row>
    <row r="982" spans="1:19" ht="11.25" customHeight="1" x14ac:dyDescent="0.2">
      <c r="A982" s="2">
        <v>4072123</v>
      </c>
      <c r="B982" s="86"/>
      <c r="C982" s="74" t="s">
        <v>2627</v>
      </c>
      <c r="E982" s="85" t="s">
        <v>8004</v>
      </c>
      <c r="F982" s="75" t="s">
        <v>98</v>
      </c>
      <c r="G982" s="75" t="s">
        <v>97</v>
      </c>
      <c r="H982" s="75" t="s">
        <v>1493</v>
      </c>
      <c r="I982" s="2" t="s">
        <v>1317</v>
      </c>
      <c r="J982" s="75" t="s">
        <v>1317</v>
      </c>
      <c r="K982" s="2" t="s">
        <v>5017</v>
      </c>
      <c r="L982" s="75" t="s">
        <v>19</v>
      </c>
      <c r="M982" s="2" t="s">
        <v>3561</v>
      </c>
      <c r="N982" s="10" t="s">
        <v>3561</v>
      </c>
      <c r="O982" s="10" t="s">
        <v>3561</v>
      </c>
      <c r="P982" s="8" t="s">
        <v>3561</v>
      </c>
      <c r="Q982" s="8" t="s">
        <v>3561</v>
      </c>
      <c r="R982" s="8">
        <v>44378</v>
      </c>
      <c r="S982" s="2" t="str">
        <f>VLOOKUP(K982,Data!A:B,2,0)</f>
        <v>DAC</v>
      </c>
    </row>
    <row r="983" spans="1:19" ht="11.25" customHeight="1" x14ac:dyDescent="0.2">
      <c r="A983" s="2">
        <v>4072124</v>
      </c>
      <c r="B983" s="98" t="s">
        <v>11913</v>
      </c>
      <c r="C983" s="74" t="s">
        <v>2628</v>
      </c>
      <c r="E983" s="85" t="s">
        <v>8005</v>
      </c>
      <c r="F983" s="75" t="s">
        <v>98</v>
      </c>
      <c r="G983" s="75" t="s">
        <v>1315</v>
      </c>
      <c r="H983" s="75" t="s">
        <v>1529</v>
      </c>
      <c r="I983" s="2" t="s">
        <v>11</v>
      </c>
      <c r="J983" s="75" t="s">
        <v>11</v>
      </c>
      <c r="K983" s="2" t="s">
        <v>5017</v>
      </c>
      <c r="L983" s="75" t="s">
        <v>19</v>
      </c>
      <c r="M983" s="2" t="s">
        <v>3561</v>
      </c>
      <c r="N983" s="10" t="s">
        <v>3561</v>
      </c>
      <c r="O983" s="10" t="s">
        <v>3561</v>
      </c>
      <c r="P983" s="8" t="s">
        <v>3561</v>
      </c>
      <c r="Q983" s="8" t="s">
        <v>3561</v>
      </c>
      <c r="R983" s="8">
        <v>44378</v>
      </c>
      <c r="S983" s="2" t="str">
        <f>VLOOKUP(K983,Data!A:B,2,0)</f>
        <v>DAC</v>
      </c>
    </row>
    <row r="984" spans="1:19" ht="11.25" customHeight="1" x14ac:dyDescent="0.2">
      <c r="A984" s="2">
        <v>4072125</v>
      </c>
      <c r="B984" s="98" t="s">
        <v>11914</v>
      </c>
      <c r="C984" s="74" t="s">
        <v>2629</v>
      </c>
      <c r="E984" s="85" t="s">
        <v>8006</v>
      </c>
      <c r="F984" s="75" t="s">
        <v>98</v>
      </c>
      <c r="G984" s="75" t="s">
        <v>1315</v>
      </c>
      <c r="H984" s="75" t="s">
        <v>1518</v>
      </c>
      <c r="I984" s="2" t="s">
        <v>11</v>
      </c>
      <c r="J984" s="75" t="s">
        <v>11</v>
      </c>
      <c r="K984" s="2" t="s">
        <v>5017</v>
      </c>
      <c r="L984" s="75" t="s">
        <v>19</v>
      </c>
      <c r="M984" s="2" t="s">
        <v>3561</v>
      </c>
      <c r="N984" s="10" t="s">
        <v>3561</v>
      </c>
      <c r="O984" s="10" t="s">
        <v>3561</v>
      </c>
      <c r="P984" s="8" t="s">
        <v>3561</v>
      </c>
      <c r="Q984" s="8" t="s">
        <v>3561</v>
      </c>
      <c r="R984" s="8">
        <v>44378</v>
      </c>
      <c r="S984" s="2" t="str">
        <f>VLOOKUP(K984,Data!A:B,2,0)</f>
        <v>DAC</v>
      </c>
    </row>
    <row r="985" spans="1:19" ht="11.25" customHeight="1" x14ac:dyDescent="0.2">
      <c r="A985" s="2">
        <v>4072126</v>
      </c>
      <c r="B985" s="86"/>
      <c r="C985" s="74" t="s">
        <v>2630</v>
      </c>
      <c r="E985" s="85" t="s">
        <v>8007</v>
      </c>
      <c r="F985" s="75" t="s">
        <v>98</v>
      </c>
      <c r="G985" s="75" t="s">
        <v>1315</v>
      </c>
      <c r="H985" s="75" t="s">
        <v>1529</v>
      </c>
      <c r="I985" s="2" t="s">
        <v>11</v>
      </c>
      <c r="J985" s="75" t="s">
        <v>11</v>
      </c>
      <c r="K985" s="2" t="s">
        <v>5017</v>
      </c>
      <c r="L985" s="75" t="s">
        <v>19</v>
      </c>
      <c r="M985" s="2" t="s">
        <v>3561</v>
      </c>
      <c r="N985" s="10" t="s">
        <v>3561</v>
      </c>
      <c r="O985" s="10" t="s">
        <v>3561</v>
      </c>
      <c r="P985" s="8" t="s">
        <v>3561</v>
      </c>
      <c r="Q985" s="8" t="s">
        <v>3561</v>
      </c>
      <c r="R985" s="8">
        <v>44378</v>
      </c>
      <c r="S985" s="2" t="str">
        <f>VLOOKUP(K985,Data!A:B,2,0)</f>
        <v>DAC</v>
      </c>
    </row>
    <row r="986" spans="1:19" ht="11.25" customHeight="1" x14ac:dyDescent="0.2">
      <c r="A986" s="2">
        <v>4072127</v>
      </c>
      <c r="B986" s="86"/>
      <c r="C986" s="74" t="s">
        <v>2631</v>
      </c>
      <c r="E986" s="85" t="s">
        <v>8008</v>
      </c>
      <c r="F986" s="75" t="s">
        <v>98</v>
      </c>
      <c r="G986" s="75" t="s">
        <v>1315</v>
      </c>
      <c r="H986" s="75" t="s">
        <v>1536</v>
      </c>
      <c r="I986" s="2" t="s">
        <v>11</v>
      </c>
      <c r="J986" s="75" t="s">
        <v>11</v>
      </c>
      <c r="K986" s="2" t="s">
        <v>5017</v>
      </c>
      <c r="L986" s="75" t="s">
        <v>19</v>
      </c>
      <c r="M986" s="2" t="s">
        <v>3561</v>
      </c>
      <c r="N986" s="10" t="s">
        <v>3561</v>
      </c>
      <c r="O986" s="10" t="s">
        <v>3561</v>
      </c>
      <c r="P986" s="8" t="s">
        <v>3561</v>
      </c>
      <c r="Q986" s="8" t="s">
        <v>3561</v>
      </c>
      <c r="R986" s="8">
        <v>44378</v>
      </c>
      <c r="S986" s="2" t="str">
        <f>VLOOKUP(K986,Data!A:B,2,0)</f>
        <v>DAC</v>
      </c>
    </row>
    <row r="987" spans="1:19" ht="11.25" customHeight="1" x14ac:dyDescent="0.2">
      <c r="A987" s="2">
        <v>4072128</v>
      </c>
      <c r="B987" s="98" t="s">
        <v>11915</v>
      </c>
      <c r="C987" s="74" t="s">
        <v>2632</v>
      </c>
      <c r="E987" s="85" t="s">
        <v>8009</v>
      </c>
      <c r="F987" s="75" t="s">
        <v>98</v>
      </c>
      <c r="G987" s="75" t="s">
        <v>20</v>
      </c>
      <c r="H987" s="75" t="s">
        <v>1484</v>
      </c>
      <c r="I987" s="2" t="s">
        <v>1495</v>
      </c>
      <c r="J987" s="75" t="s">
        <v>1495</v>
      </c>
      <c r="K987" s="2" t="s">
        <v>5017</v>
      </c>
      <c r="L987" s="75" t="s">
        <v>19</v>
      </c>
      <c r="M987" s="2" t="s">
        <v>3561</v>
      </c>
      <c r="N987" s="10" t="s">
        <v>3561</v>
      </c>
      <c r="O987" s="10" t="s">
        <v>3561</v>
      </c>
      <c r="P987" s="8" t="s">
        <v>3561</v>
      </c>
      <c r="Q987" s="8" t="s">
        <v>3561</v>
      </c>
      <c r="R987" s="8">
        <v>44378</v>
      </c>
      <c r="S987" s="2" t="str">
        <f>VLOOKUP(K987,Data!A:B,2,0)</f>
        <v>DAC</v>
      </c>
    </row>
    <row r="988" spans="1:19" ht="11.25" customHeight="1" x14ac:dyDescent="0.2">
      <c r="A988" s="2">
        <v>4072129</v>
      </c>
      <c r="B988" s="98" t="s">
        <v>11916</v>
      </c>
      <c r="C988" s="74" t="s">
        <v>2633</v>
      </c>
      <c r="E988" s="85" t="s">
        <v>8010</v>
      </c>
      <c r="F988" s="75" t="s">
        <v>98</v>
      </c>
      <c r="G988" s="75" t="s">
        <v>47</v>
      </c>
      <c r="H988" s="75" t="s">
        <v>47</v>
      </c>
      <c r="I988" s="2" t="s">
        <v>1495</v>
      </c>
      <c r="J988" s="75" t="s">
        <v>1495</v>
      </c>
      <c r="K988" s="2" t="s">
        <v>5017</v>
      </c>
      <c r="L988" s="75" t="s">
        <v>19</v>
      </c>
      <c r="M988" s="2" t="s">
        <v>3561</v>
      </c>
      <c r="N988" s="10" t="s">
        <v>3561</v>
      </c>
      <c r="O988" s="10" t="s">
        <v>3561</v>
      </c>
      <c r="P988" s="8" t="s">
        <v>3561</v>
      </c>
      <c r="Q988" s="8" t="s">
        <v>3561</v>
      </c>
      <c r="R988" s="8">
        <v>44378</v>
      </c>
      <c r="S988" s="2" t="str">
        <f>VLOOKUP(K988,Data!A:B,2,0)</f>
        <v>DAC</v>
      </c>
    </row>
    <row r="989" spans="1:19" ht="11.25" customHeight="1" x14ac:dyDescent="0.2">
      <c r="A989" s="2">
        <v>4072130</v>
      </c>
      <c r="B989" s="86"/>
      <c r="C989" s="74" t="s">
        <v>2634</v>
      </c>
      <c r="E989" s="85" t="s">
        <v>8011</v>
      </c>
      <c r="F989" s="75" t="s">
        <v>98</v>
      </c>
      <c r="G989" s="75" t="s">
        <v>1315</v>
      </c>
      <c r="H989" s="75" t="s">
        <v>1543</v>
      </c>
      <c r="I989" s="2" t="s">
        <v>11</v>
      </c>
      <c r="J989" s="75" t="s">
        <v>11</v>
      </c>
      <c r="K989" s="2" t="s">
        <v>5017</v>
      </c>
      <c r="L989" s="75" t="s">
        <v>19</v>
      </c>
      <c r="M989" s="2" t="s">
        <v>3561</v>
      </c>
      <c r="N989" s="10" t="s">
        <v>3561</v>
      </c>
      <c r="O989" s="10" t="s">
        <v>3561</v>
      </c>
      <c r="P989" s="8" t="s">
        <v>3561</v>
      </c>
      <c r="Q989" s="8" t="s">
        <v>3561</v>
      </c>
      <c r="R989" s="8">
        <v>44378</v>
      </c>
      <c r="S989" s="2" t="str">
        <f>VLOOKUP(K989,Data!A:B,2,0)</f>
        <v>DAC</v>
      </c>
    </row>
    <row r="990" spans="1:19" ht="11.25" customHeight="1" x14ac:dyDescent="0.2">
      <c r="A990" s="2">
        <v>4072132</v>
      </c>
      <c r="B990" s="98" t="s">
        <v>11917</v>
      </c>
      <c r="C990" s="74" t="s">
        <v>2636</v>
      </c>
      <c r="E990" s="85" t="s">
        <v>8012</v>
      </c>
      <c r="F990" s="75" t="s">
        <v>98</v>
      </c>
      <c r="G990" s="75" t="s">
        <v>97</v>
      </c>
      <c r="H990" s="75" t="s">
        <v>1494</v>
      </c>
      <c r="I990" s="2" t="s">
        <v>1317</v>
      </c>
      <c r="J990" s="75" t="s">
        <v>1317</v>
      </c>
      <c r="K990" s="2" t="s">
        <v>5017</v>
      </c>
      <c r="L990" s="75" t="s">
        <v>19</v>
      </c>
      <c r="M990" s="2" t="s">
        <v>3561</v>
      </c>
      <c r="N990" s="10" t="s">
        <v>3561</v>
      </c>
      <c r="O990" s="10" t="s">
        <v>3561</v>
      </c>
      <c r="P990" s="8" t="s">
        <v>3561</v>
      </c>
      <c r="Q990" s="8" t="s">
        <v>3561</v>
      </c>
      <c r="R990" s="8">
        <v>44378</v>
      </c>
      <c r="S990" s="2" t="str">
        <f>VLOOKUP(K990,Data!A:B,2,0)</f>
        <v>DAC</v>
      </c>
    </row>
    <row r="991" spans="1:19" ht="11.25" customHeight="1" x14ac:dyDescent="0.2">
      <c r="A991" s="2">
        <v>4072134</v>
      </c>
      <c r="B991" s="86"/>
      <c r="C991" s="74" t="s">
        <v>2638</v>
      </c>
      <c r="E991" s="85" t="s">
        <v>8013</v>
      </c>
      <c r="F991" s="75" t="s">
        <v>98</v>
      </c>
      <c r="G991" s="75" t="s">
        <v>97</v>
      </c>
      <c r="H991" s="75" t="s">
        <v>1489</v>
      </c>
      <c r="I991" s="2" t="s">
        <v>1317</v>
      </c>
      <c r="J991" s="75" t="s">
        <v>1317</v>
      </c>
      <c r="K991" s="2" t="s">
        <v>5017</v>
      </c>
      <c r="L991" s="75" t="s">
        <v>19</v>
      </c>
      <c r="M991" s="2" t="s">
        <v>3561</v>
      </c>
      <c r="N991" s="10" t="s">
        <v>3561</v>
      </c>
      <c r="O991" s="10" t="s">
        <v>3561</v>
      </c>
      <c r="P991" s="8" t="s">
        <v>3561</v>
      </c>
      <c r="Q991" s="8" t="s">
        <v>3561</v>
      </c>
      <c r="R991" s="8">
        <v>44378</v>
      </c>
      <c r="S991" s="2" t="str">
        <f>VLOOKUP(K991,Data!A:B,2,0)</f>
        <v>DAC</v>
      </c>
    </row>
    <row r="992" spans="1:19" ht="11.25" customHeight="1" x14ac:dyDescent="0.2">
      <c r="A992" s="2">
        <v>4072136</v>
      </c>
      <c r="B992" s="86"/>
      <c r="C992" s="74" t="s">
        <v>2640</v>
      </c>
      <c r="E992" s="85" t="s">
        <v>8014</v>
      </c>
      <c r="F992" s="75" t="s">
        <v>98</v>
      </c>
      <c r="G992" s="75" t="s">
        <v>1315</v>
      </c>
      <c r="H992" s="75" t="s">
        <v>1539</v>
      </c>
      <c r="I992" s="2" t="s">
        <v>11</v>
      </c>
      <c r="J992" s="75" t="s">
        <v>11</v>
      </c>
      <c r="K992" s="2" t="s">
        <v>5017</v>
      </c>
      <c r="L992" s="75" t="s">
        <v>19</v>
      </c>
      <c r="M992" s="2" t="s">
        <v>3561</v>
      </c>
      <c r="N992" s="10" t="s">
        <v>3561</v>
      </c>
      <c r="O992" s="10" t="s">
        <v>3561</v>
      </c>
      <c r="P992" s="8" t="s">
        <v>3561</v>
      </c>
      <c r="Q992" s="8" t="s">
        <v>3561</v>
      </c>
      <c r="R992" s="8">
        <v>44378</v>
      </c>
      <c r="S992" s="2" t="str">
        <f>VLOOKUP(K992,Data!A:B,2,0)</f>
        <v>DAC</v>
      </c>
    </row>
    <row r="993" spans="1:19" ht="11.25" customHeight="1" x14ac:dyDescent="0.2">
      <c r="A993" s="2">
        <v>4072137</v>
      </c>
      <c r="B993" s="86"/>
      <c r="C993" s="74" t="s">
        <v>2641</v>
      </c>
      <c r="E993" s="85" t="s">
        <v>8015</v>
      </c>
      <c r="F993" s="75" t="s">
        <v>98</v>
      </c>
      <c r="G993" s="75" t="s">
        <v>47</v>
      </c>
      <c r="H993" s="75" t="s">
        <v>47</v>
      </c>
      <c r="I993" s="2" t="s">
        <v>1495</v>
      </c>
      <c r="J993" s="75" t="s">
        <v>1495</v>
      </c>
      <c r="K993" s="2" t="s">
        <v>5017</v>
      </c>
      <c r="L993" s="75" t="s">
        <v>19</v>
      </c>
      <c r="M993" s="2" t="s">
        <v>3561</v>
      </c>
      <c r="N993" s="10" t="s">
        <v>3561</v>
      </c>
      <c r="O993" s="10" t="s">
        <v>3561</v>
      </c>
      <c r="P993" s="8" t="s">
        <v>3561</v>
      </c>
      <c r="Q993" s="8" t="s">
        <v>3561</v>
      </c>
      <c r="R993" s="8">
        <v>44378</v>
      </c>
      <c r="S993" s="2" t="str">
        <f>VLOOKUP(K993,Data!A:B,2,0)</f>
        <v>DAC</v>
      </c>
    </row>
    <row r="994" spans="1:19" ht="11.25" customHeight="1" x14ac:dyDescent="0.2">
      <c r="A994" s="2">
        <v>4072139</v>
      </c>
      <c r="B994" s="98" t="s">
        <v>11918</v>
      </c>
      <c r="C994" s="74" t="s">
        <v>2642</v>
      </c>
      <c r="E994" s="85" t="s">
        <v>8017</v>
      </c>
      <c r="F994" s="75" t="s">
        <v>98</v>
      </c>
      <c r="G994" s="75" t="s">
        <v>47</v>
      </c>
      <c r="H994" s="75" t="s">
        <v>47</v>
      </c>
      <c r="I994" s="2" t="s">
        <v>1495</v>
      </c>
      <c r="J994" s="75" t="s">
        <v>1495</v>
      </c>
      <c r="K994" s="2" t="s">
        <v>5017</v>
      </c>
      <c r="L994" s="75" t="s">
        <v>19</v>
      </c>
      <c r="M994" s="2" t="s">
        <v>3561</v>
      </c>
      <c r="N994" s="10" t="s">
        <v>3561</v>
      </c>
      <c r="O994" s="10" t="s">
        <v>3561</v>
      </c>
      <c r="P994" s="8" t="s">
        <v>3561</v>
      </c>
      <c r="Q994" s="8" t="s">
        <v>3561</v>
      </c>
      <c r="R994" s="8">
        <v>44378</v>
      </c>
      <c r="S994" s="2" t="str">
        <f>VLOOKUP(K994,Data!A:B,2,0)</f>
        <v>DAC</v>
      </c>
    </row>
    <row r="995" spans="1:19" ht="11.25" customHeight="1" x14ac:dyDescent="0.2">
      <c r="A995" s="2">
        <v>4072141</v>
      </c>
      <c r="B995" s="98" t="s">
        <v>11919</v>
      </c>
      <c r="C995" s="74" t="s">
        <v>2644</v>
      </c>
      <c r="E995" s="85" t="s">
        <v>8018</v>
      </c>
      <c r="F995" s="75" t="s">
        <v>98</v>
      </c>
      <c r="G995" s="75" t="s">
        <v>97</v>
      </c>
      <c r="H995" s="75" t="s">
        <v>1489</v>
      </c>
      <c r="I995" s="2" t="s">
        <v>1317</v>
      </c>
      <c r="J995" s="75" t="s">
        <v>1317</v>
      </c>
      <c r="K995" s="2" t="s">
        <v>5017</v>
      </c>
      <c r="L995" s="75" t="s">
        <v>19</v>
      </c>
      <c r="M995" s="2" t="s">
        <v>3561</v>
      </c>
      <c r="N995" s="10" t="s">
        <v>3561</v>
      </c>
      <c r="O995" s="10" t="s">
        <v>3561</v>
      </c>
      <c r="P995" s="8" t="s">
        <v>3561</v>
      </c>
      <c r="Q995" s="8" t="s">
        <v>3561</v>
      </c>
      <c r="R995" s="8">
        <v>44378</v>
      </c>
      <c r="S995" s="2" t="str">
        <f>VLOOKUP(K995,Data!A:B,2,0)</f>
        <v>DAC</v>
      </c>
    </row>
    <row r="996" spans="1:19" ht="11.25" customHeight="1" x14ac:dyDescent="0.2">
      <c r="A996" s="2">
        <v>4072142</v>
      </c>
      <c r="B996" s="98" t="s">
        <v>11920</v>
      </c>
      <c r="C996" s="74" t="s">
        <v>2645</v>
      </c>
      <c r="E996" s="85" t="s">
        <v>8019</v>
      </c>
      <c r="F996" s="75" t="s">
        <v>98</v>
      </c>
      <c r="G996" s="75" t="s">
        <v>20</v>
      </c>
      <c r="H996" s="75" t="s">
        <v>1484</v>
      </c>
      <c r="I996" s="2" t="s">
        <v>1495</v>
      </c>
      <c r="J996" s="75" t="s">
        <v>1495</v>
      </c>
      <c r="K996" s="2" t="s">
        <v>5017</v>
      </c>
      <c r="L996" s="75" t="s">
        <v>19</v>
      </c>
      <c r="M996" s="2" t="s">
        <v>3561</v>
      </c>
      <c r="N996" s="10" t="s">
        <v>3561</v>
      </c>
      <c r="O996" s="10" t="s">
        <v>3561</v>
      </c>
      <c r="P996" s="8" t="s">
        <v>3561</v>
      </c>
      <c r="Q996" s="8" t="s">
        <v>3561</v>
      </c>
      <c r="R996" s="8">
        <v>44378</v>
      </c>
      <c r="S996" s="2" t="str">
        <f>VLOOKUP(K996,Data!A:B,2,0)</f>
        <v>DAC</v>
      </c>
    </row>
    <row r="997" spans="1:19" ht="11.25" customHeight="1" x14ac:dyDescent="0.2">
      <c r="A997" s="2">
        <v>4072143</v>
      </c>
      <c r="B997" s="86"/>
      <c r="C997" s="74" t="s">
        <v>2646</v>
      </c>
      <c r="E997" s="85" t="s">
        <v>8020</v>
      </c>
      <c r="F997" s="75" t="s">
        <v>98</v>
      </c>
      <c r="G997" s="75" t="s">
        <v>1315</v>
      </c>
      <c r="H997" s="75" t="s">
        <v>1518</v>
      </c>
      <c r="I997" s="2" t="s">
        <v>11</v>
      </c>
      <c r="J997" s="75" t="s">
        <v>11</v>
      </c>
      <c r="K997" s="2" t="s">
        <v>5017</v>
      </c>
      <c r="L997" s="75" t="s">
        <v>19</v>
      </c>
      <c r="M997" s="2" t="s">
        <v>3561</v>
      </c>
      <c r="N997" s="10" t="s">
        <v>3561</v>
      </c>
      <c r="O997" s="10" t="s">
        <v>3561</v>
      </c>
      <c r="P997" s="8" t="s">
        <v>3561</v>
      </c>
      <c r="Q997" s="8" t="s">
        <v>3561</v>
      </c>
      <c r="R997" s="8">
        <v>44378</v>
      </c>
      <c r="S997" s="2" t="str">
        <f>VLOOKUP(K997,Data!A:B,2,0)</f>
        <v>DAC</v>
      </c>
    </row>
    <row r="998" spans="1:19" ht="11.25" customHeight="1" x14ac:dyDescent="0.2">
      <c r="A998" s="2">
        <v>4072144</v>
      </c>
      <c r="B998" s="98" t="s">
        <v>11921</v>
      </c>
      <c r="C998" s="74" t="s">
        <v>2647</v>
      </c>
      <c r="E998" s="85" t="s">
        <v>8021</v>
      </c>
      <c r="F998" s="75" t="s">
        <v>98</v>
      </c>
      <c r="G998" s="75" t="s">
        <v>20</v>
      </c>
      <c r="H998" s="75" t="s">
        <v>1484</v>
      </c>
      <c r="I998" s="2" t="s">
        <v>1495</v>
      </c>
      <c r="J998" s="75" t="s">
        <v>1495</v>
      </c>
      <c r="K998" s="2" t="s">
        <v>5017</v>
      </c>
      <c r="L998" s="75" t="s">
        <v>19</v>
      </c>
      <c r="M998" s="2" t="s">
        <v>3561</v>
      </c>
      <c r="N998" s="10" t="s">
        <v>3561</v>
      </c>
      <c r="O998" s="10" t="s">
        <v>3561</v>
      </c>
      <c r="P998" s="8">
        <v>44212</v>
      </c>
      <c r="Q998" s="8">
        <v>44402</v>
      </c>
      <c r="R998" s="8">
        <v>44402</v>
      </c>
      <c r="S998" s="2" t="str">
        <f>VLOOKUP(K998,Data!A:B,2,0)</f>
        <v>DAC</v>
      </c>
    </row>
    <row r="999" spans="1:19" ht="11.25" customHeight="1" x14ac:dyDescent="0.2">
      <c r="A999" s="2">
        <v>4072145</v>
      </c>
      <c r="B999" s="98" t="s">
        <v>11922</v>
      </c>
      <c r="C999" s="74" t="s">
        <v>2648</v>
      </c>
      <c r="E999" s="85" t="s">
        <v>8022</v>
      </c>
      <c r="F999" s="75" t="s">
        <v>1475</v>
      </c>
      <c r="G999" s="75" t="s">
        <v>20</v>
      </c>
      <c r="H999" s="75" t="s">
        <v>1480</v>
      </c>
      <c r="I999" s="2" t="s">
        <v>1502</v>
      </c>
      <c r="J999" s="75" t="s">
        <v>1498</v>
      </c>
      <c r="K999" s="2" t="s">
        <v>5017</v>
      </c>
      <c r="L999" s="75" t="s">
        <v>3668</v>
      </c>
      <c r="M999" s="2" t="s">
        <v>3545</v>
      </c>
      <c r="N999" s="10" t="s">
        <v>3544</v>
      </c>
      <c r="O999" s="10" t="s">
        <v>3559</v>
      </c>
      <c r="S999" s="2" t="str">
        <f>VLOOKUP(K999,Data!A:B,2,0)</f>
        <v>DAC</v>
      </c>
    </row>
    <row r="1000" spans="1:19" ht="11.25" customHeight="1" x14ac:dyDescent="0.2">
      <c r="A1000" s="2">
        <v>4072146</v>
      </c>
      <c r="B1000" s="98" t="s">
        <v>11923</v>
      </c>
      <c r="C1000" s="74" t="s">
        <v>1451</v>
      </c>
      <c r="E1000" s="85" t="s">
        <v>8023</v>
      </c>
      <c r="F1000" s="75" t="s">
        <v>1475</v>
      </c>
      <c r="G1000" s="75" t="s">
        <v>47</v>
      </c>
      <c r="H1000" s="75" t="s">
        <v>47</v>
      </c>
      <c r="I1000" s="2" t="s">
        <v>1498</v>
      </c>
      <c r="J1000" s="75" t="s">
        <v>1498</v>
      </c>
      <c r="K1000" s="2" t="s">
        <v>5017</v>
      </c>
      <c r="L1000" s="75" t="s">
        <v>3668</v>
      </c>
      <c r="M1000" s="2" t="s">
        <v>10725</v>
      </c>
      <c r="N1000" s="10" t="s">
        <v>3565</v>
      </c>
      <c r="O1000" s="10" t="s">
        <v>3565</v>
      </c>
      <c r="S1000" s="2" t="str">
        <f>VLOOKUP(K1000,Data!A:B,2,0)</f>
        <v>DAC</v>
      </c>
    </row>
    <row r="1001" spans="1:19" ht="11.25" customHeight="1" x14ac:dyDescent="0.2">
      <c r="A1001" s="2">
        <v>4072147</v>
      </c>
      <c r="B1001" s="98" t="s">
        <v>11924</v>
      </c>
      <c r="C1001" s="74" t="s">
        <v>2649</v>
      </c>
      <c r="E1001" s="85" t="s">
        <v>8024</v>
      </c>
      <c r="F1001" s="75" t="s">
        <v>1477</v>
      </c>
      <c r="G1001" s="75" t="s">
        <v>97</v>
      </c>
      <c r="H1001" s="75" t="s">
        <v>1487</v>
      </c>
      <c r="I1001" s="2" t="s">
        <v>1317</v>
      </c>
      <c r="J1001" s="75" t="s">
        <v>1317</v>
      </c>
      <c r="K1001" s="2" t="s">
        <v>5017</v>
      </c>
      <c r="L1001" s="75" t="s">
        <v>3668</v>
      </c>
      <c r="M1001" s="2" t="s">
        <v>4982</v>
      </c>
      <c r="N1001" s="10" t="s">
        <v>83</v>
      </c>
      <c r="O1001" s="10" t="s">
        <v>76</v>
      </c>
      <c r="S1001" s="2" t="str">
        <f>VLOOKUP(K1001,Data!A:B,2,0)</f>
        <v>DAC</v>
      </c>
    </row>
    <row r="1002" spans="1:19" ht="11.25" customHeight="1" x14ac:dyDescent="0.2">
      <c r="A1002" s="2">
        <v>4072148</v>
      </c>
      <c r="B1002" s="98" t="s">
        <v>11925</v>
      </c>
      <c r="C1002" s="74" t="s">
        <v>2650</v>
      </c>
      <c r="E1002" s="85" t="s">
        <v>8025</v>
      </c>
      <c r="F1002" s="75" t="s">
        <v>98</v>
      </c>
      <c r="G1002" s="75" t="s">
        <v>97</v>
      </c>
      <c r="H1002" s="75" t="s">
        <v>1487</v>
      </c>
      <c r="I1002" s="2" t="s">
        <v>1317</v>
      </c>
      <c r="J1002" s="75" t="s">
        <v>1317</v>
      </c>
      <c r="K1002" s="2" t="s">
        <v>5017</v>
      </c>
      <c r="L1002" s="75" t="s">
        <v>3669</v>
      </c>
      <c r="M1002" s="2" t="s">
        <v>3561</v>
      </c>
      <c r="N1002" s="10" t="s">
        <v>3561</v>
      </c>
      <c r="O1002" s="10" t="s">
        <v>3561</v>
      </c>
      <c r="S1002" s="2" t="str">
        <f>VLOOKUP(K1002,Data!A:B,2,0)</f>
        <v>DAC</v>
      </c>
    </row>
    <row r="1003" spans="1:19" ht="11.25" customHeight="1" x14ac:dyDescent="0.2">
      <c r="A1003" s="2">
        <v>4072149</v>
      </c>
      <c r="B1003" s="98" t="s">
        <v>11926</v>
      </c>
      <c r="C1003" s="74" t="s">
        <v>1452</v>
      </c>
      <c r="E1003" s="85" t="s">
        <v>8026</v>
      </c>
      <c r="F1003" s="75" t="s">
        <v>98</v>
      </c>
      <c r="G1003" s="75" t="s">
        <v>20</v>
      </c>
      <c r="H1003" s="75" t="s">
        <v>1490</v>
      </c>
      <c r="I1003" s="2" t="s">
        <v>1495</v>
      </c>
      <c r="J1003" s="75" t="s">
        <v>1495</v>
      </c>
      <c r="K1003" s="2" t="s">
        <v>5017</v>
      </c>
      <c r="L1003" s="75" t="s">
        <v>19</v>
      </c>
      <c r="M1003" s="2" t="s">
        <v>3561</v>
      </c>
      <c r="N1003" s="10" t="s">
        <v>3561</v>
      </c>
      <c r="O1003" s="10" t="s">
        <v>3561</v>
      </c>
      <c r="P1003" s="8" t="s">
        <v>3561</v>
      </c>
      <c r="Q1003" s="8" t="s">
        <v>3561</v>
      </c>
      <c r="R1003" s="8">
        <v>44378</v>
      </c>
      <c r="S1003" s="2" t="str">
        <f>VLOOKUP(K1003,Data!A:B,2,0)</f>
        <v>DAC</v>
      </c>
    </row>
    <row r="1004" spans="1:19" ht="11.25" customHeight="1" x14ac:dyDescent="0.2">
      <c r="A1004" s="2">
        <v>4072150</v>
      </c>
      <c r="B1004" s="98" t="s">
        <v>11927</v>
      </c>
      <c r="C1004" s="74" t="s">
        <v>2651</v>
      </c>
      <c r="E1004" s="85" t="s">
        <v>8027</v>
      </c>
      <c r="F1004" s="75" t="s">
        <v>98</v>
      </c>
      <c r="G1004" s="75" t="s">
        <v>20</v>
      </c>
      <c r="H1004" s="75" t="s">
        <v>1484</v>
      </c>
      <c r="I1004" s="2" t="s">
        <v>1495</v>
      </c>
      <c r="J1004" s="75" t="s">
        <v>1495</v>
      </c>
      <c r="K1004" s="2" t="s">
        <v>5017</v>
      </c>
      <c r="L1004" s="75" t="s">
        <v>19</v>
      </c>
      <c r="M1004" s="2" t="s">
        <v>3561</v>
      </c>
      <c r="N1004" s="10" t="s">
        <v>3561</v>
      </c>
      <c r="O1004" s="10" t="s">
        <v>3561</v>
      </c>
      <c r="P1004" s="8" t="s">
        <v>3561</v>
      </c>
      <c r="Q1004" s="8" t="s">
        <v>3561</v>
      </c>
      <c r="R1004" s="8">
        <v>44378</v>
      </c>
      <c r="S1004" s="2" t="str">
        <f>VLOOKUP(K1004,Data!A:B,2,0)</f>
        <v>DAC</v>
      </c>
    </row>
    <row r="1005" spans="1:19" ht="11.25" customHeight="1" x14ac:dyDescent="0.2">
      <c r="A1005" s="2">
        <v>4072151</v>
      </c>
      <c r="B1005" s="86"/>
      <c r="C1005" s="74" t="s">
        <v>2652</v>
      </c>
      <c r="E1005" s="85" t="s">
        <v>8028</v>
      </c>
      <c r="F1005" s="75" t="s">
        <v>98</v>
      </c>
      <c r="G1005" s="75" t="s">
        <v>97</v>
      </c>
      <c r="H1005" s="75" t="s">
        <v>1483</v>
      </c>
      <c r="I1005" s="2" t="s">
        <v>1317</v>
      </c>
      <c r="J1005" s="75" t="s">
        <v>1317</v>
      </c>
      <c r="K1005" s="2" t="s">
        <v>5017</v>
      </c>
      <c r="L1005" s="75" t="s">
        <v>19</v>
      </c>
      <c r="M1005" s="2" t="s">
        <v>3561</v>
      </c>
      <c r="N1005" s="10" t="s">
        <v>3561</v>
      </c>
      <c r="O1005" s="10" t="s">
        <v>3561</v>
      </c>
      <c r="P1005" s="8" t="s">
        <v>3561</v>
      </c>
      <c r="Q1005" s="8" t="s">
        <v>3561</v>
      </c>
      <c r="R1005" s="8">
        <v>44378</v>
      </c>
      <c r="S1005" s="2" t="str">
        <f>VLOOKUP(K1005,Data!A:B,2,0)</f>
        <v>DAC</v>
      </c>
    </row>
    <row r="1006" spans="1:19" ht="11.25" customHeight="1" x14ac:dyDescent="0.2">
      <c r="A1006" s="2">
        <v>4072152</v>
      </c>
      <c r="B1006" s="98" t="s">
        <v>11928</v>
      </c>
      <c r="C1006" s="74" t="s">
        <v>2653</v>
      </c>
      <c r="E1006" s="85" t="s">
        <v>8029</v>
      </c>
      <c r="F1006" s="75" t="s">
        <v>1477</v>
      </c>
      <c r="G1006" s="75" t="s">
        <v>20</v>
      </c>
      <c r="H1006" s="75" t="s">
        <v>1484</v>
      </c>
      <c r="I1006" s="2" t="s">
        <v>1500</v>
      </c>
      <c r="J1006" s="75" t="s">
        <v>1495</v>
      </c>
      <c r="K1006" s="2" t="s">
        <v>5017</v>
      </c>
      <c r="L1006" s="75" t="s">
        <v>19</v>
      </c>
      <c r="M1006" s="2" t="s">
        <v>3561</v>
      </c>
      <c r="N1006" s="10" t="s">
        <v>3561</v>
      </c>
      <c r="O1006" s="10" t="s">
        <v>3561</v>
      </c>
      <c r="P1006" s="8">
        <v>44212</v>
      </c>
      <c r="Q1006" s="8">
        <v>44402</v>
      </c>
      <c r="R1006" s="8">
        <v>44402</v>
      </c>
      <c r="S1006" s="2" t="str">
        <f>VLOOKUP(K1006,Data!A:B,2,0)</f>
        <v>DAC</v>
      </c>
    </row>
    <row r="1007" spans="1:19" ht="11.25" customHeight="1" x14ac:dyDescent="0.2">
      <c r="A1007" s="2">
        <v>4072153</v>
      </c>
      <c r="B1007" s="98" t="s">
        <v>11929</v>
      </c>
      <c r="C1007" s="74" t="s">
        <v>2654</v>
      </c>
      <c r="E1007" s="85" t="s">
        <v>8030</v>
      </c>
      <c r="F1007" s="75" t="s">
        <v>98</v>
      </c>
      <c r="G1007" s="75" t="s">
        <v>47</v>
      </c>
      <c r="H1007" s="75" t="s">
        <v>47</v>
      </c>
      <c r="I1007" s="2" t="s">
        <v>1495</v>
      </c>
      <c r="J1007" s="75" t="s">
        <v>1495</v>
      </c>
      <c r="K1007" s="2" t="s">
        <v>5017</v>
      </c>
      <c r="L1007" s="75" t="s">
        <v>19</v>
      </c>
      <c r="M1007" s="2" t="s">
        <v>3561</v>
      </c>
      <c r="N1007" s="10" t="s">
        <v>3561</v>
      </c>
      <c r="O1007" s="10" t="s">
        <v>3561</v>
      </c>
      <c r="P1007" s="8" t="s">
        <v>3561</v>
      </c>
      <c r="Q1007" s="8" t="s">
        <v>3561</v>
      </c>
      <c r="R1007" s="8">
        <v>44378</v>
      </c>
      <c r="S1007" s="2" t="str">
        <f>VLOOKUP(K1007,Data!A:B,2,0)</f>
        <v>DAC</v>
      </c>
    </row>
    <row r="1008" spans="1:19" ht="11.25" customHeight="1" x14ac:dyDescent="0.2">
      <c r="A1008" s="2">
        <v>4072154</v>
      </c>
      <c r="B1008" s="98" t="s">
        <v>11930</v>
      </c>
      <c r="C1008" s="74" t="s">
        <v>2655</v>
      </c>
      <c r="E1008" s="85" t="s">
        <v>8031</v>
      </c>
      <c r="F1008" s="75" t="s">
        <v>98</v>
      </c>
      <c r="G1008" s="75" t="s">
        <v>1315</v>
      </c>
      <c r="H1008" s="75" t="s">
        <v>1543</v>
      </c>
      <c r="I1008" s="2" t="s">
        <v>11</v>
      </c>
      <c r="J1008" s="75" t="s">
        <v>11</v>
      </c>
      <c r="K1008" s="2" t="s">
        <v>5017</v>
      </c>
      <c r="L1008" s="75" t="s">
        <v>3668</v>
      </c>
      <c r="M1008" s="2" t="s">
        <v>3561</v>
      </c>
      <c r="N1008" s="10" t="s">
        <v>3561</v>
      </c>
      <c r="O1008" s="10" t="s">
        <v>3561</v>
      </c>
      <c r="P1008" s="8" t="s">
        <v>3561</v>
      </c>
      <c r="S1008" s="2" t="str">
        <f>VLOOKUP(K1008,Data!A:B,2,0)</f>
        <v>DAC</v>
      </c>
    </row>
    <row r="1009" spans="1:19" ht="11.25" customHeight="1" x14ac:dyDescent="0.2">
      <c r="A1009" s="2">
        <v>4072155</v>
      </c>
      <c r="B1009" s="98" t="s">
        <v>11931</v>
      </c>
      <c r="C1009" s="74" t="s">
        <v>2656</v>
      </c>
      <c r="E1009" s="85" t="s">
        <v>8032</v>
      </c>
      <c r="F1009" s="75" t="s">
        <v>98</v>
      </c>
      <c r="G1009" s="75" t="s">
        <v>1315</v>
      </c>
      <c r="H1009" s="75" t="s">
        <v>1536</v>
      </c>
      <c r="I1009" s="2" t="s">
        <v>11</v>
      </c>
      <c r="J1009" s="75" t="s">
        <v>11</v>
      </c>
      <c r="K1009" s="2" t="s">
        <v>5017</v>
      </c>
      <c r="L1009" s="75" t="s">
        <v>3668</v>
      </c>
      <c r="M1009" s="2" t="s">
        <v>3561</v>
      </c>
      <c r="N1009" s="10" t="s">
        <v>3561</v>
      </c>
      <c r="O1009" s="10" t="s">
        <v>3561</v>
      </c>
      <c r="P1009" s="8" t="s">
        <v>3561</v>
      </c>
      <c r="S1009" s="2" t="str">
        <f>VLOOKUP(K1009,Data!A:B,2,0)</f>
        <v>DAC</v>
      </c>
    </row>
    <row r="1010" spans="1:19" ht="11.25" customHeight="1" x14ac:dyDescent="0.2">
      <c r="A1010" s="2">
        <v>4072156</v>
      </c>
      <c r="B1010" s="98" t="s">
        <v>11932</v>
      </c>
      <c r="C1010" s="74" t="s">
        <v>1453</v>
      </c>
      <c r="E1010" s="85" t="s">
        <v>8033</v>
      </c>
      <c r="F1010" s="75" t="s">
        <v>1476</v>
      </c>
      <c r="G1010" s="75" t="s">
        <v>20</v>
      </c>
      <c r="H1010" s="75" t="s">
        <v>1486</v>
      </c>
      <c r="I1010" s="2" t="s">
        <v>1495</v>
      </c>
      <c r="J1010" s="75" t="s">
        <v>1495</v>
      </c>
      <c r="K1010" s="2" t="s">
        <v>5017</v>
      </c>
      <c r="L1010" s="75" t="s">
        <v>19</v>
      </c>
      <c r="M1010" s="2" t="s">
        <v>3561</v>
      </c>
      <c r="N1010" s="10" t="s">
        <v>3561</v>
      </c>
      <c r="O1010" s="10" t="s">
        <v>3561</v>
      </c>
      <c r="P1010" s="8">
        <v>43549</v>
      </c>
      <c r="Q1010" s="8">
        <v>43739</v>
      </c>
      <c r="R1010" s="8">
        <v>43739</v>
      </c>
      <c r="S1010" s="2" t="str">
        <f>VLOOKUP(K1010,Data!A:B,2,0)</f>
        <v>DAC</v>
      </c>
    </row>
    <row r="1011" spans="1:19" ht="11.25" customHeight="1" x14ac:dyDescent="0.2">
      <c r="A1011" s="2">
        <v>4072157</v>
      </c>
      <c r="B1011" s="86"/>
      <c r="C1011" s="74" t="s">
        <v>2657</v>
      </c>
      <c r="E1011" s="85" t="s">
        <v>8034</v>
      </c>
      <c r="F1011" s="75" t="s">
        <v>98</v>
      </c>
      <c r="G1011" s="75" t="s">
        <v>1315</v>
      </c>
      <c r="H1011" s="75" t="s">
        <v>1529</v>
      </c>
      <c r="I1011" s="2" t="s">
        <v>11</v>
      </c>
      <c r="J1011" s="75" t="s">
        <v>11</v>
      </c>
      <c r="K1011" s="2" t="s">
        <v>5017</v>
      </c>
      <c r="L1011" s="75" t="s">
        <v>19</v>
      </c>
      <c r="M1011" s="2" t="s">
        <v>3561</v>
      </c>
      <c r="N1011" s="10" t="s">
        <v>3561</v>
      </c>
      <c r="O1011" s="10" t="s">
        <v>3561</v>
      </c>
      <c r="P1011" s="8" t="s">
        <v>3561</v>
      </c>
      <c r="Q1011" s="8" t="s">
        <v>3561</v>
      </c>
      <c r="R1011" s="8">
        <v>44378</v>
      </c>
      <c r="S1011" s="2" t="str">
        <f>VLOOKUP(K1011,Data!A:B,2,0)</f>
        <v>DAC</v>
      </c>
    </row>
    <row r="1012" spans="1:19" ht="11.25" customHeight="1" x14ac:dyDescent="0.2">
      <c r="A1012" s="2">
        <v>4072158</v>
      </c>
      <c r="B1012" s="86"/>
      <c r="C1012" s="74" t="s">
        <v>103</v>
      </c>
      <c r="E1012" s="85" t="s">
        <v>8035</v>
      </c>
      <c r="F1012" s="75" t="s">
        <v>98</v>
      </c>
      <c r="G1012" s="75" t="s">
        <v>20</v>
      </c>
      <c r="H1012" s="75" t="s">
        <v>1484</v>
      </c>
      <c r="I1012" s="2" t="s">
        <v>1499</v>
      </c>
      <c r="J1012" s="75" t="s">
        <v>1495</v>
      </c>
      <c r="K1012" s="2" t="s">
        <v>5017</v>
      </c>
      <c r="L1012" s="75" t="s">
        <v>19</v>
      </c>
      <c r="M1012" s="2" t="s">
        <v>3561</v>
      </c>
      <c r="N1012" s="10" t="s">
        <v>3561</v>
      </c>
      <c r="O1012" s="10" t="s">
        <v>3561</v>
      </c>
      <c r="P1012" s="8">
        <v>44582</v>
      </c>
      <c r="Q1012" s="8">
        <v>44582</v>
      </c>
      <c r="R1012" s="8">
        <v>44582</v>
      </c>
      <c r="S1012" s="2" t="str">
        <f>VLOOKUP(K1012,Data!A:B,2,0)</f>
        <v>DAC</v>
      </c>
    </row>
    <row r="1013" spans="1:19" ht="11.25" customHeight="1" x14ac:dyDescent="0.2">
      <c r="A1013" s="2">
        <v>4072159</v>
      </c>
      <c r="B1013" s="86"/>
      <c r="C1013" s="74" t="s">
        <v>2658</v>
      </c>
      <c r="E1013" s="85" t="s">
        <v>8036</v>
      </c>
      <c r="F1013" s="75" t="s">
        <v>98</v>
      </c>
      <c r="G1013" s="75" t="s">
        <v>1315</v>
      </c>
      <c r="H1013" s="75" t="s">
        <v>1543</v>
      </c>
      <c r="I1013" s="2" t="s">
        <v>11</v>
      </c>
      <c r="J1013" s="75" t="s">
        <v>11</v>
      </c>
      <c r="K1013" s="2" t="s">
        <v>5017</v>
      </c>
      <c r="L1013" s="75" t="s">
        <v>19</v>
      </c>
      <c r="M1013" s="2" t="s">
        <v>3561</v>
      </c>
      <c r="N1013" s="10" t="s">
        <v>3561</v>
      </c>
      <c r="O1013" s="10" t="s">
        <v>3561</v>
      </c>
      <c r="P1013" s="8" t="s">
        <v>3561</v>
      </c>
      <c r="Q1013" s="8" t="s">
        <v>3561</v>
      </c>
      <c r="R1013" s="8">
        <v>44378</v>
      </c>
      <c r="S1013" s="2" t="str">
        <f>VLOOKUP(K1013,Data!A:B,2,0)</f>
        <v>DAC</v>
      </c>
    </row>
    <row r="1014" spans="1:19" ht="11.25" customHeight="1" x14ac:dyDescent="0.2">
      <c r="A1014" s="2">
        <v>4072161</v>
      </c>
      <c r="B1014" s="98" t="s">
        <v>11933</v>
      </c>
      <c r="C1014" s="74" t="s">
        <v>2660</v>
      </c>
      <c r="E1014" s="85" t="s">
        <v>8037</v>
      </c>
      <c r="F1014" s="75" t="s">
        <v>98</v>
      </c>
      <c r="G1014" s="75" t="s">
        <v>97</v>
      </c>
      <c r="H1014" s="75" t="s">
        <v>1493</v>
      </c>
      <c r="I1014" s="2" t="s">
        <v>1317</v>
      </c>
      <c r="J1014" s="75" t="s">
        <v>1317</v>
      </c>
      <c r="K1014" s="2" t="s">
        <v>5017</v>
      </c>
      <c r="L1014" s="75" t="s">
        <v>19</v>
      </c>
      <c r="M1014" s="2" t="s">
        <v>3561</v>
      </c>
      <c r="N1014" s="10" t="s">
        <v>3561</v>
      </c>
      <c r="O1014" s="10" t="s">
        <v>3561</v>
      </c>
      <c r="P1014" s="8" t="s">
        <v>3561</v>
      </c>
      <c r="Q1014" s="8" t="s">
        <v>3561</v>
      </c>
      <c r="R1014" s="8">
        <v>44378</v>
      </c>
      <c r="S1014" s="2" t="str">
        <f>VLOOKUP(K1014,Data!A:B,2,0)</f>
        <v>DAC</v>
      </c>
    </row>
    <row r="1015" spans="1:19" ht="11.25" customHeight="1" x14ac:dyDescent="0.2">
      <c r="A1015" s="2">
        <v>4072162</v>
      </c>
      <c r="B1015" s="86"/>
      <c r="C1015" s="74" t="s">
        <v>2661</v>
      </c>
      <c r="E1015" s="85" t="s">
        <v>8038</v>
      </c>
      <c r="F1015" s="75" t="s">
        <v>98</v>
      </c>
      <c r="G1015" s="75" t="s">
        <v>97</v>
      </c>
      <c r="H1015" s="75" t="s">
        <v>1479</v>
      </c>
      <c r="I1015" s="2" t="s">
        <v>1317</v>
      </c>
      <c r="J1015" s="75" t="s">
        <v>1317</v>
      </c>
      <c r="K1015" s="2" t="s">
        <v>5017</v>
      </c>
      <c r="L1015" s="75" t="s">
        <v>19</v>
      </c>
      <c r="M1015" s="2" t="s">
        <v>3561</v>
      </c>
      <c r="N1015" s="10" t="s">
        <v>3561</v>
      </c>
      <c r="O1015" s="10" t="s">
        <v>3561</v>
      </c>
      <c r="P1015" s="8" t="s">
        <v>3561</v>
      </c>
      <c r="Q1015" s="8" t="s">
        <v>3561</v>
      </c>
      <c r="R1015" s="8">
        <v>44378</v>
      </c>
      <c r="S1015" s="2" t="str">
        <f>VLOOKUP(K1015,Data!A:B,2,0)</f>
        <v>DAC</v>
      </c>
    </row>
    <row r="1016" spans="1:19" ht="11.25" customHeight="1" x14ac:dyDescent="0.2">
      <c r="A1016" s="2">
        <v>4072163</v>
      </c>
      <c r="B1016" s="86"/>
      <c r="C1016" s="74" t="s">
        <v>2662</v>
      </c>
      <c r="E1016" s="85" t="s">
        <v>8039</v>
      </c>
      <c r="F1016" s="75" t="s">
        <v>98</v>
      </c>
      <c r="G1016" s="75" t="s">
        <v>47</v>
      </c>
      <c r="H1016" s="75" t="s">
        <v>47</v>
      </c>
      <c r="I1016" s="2" t="s">
        <v>1495</v>
      </c>
      <c r="J1016" s="75" t="s">
        <v>1495</v>
      </c>
      <c r="K1016" s="2" t="s">
        <v>5017</v>
      </c>
      <c r="L1016" s="75" t="s">
        <v>19</v>
      </c>
      <c r="M1016" s="2" t="s">
        <v>3561</v>
      </c>
      <c r="N1016" s="10" t="s">
        <v>3561</v>
      </c>
      <c r="O1016" s="10" t="s">
        <v>3561</v>
      </c>
      <c r="P1016" s="8" t="s">
        <v>3561</v>
      </c>
      <c r="Q1016" s="8" t="s">
        <v>3561</v>
      </c>
      <c r="R1016" s="8">
        <v>44378</v>
      </c>
      <c r="S1016" s="2" t="str">
        <f>VLOOKUP(K1016,Data!A:B,2,0)</f>
        <v>DAC</v>
      </c>
    </row>
    <row r="1017" spans="1:19" ht="11.25" customHeight="1" x14ac:dyDescent="0.2">
      <c r="A1017" s="2">
        <v>4072164</v>
      </c>
      <c r="B1017" s="98" t="s">
        <v>11934</v>
      </c>
      <c r="C1017" s="74" t="s">
        <v>2663</v>
      </c>
      <c r="E1017" s="85" t="s">
        <v>8040</v>
      </c>
      <c r="F1017" s="75" t="s">
        <v>98</v>
      </c>
      <c r="G1017" s="75" t="s">
        <v>1315</v>
      </c>
      <c r="H1017" s="75" t="s">
        <v>1518</v>
      </c>
      <c r="I1017" s="2" t="s">
        <v>11</v>
      </c>
      <c r="J1017" s="75" t="s">
        <v>11</v>
      </c>
      <c r="K1017" s="2" t="s">
        <v>5017</v>
      </c>
      <c r="L1017" s="75" t="s">
        <v>19</v>
      </c>
      <c r="M1017" s="2" t="s">
        <v>3561</v>
      </c>
      <c r="N1017" s="10" t="s">
        <v>3561</v>
      </c>
      <c r="O1017" s="10" t="s">
        <v>3561</v>
      </c>
      <c r="P1017" s="8" t="s">
        <v>3561</v>
      </c>
      <c r="Q1017" s="8" t="s">
        <v>3561</v>
      </c>
      <c r="R1017" s="8">
        <v>44378</v>
      </c>
      <c r="S1017" s="2" t="str">
        <f>VLOOKUP(K1017,Data!A:B,2,0)</f>
        <v>DAC</v>
      </c>
    </row>
    <row r="1018" spans="1:19" ht="11.25" customHeight="1" x14ac:dyDescent="0.2">
      <c r="A1018" s="2">
        <v>4072165</v>
      </c>
      <c r="B1018" s="98" t="s">
        <v>11935</v>
      </c>
      <c r="C1018" s="74" t="s">
        <v>2664</v>
      </c>
      <c r="E1018" s="85" t="s">
        <v>8041</v>
      </c>
      <c r="F1018" s="75" t="s">
        <v>98</v>
      </c>
      <c r="G1018" s="75" t="s">
        <v>47</v>
      </c>
      <c r="H1018" s="75" t="s">
        <v>47</v>
      </c>
      <c r="I1018" s="2" t="s">
        <v>1502</v>
      </c>
      <c r="J1018" s="75" t="s">
        <v>1502</v>
      </c>
      <c r="K1018" s="2" t="s">
        <v>5017</v>
      </c>
      <c r="L1018" s="75" t="s">
        <v>7012</v>
      </c>
      <c r="M1018" s="2" t="s">
        <v>3561</v>
      </c>
      <c r="N1018" s="10" t="s">
        <v>3561</v>
      </c>
      <c r="O1018" s="10" t="s">
        <v>3561</v>
      </c>
      <c r="P1018" s="8">
        <v>44503</v>
      </c>
      <c r="S1018" s="2" t="str">
        <f>VLOOKUP(K1018,Data!A:B,2,0)</f>
        <v>DAC</v>
      </c>
    </row>
    <row r="1019" spans="1:19" ht="11.25" customHeight="1" x14ac:dyDescent="0.2">
      <c r="A1019" s="2">
        <v>4072166</v>
      </c>
      <c r="B1019" s="98" t="s">
        <v>11936</v>
      </c>
      <c r="C1019" s="74" t="s">
        <v>1454</v>
      </c>
      <c r="E1019" s="85" t="s">
        <v>8042</v>
      </c>
      <c r="F1019" s="75" t="s">
        <v>98</v>
      </c>
      <c r="G1019" s="75" t="s">
        <v>20</v>
      </c>
      <c r="H1019" s="75" t="s">
        <v>1482</v>
      </c>
      <c r="I1019" s="2" t="s">
        <v>1495</v>
      </c>
      <c r="J1019" s="75" t="s">
        <v>1495</v>
      </c>
      <c r="K1019" s="2" t="s">
        <v>5017</v>
      </c>
      <c r="L1019" s="75" t="s">
        <v>19</v>
      </c>
      <c r="M1019" s="2" t="s">
        <v>3561</v>
      </c>
      <c r="N1019" s="10" t="s">
        <v>3561</v>
      </c>
      <c r="O1019" s="10" t="s">
        <v>3561</v>
      </c>
      <c r="P1019" s="8">
        <v>43442</v>
      </c>
      <c r="Q1019" s="8">
        <v>43632</v>
      </c>
      <c r="R1019" s="8">
        <v>43632</v>
      </c>
      <c r="S1019" s="2" t="str">
        <f>VLOOKUP(K1019,Data!A:B,2,0)</f>
        <v>DAC</v>
      </c>
    </row>
    <row r="1020" spans="1:19" ht="11.25" customHeight="1" x14ac:dyDescent="0.2">
      <c r="A1020" s="2">
        <v>4072167</v>
      </c>
      <c r="B1020" s="98" t="s">
        <v>11937</v>
      </c>
      <c r="C1020" s="74" t="s">
        <v>1455</v>
      </c>
      <c r="E1020" s="85" t="s">
        <v>8043</v>
      </c>
      <c r="F1020" s="75" t="s">
        <v>98</v>
      </c>
      <c r="G1020" s="75" t="s">
        <v>20</v>
      </c>
      <c r="H1020" s="75" t="s">
        <v>1481</v>
      </c>
      <c r="I1020" s="2" t="s">
        <v>1495</v>
      </c>
      <c r="J1020" s="75" t="s">
        <v>1495</v>
      </c>
      <c r="K1020" s="2" t="s">
        <v>5017</v>
      </c>
      <c r="L1020" s="75" t="s">
        <v>19</v>
      </c>
      <c r="M1020" s="2" t="s">
        <v>3561</v>
      </c>
      <c r="N1020" s="10" t="s">
        <v>3561</v>
      </c>
      <c r="O1020" s="10" t="s">
        <v>3561</v>
      </c>
      <c r="P1020" s="8">
        <v>43921</v>
      </c>
      <c r="Q1020" s="8">
        <v>44111</v>
      </c>
      <c r="R1020" s="8">
        <v>44111</v>
      </c>
      <c r="S1020" s="2" t="str">
        <f>VLOOKUP(K1020,Data!A:B,2,0)</f>
        <v>DAC</v>
      </c>
    </row>
    <row r="1021" spans="1:19" ht="11.25" customHeight="1" x14ac:dyDescent="0.2">
      <c r="A1021" s="2">
        <v>4072168</v>
      </c>
      <c r="B1021" s="98" t="s">
        <v>11938</v>
      </c>
      <c r="C1021" s="74" t="s">
        <v>2665</v>
      </c>
      <c r="E1021" s="85" t="s">
        <v>8044</v>
      </c>
      <c r="F1021" s="75" t="s">
        <v>98</v>
      </c>
      <c r="G1021" s="75" t="s">
        <v>1315</v>
      </c>
      <c r="H1021" s="75" t="s">
        <v>1707</v>
      </c>
      <c r="I1021" s="2" t="s">
        <v>11</v>
      </c>
      <c r="J1021" s="75" t="s">
        <v>11</v>
      </c>
      <c r="K1021" s="2" t="s">
        <v>5017</v>
      </c>
      <c r="L1021" s="75" t="s">
        <v>19</v>
      </c>
      <c r="M1021" s="2" t="s">
        <v>3561</v>
      </c>
      <c r="N1021" s="10" t="s">
        <v>3561</v>
      </c>
      <c r="O1021" s="10" t="s">
        <v>3561</v>
      </c>
      <c r="P1021" s="8" t="s">
        <v>3561</v>
      </c>
      <c r="Q1021" s="8" t="s">
        <v>3561</v>
      </c>
      <c r="R1021" s="8">
        <v>44378</v>
      </c>
      <c r="S1021" s="2" t="str">
        <f>VLOOKUP(K1021,Data!A:B,2,0)</f>
        <v>DAC</v>
      </c>
    </row>
    <row r="1022" spans="1:19" ht="11.25" customHeight="1" x14ac:dyDescent="0.2">
      <c r="A1022" s="2">
        <v>4072169</v>
      </c>
      <c r="B1022" s="98" t="s">
        <v>11939</v>
      </c>
      <c r="C1022" s="74" t="s">
        <v>2666</v>
      </c>
      <c r="E1022" s="85" t="s">
        <v>8045</v>
      </c>
      <c r="F1022" s="75" t="s">
        <v>98</v>
      </c>
      <c r="G1022" s="75" t="s">
        <v>1315</v>
      </c>
      <c r="H1022" s="75" t="s">
        <v>1707</v>
      </c>
      <c r="I1022" s="2" t="s">
        <v>11</v>
      </c>
      <c r="J1022" s="75" t="s">
        <v>11</v>
      </c>
      <c r="K1022" s="2" t="s">
        <v>5017</v>
      </c>
      <c r="L1022" s="75" t="s">
        <v>19</v>
      </c>
      <c r="M1022" s="2" t="s">
        <v>3561</v>
      </c>
      <c r="N1022" s="10" t="s">
        <v>3561</v>
      </c>
      <c r="O1022" s="10" t="s">
        <v>3561</v>
      </c>
      <c r="P1022" s="8" t="s">
        <v>3561</v>
      </c>
      <c r="Q1022" s="8" t="s">
        <v>3561</v>
      </c>
      <c r="R1022" s="8">
        <v>44378</v>
      </c>
      <c r="S1022" s="2" t="str">
        <f>VLOOKUP(K1022,Data!A:B,2,0)</f>
        <v>DAC</v>
      </c>
    </row>
    <row r="1023" spans="1:19" ht="11.25" customHeight="1" x14ac:dyDescent="0.2">
      <c r="A1023" s="2">
        <v>4072170</v>
      </c>
      <c r="B1023" s="98" t="s">
        <v>11940</v>
      </c>
      <c r="C1023" s="74" t="s">
        <v>2667</v>
      </c>
      <c r="E1023" s="85" t="s">
        <v>8046</v>
      </c>
      <c r="F1023" s="75" t="s">
        <v>98</v>
      </c>
      <c r="G1023" s="75" t="s">
        <v>1315</v>
      </c>
      <c r="H1023" s="75" t="s">
        <v>1543</v>
      </c>
      <c r="I1023" s="2" t="s">
        <v>11</v>
      </c>
      <c r="J1023" s="75" t="s">
        <v>11</v>
      </c>
      <c r="K1023" s="2" t="s">
        <v>5017</v>
      </c>
      <c r="L1023" s="75" t="s">
        <v>19</v>
      </c>
      <c r="M1023" s="2" t="s">
        <v>3561</v>
      </c>
      <c r="N1023" s="10" t="s">
        <v>3561</v>
      </c>
      <c r="O1023" s="10" t="s">
        <v>3561</v>
      </c>
      <c r="P1023" s="8">
        <v>41853</v>
      </c>
      <c r="Q1023" s="8">
        <v>42033</v>
      </c>
      <c r="R1023" s="8">
        <v>42033</v>
      </c>
      <c r="S1023" s="2" t="str">
        <f>VLOOKUP(K1023,Data!A:B,2,0)</f>
        <v>DAC</v>
      </c>
    </row>
    <row r="1024" spans="1:19" ht="11.25" customHeight="1" x14ac:dyDescent="0.2">
      <c r="A1024" s="2">
        <v>4072171</v>
      </c>
      <c r="B1024" s="86"/>
      <c r="C1024" s="74" t="s">
        <v>2668</v>
      </c>
      <c r="E1024" s="85" t="s">
        <v>8047</v>
      </c>
      <c r="F1024" s="75" t="s">
        <v>98</v>
      </c>
      <c r="G1024" s="75" t="s">
        <v>97</v>
      </c>
      <c r="H1024" s="75" t="s">
        <v>1487</v>
      </c>
      <c r="I1024" s="2" t="s">
        <v>1317</v>
      </c>
      <c r="J1024" s="75" t="s">
        <v>1317</v>
      </c>
      <c r="K1024" s="2" t="s">
        <v>5017</v>
      </c>
      <c r="L1024" s="75" t="s">
        <v>19</v>
      </c>
      <c r="M1024" s="2" t="s">
        <v>3561</v>
      </c>
      <c r="N1024" s="10" t="s">
        <v>3561</v>
      </c>
      <c r="O1024" s="10" t="s">
        <v>3561</v>
      </c>
      <c r="P1024" s="8" t="s">
        <v>3561</v>
      </c>
      <c r="Q1024" s="8" t="s">
        <v>3561</v>
      </c>
      <c r="R1024" s="8">
        <v>44378</v>
      </c>
      <c r="S1024" s="2" t="str">
        <f>VLOOKUP(K1024,Data!A:B,2,0)</f>
        <v>DAC</v>
      </c>
    </row>
    <row r="1025" spans="1:19" ht="11.25" customHeight="1" x14ac:dyDescent="0.2">
      <c r="A1025" s="2">
        <v>4072172</v>
      </c>
      <c r="B1025" s="98" t="s">
        <v>11941</v>
      </c>
      <c r="C1025" s="74" t="s">
        <v>2669</v>
      </c>
      <c r="E1025" s="85" t="s">
        <v>8048</v>
      </c>
      <c r="F1025" s="75" t="s">
        <v>98</v>
      </c>
      <c r="G1025" s="75" t="s">
        <v>1315</v>
      </c>
      <c r="H1025" s="75" t="s">
        <v>1518</v>
      </c>
      <c r="I1025" s="2" t="s">
        <v>11</v>
      </c>
      <c r="J1025" s="75" t="s">
        <v>11</v>
      </c>
      <c r="K1025" s="2" t="s">
        <v>5017</v>
      </c>
      <c r="L1025" s="75" t="s">
        <v>19</v>
      </c>
      <c r="M1025" s="2" t="s">
        <v>3561</v>
      </c>
      <c r="N1025" s="10" t="s">
        <v>3561</v>
      </c>
      <c r="O1025" s="10" t="s">
        <v>3561</v>
      </c>
      <c r="P1025" s="8">
        <v>43580</v>
      </c>
      <c r="Q1025" s="8">
        <v>43770</v>
      </c>
      <c r="R1025" s="8">
        <v>43770</v>
      </c>
      <c r="S1025" s="2" t="str">
        <f>VLOOKUP(K1025,Data!A:B,2,0)</f>
        <v>DAC</v>
      </c>
    </row>
    <row r="1026" spans="1:19" ht="11.25" customHeight="1" x14ac:dyDescent="0.2">
      <c r="A1026" s="2">
        <v>4072174</v>
      </c>
      <c r="B1026" s="98" t="s">
        <v>11942</v>
      </c>
      <c r="C1026" s="74" t="s">
        <v>1456</v>
      </c>
      <c r="E1026" s="85" t="s">
        <v>8049</v>
      </c>
      <c r="F1026" s="75" t="s">
        <v>98</v>
      </c>
      <c r="G1026" s="75" t="s">
        <v>20</v>
      </c>
      <c r="H1026" s="75" t="s">
        <v>1481</v>
      </c>
      <c r="I1026" s="2" t="s">
        <v>1495</v>
      </c>
      <c r="J1026" s="75" t="s">
        <v>1495</v>
      </c>
      <c r="K1026" s="2" t="s">
        <v>5017</v>
      </c>
      <c r="L1026" s="75" t="s">
        <v>19</v>
      </c>
      <c r="M1026" s="2" t="s">
        <v>3561</v>
      </c>
      <c r="N1026" s="10" t="s">
        <v>3561</v>
      </c>
      <c r="O1026" s="10" t="s">
        <v>3561</v>
      </c>
      <c r="P1026" s="8" t="s">
        <v>3561</v>
      </c>
      <c r="Q1026" s="8" t="s">
        <v>3561</v>
      </c>
      <c r="R1026" s="8">
        <v>44378</v>
      </c>
      <c r="S1026" s="2" t="str">
        <f>VLOOKUP(K1026,Data!A:B,2,0)</f>
        <v>DAC</v>
      </c>
    </row>
    <row r="1027" spans="1:19" ht="11.25" customHeight="1" x14ac:dyDescent="0.2">
      <c r="A1027" s="2">
        <v>4072175</v>
      </c>
      <c r="B1027" s="98" t="s">
        <v>11943</v>
      </c>
      <c r="C1027" s="74" t="s">
        <v>2671</v>
      </c>
      <c r="E1027" s="85" t="s">
        <v>8050</v>
      </c>
      <c r="F1027" s="75" t="s">
        <v>98</v>
      </c>
      <c r="G1027" s="75" t="s">
        <v>1315</v>
      </c>
      <c r="H1027" s="75" t="s">
        <v>1545</v>
      </c>
      <c r="I1027" s="2" t="s">
        <v>11</v>
      </c>
      <c r="J1027" s="75" t="s">
        <v>11</v>
      </c>
      <c r="K1027" s="2" t="s">
        <v>5017</v>
      </c>
      <c r="L1027" s="75" t="s">
        <v>19</v>
      </c>
      <c r="M1027" s="2" t="s">
        <v>3561</v>
      </c>
      <c r="N1027" s="10" t="s">
        <v>3561</v>
      </c>
      <c r="O1027" s="10" t="s">
        <v>3561</v>
      </c>
      <c r="P1027" s="8">
        <v>42937</v>
      </c>
      <c r="Q1027" s="8">
        <v>43117</v>
      </c>
      <c r="R1027" s="8">
        <v>43117</v>
      </c>
      <c r="S1027" s="2" t="str">
        <f>VLOOKUP(K1027,Data!A:B,2,0)</f>
        <v>DAC</v>
      </c>
    </row>
    <row r="1028" spans="1:19" ht="11.25" customHeight="1" x14ac:dyDescent="0.2">
      <c r="A1028" s="2">
        <v>4072176</v>
      </c>
      <c r="B1028" s="98" t="s">
        <v>11944</v>
      </c>
      <c r="C1028" s="74" t="s">
        <v>2672</v>
      </c>
      <c r="E1028" s="85" t="s">
        <v>8051</v>
      </c>
      <c r="F1028" s="75" t="s">
        <v>1475</v>
      </c>
      <c r="G1028" s="75" t="s">
        <v>47</v>
      </c>
      <c r="H1028" s="75" t="s">
        <v>47</v>
      </c>
      <c r="I1028" s="2" t="s">
        <v>1502</v>
      </c>
      <c r="J1028" s="75" t="s">
        <v>1497</v>
      </c>
      <c r="K1028" s="2" t="s">
        <v>5017</v>
      </c>
      <c r="L1028" s="75" t="s">
        <v>3668</v>
      </c>
      <c r="M1028" s="2" t="s">
        <v>10721</v>
      </c>
      <c r="N1028" s="10" t="s">
        <v>3565</v>
      </c>
      <c r="O1028" s="10" t="s">
        <v>3565</v>
      </c>
      <c r="S1028" s="2" t="str">
        <f>VLOOKUP(K1028,Data!A:B,2,0)</f>
        <v>DAC</v>
      </c>
    </row>
    <row r="1029" spans="1:19" ht="11.25" customHeight="1" x14ac:dyDescent="0.2">
      <c r="A1029" s="2">
        <v>4072177</v>
      </c>
      <c r="B1029" s="98" t="s">
        <v>11945</v>
      </c>
      <c r="C1029" s="74" t="s">
        <v>2673</v>
      </c>
      <c r="E1029" s="85" t="s">
        <v>8052</v>
      </c>
      <c r="F1029" s="75" t="s">
        <v>98</v>
      </c>
      <c r="G1029" s="75" t="s">
        <v>97</v>
      </c>
      <c r="H1029" s="75" t="s">
        <v>1489</v>
      </c>
      <c r="I1029" s="2" t="s">
        <v>1317</v>
      </c>
      <c r="J1029" s="75" t="s">
        <v>1317</v>
      </c>
      <c r="K1029" s="2" t="s">
        <v>5017</v>
      </c>
      <c r="L1029" s="75" t="s">
        <v>19</v>
      </c>
      <c r="M1029" s="2" t="s">
        <v>3561</v>
      </c>
      <c r="N1029" s="10" t="s">
        <v>3561</v>
      </c>
      <c r="O1029" s="10" t="s">
        <v>3561</v>
      </c>
      <c r="P1029" s="8">
        <v>44410</v>
      </c>
      <c r="Q1029" s="8">
        <v>44557</v>
      </c>
      <c r="R1029" s="8">
        <v>44557</v>
      </c>
      <c r="S1029" s="2" t="str">
        <f>VLOOKUP(K1029,Data!A:B,2,0)</f>
        <v>DAC</v>
      </c>
    </row>
    <row r="1030" spans="1:19" ht="11.25" customHeight="1" x14ac:dyDescent="0.2">
      <c r="A1030" s="2">
        <v>4072178</v>
      </c>
      <c r="B1030" s="98" t="s">
        <v>11946</v>
      </c>
      <c r="C1030" s="74" t="s">
        <v>2674</v>
      </c>
      <c r="E1030" s="85" t="s">
        <v>8053</v>
      </c>
      <c r="F1030" s="75" t="s">
        <v>98</v>
      </c>
      <c r="G1030" s="75" t="s">
        <v>47</v>
      </c>
      <c r="H1030" s="75" t="s">
        <v>47</v>
      </c>
      <c r="I1030" s="2" t="s">
        <v>1495</v>
      </c>
      <c r="J1030" s="75" t="s">
        <v>1495</v>
      </c>
      <c r="K1030" s="2" t="s">
        <v>5017</v>
      </c>
      <c r="L1030" s="75" t="s">
        <v>19</v>
      </c>
      <c r="M1030" s="2" t="s">
        <v>3561</v>
      </c>
      <c r="N1030" s="10" t="s">
        <v>3561</v>
      </c>
      <c r="O1030" s="10" t="s">
        <v>3561</v>
      </c>
      <c r="P1030" s="8" t="s">
        <v>3561</v>
      </c>
      <c r="Q1030" s="8" t="s">
        <v>3561</v>
      </c>
      <c r="R1030" s="8">
        <v>44378</v>
      </c>
      <c r="S1030" s="2" t="str">
        <f>VLOOKUP(K1030,Data!A:B,2,0)</f>
        <v>DAC</v>
      </c>
    </row>
    <row r="1031" spans="1:19" ht="11.25" customHeight="1" x14ac:dyDescent="0.2">
      <c r="A1031" s="2">
        <v>4072179</v>
      </c>
      <c r="B1031" s="98" t="s">
        <v>11947</v>
      </c>
      <c r="C1031" s="74" t="s">
        <v>2675</v>
      </c>
      <c r="E1031" s="85" t="s">
        <v>8054</v>
      </c>
      <c r="F1031" s="75" t="s">
        <v>98</v>
      </c>
      <c r="G1031" s="75" t="s">
        <v>1315</v>
      </c>
      <c r="H1031" s="75" t="s">
        <v>1529</v>
      </c>
      <c r="I1031" s="2" t="s">
        <v>11</v>
      </c>
      <c r="J1031" s="75" t="s">
        <v>11</v>
      </c>
      <c r="K1031" s="2" t="s">
        <v>5017</v>
      </c>
      <c r="L1031" s="75" t="s">
        <v>19</v>
      </c>
      <c r="M1031" s="2" t="s">
        <v>3561</v>
      </c>
      <c r="N1031" s="10" t="s">
        <v>3561</v>
      </c>
      <c r="O1031" s="10" t="s">
        <v>3561</v>
      </c>
      <c r="P1031" s="8" t="s">
        <v>3561</v>
      </c>
      <c r="Q1031" s="8" t="s">
        <v>3561</v>
      </c>
      <c r="R1031" s="8">
        <v>44378</v>
      </c>
      <c r="S1031" s="2" t="str">
        <f>VLOOKUP(K1031,Data!A:B,2,0)</f>
        <v>DAC</v>
      </c>
    </row>
    <row r="1032" spans="1:19" ht="11.25" customHeight="1" x14ac:dyDescent="0.2">
      <c r="A1032" s="2">
        <v>4072180</v>
      </c>
      <c r="B1032" s="98" t="s">
        <v>11948</v>
      </c>
      <c r="C1032" s="74" t="s">
        <v>1457</v>
      </c>
      <c r="E1032" s="85" t="s">
        <v>8055</v>
      </c>
      <c r="F1032" s="75" t="s">
        <v>1475</v>
      </c>
      <c r="G1032" s="75" t="s">
        <v>20</v>
      </c>
      <c r="H1032" s="75" t="s">
        <v>1490</v>
      </c>
      <c r="I1032" s="2" t="s">
        <v>6922</v>
      </c>
      <c r="J1032" s="75" t="s">
        <v>6922</v>
      </c>
      <c r="K1032" s="2" t="s">
        <v>5017</v>
      </c>
      <c r="L1032" s="75" t="s">
        <v>3668</v>
      </c>
      <c r="M1032" s="2" t="s">
        <v>1507</v>
      </c>
      <c r="N1032" s="10" t="s">
        <v>1508</v>
      </c>
      <c r="O1032" s="10" t="s">
        <v>3559</v>
      </c>
      <c r="S1032" s="2" t="str">
        <f>VLOOKUP(K1032,Data!A:B,2,0)</f>
        <v>DAC</v>
      </c>
    </row>
    <row r="1033" spans="1:19" ht="11.25" customHeight="1" x14ac:dyDescent="0.2">
      <c r="A1033" s="2">
        <v>4072181</v>
      </c>
      <c r="B1033" s="86"/>
      <c r="C1033" s="74" t="s">
        <v>121</v>
      </c>
      <c r="E1033" s="85" t="s">
        <v>8056</v>
      </c>
      <c r="F1033" s="75" t="s">
        <v>98</v>
      </c>
      <c r="G1033" s="75" t="s">
        <v>1315</v>
      </c>
      <c r="H1033" s="75" t="s">
        <v>1518</v>
      </c>
      <c r="I1033" s="2" t="s">
        <v>11</v>
      </c>
      <c r="J1033" s="75" t="s">
        <v>11</v>
      </c>
      <c r="K1033" s="2" t="s">
        <v>5017</v>
      </c>
      <c r="L1033" s="75" t="s">
        <v>3669</v>
      </c>
      <c r="M1033" s="2" t="s">
        <v>3561</v>
      </c>
      <c r="N1033" s="10" t="s">
        <v>3561</v>
      </c>
      <c r="O1033" s="10" t="s">
        <v>3561</v>
      </c>
      <c r="S1033" s="2" t="str">
        <f>VLOOKUP(K1033,Data!A:B,2,0)</f>
        <v>DAC</v>
      </c>
    </row>
    <row r="1034" spans="1:19" ht="11.25" customHeight="1" x14ac:dyDescent="0.2">
      <c r="A1034" s="2">
        <v>4072184</v>
      </c>
      <c r="B1034" s="98" t="s">
        <v>11949</v>
      </c>
      <c r="C1034" s="74" t="s">
        <v>2676</v>
      </c>
      <c r="E1034" s="85" t="s">
        <v>8057</v>
      </c>
      <c r="F1034" s="75" t="s">
        <v>1475</v>
      </c>
      <c r="G1034" s="75" t="s">
        <v>47</v>
      </c>
      <c r="H1034" s="75" t="s">
        <v>47</v>
      </c>
      <c r="I1034" s="2" t="s">
        <v>1495</v>
      </c>
      <c r="J1034" s="75" t="s">
        <v>1495</v>
      </c>
      <c r="K1034" s="2" t="s">
        <v>5017</v>
      </c>
      <c r="L1034" s="75" t="s">
        <v>19</v>
      </c>
      <c r="M1034" s="2" t="s">
        <v>3570</v>
      </c>
      <c r="N1034" s="10" t="s">
        <v>3565</v>
      </c>
      <c r="O1034" s="10" t="s">
        <v>3565</v>
      </c>
      <c r="P1034" s="8">
        <v>43937</v>
      </c>
      <c r="Q1034" s="8">
        <v>44067</v>
      </c>
      <c r="R1034" s="8">
        <v>44067</v>
      </c>
      <c r="S1034" s="2" t="str">
        <f>VLOOKUP(K1034,Data!A:B,2,0)</f>
        <v>DAC</v>
      </c>
    </row>
    <row r="1035" spans="1:19" ht="11.25" customHeight="1" x14ac:dyDescent="0.2">
      <c r="A1035" s="2">
        <v>4072186</v>
      </c>
      <c r="B1035" s="98" t="s">
        <v>11950</v>
      </c>
      <c r="C1035" s="74" t="s">
        <v>2678</v>
      </c>
      <c r="E1035" s="85" t="s">
        <v>8058</v>
      </c>
      <c r="F1035" s="75" t="s">
        <v>98</v>
      </c>
      <c r="G1035" s="75" t="s">
        <v>20</v>
      </c>
      <c r="H1035" s="75" t="s">
        <v>1480</v>
      </c>
      <c r="I1035" s="2" t="s">
        <v>1495</v>
      </c>
      <c r="J1035" s="75" t="s">
        <v>1495</v>
      </c>
      <c r="K1035" s="2" t="s">
        <v>5017</v>
      </c>
      <c r="L1035" s="75" t="s">
        <v>19</v>
      </c>
      <c r="M1035" s="2" t="s">
        <v>3561</v>
      </c>
      <c r="N1035" s="10" t="s">
        <v>3561</v>
      </c>
      <c r="O1035" s="10" t="s">
        <v>3561</v>
      </c>
      <c r="P1035" s="8">
        <v>41230</v>
      </c>
      <c r="Q1035" s="8">
        <v>41410</v>
      </c>
      <c r="R1035" s="8">
        <v>41410</v>
      </c>
      <c r="S1035" s="2" t="str">
        <f>VLOOKUP(K1035,Data!A:B,2,0)</f>
        <v>DAC</v>
      </c>
    </row>
    <row r="1036" spans="1:19" ht="11.25" customHeight="1" x14ac:dyDescent="0.2">
      <c r="A1036" s="2">
        <v>4072187</v>
      </c>
      <c r="B1036" s="98" t="s">
        <v>11951</v>
      </c>
      <c r="C1036" s="74" t="s">
        <v>2679</v>
      </c>
      <c r="E1036" s="85" t="s">
        <v>8059</v>
      </c>
      <c r="F1036" s="75" t="s">
        <v>98</v>
      </c>
      <c r="G1036" s="75" t="s">
        <v>97</v>
      </c>
      <c r="H1036" s="75" t="s">
        <v>1487</v>
      </c>
      <c r="I1036" s="2" t="s">
        <v>1317</v>
      </c>
      <c r="J1036" s="75" t="s">
        <v>1317</v>
      </c>
      <c r="K1036" s="2" t="s">
        <v>5017</v>
      </c>
      <c r="L1036" s="75" t="s">
        <v>19</v>
      </c>
      <c r="M1036" s="2" t="s">
        <v>3561</v>
      </c>
      <c r="N1036" s="10" t="s">
        <v>3561</v>
      </c>
      <c r="O1036" s="10" t="s">
        <v>3561</v>
      </c>
      <c r="P1036" s="8">
        <v>43439</v>
      </c>
      <c r="Q1036" s="8">
        <v>43629</v>
      </c>
      <c r="R1036" s="8">
        <v>43629</v>
      </c>
      <c r="S1036" s="2" t="str">
        <f>VLOOKUP(K1036,Data!A:B,2,0)</f>
        <v>DAC</v>
      </c>
    </row>
    <row r="1037" spans="1:19" ht="11.25" customHeight="1" x14ac:dyDescent="0.2">
      <c r="A1037" s="2">
        <v>4072189</v>
      </c>
      <c r="B1037" s="98" t="s">
        <v>11952</v>
      </c>
      <c r="C1037" s="74" t="s">
        <v>2681</v>
      </c>
      <c r="E1037" s="85" t="s">
        <v>8060</v>
      </c>
      <c r="F1037" s="75" t="s">
        <v>98</v>
      </c>
      <c r="G1037" s="75" t="s">
        <v>1315</v>
      </c>
      <c r="H1037" s="75" t="s">
        <v>1545</v>
      </c>
      <c r="I1037" s="2" t="s">
        <v>11</v>
      </c>
      <c r="J1037" s="75" t="s">
        <v>11</v>
      </c>
      <c r="K1037" s="2" t="s">
        <v>5017</v>
      </c>
      <c r="L1037" s="75" t="s">
        <v>19</v>
      </c>
      <c r="M1037" s="2" t="s">
        <v>3561</v>
      </c>
      <c r="N1037" s="10" t="s">
        <v>3561</v>
      </c>
      <c r="O1037" s="10" t="s">
        <v>3561</v>
      </c>
      <c r="P1037" s="8" t="s">
        <v>3561</v>
      </c>
      <c r="Q1037" s="8" t="s">
        <v>3561</v>
      </c>
      <c r="R1037" s="8">
        <v>44378</v>
      </c>
      <c r="S1037" s="2" t="str">
        <f>VLOOKUP(K1037,Data!A:B,2,0)</f>
        <v>DAC</v>
      </c>
    </row>
    <row r="1038" spans="1:19" ht="11.25" customHeight="1" x14ac:dyDescent="0.2">
      <c r="A1038" s="2">
        <v>4072191</v>
      </c>
      <c r="B1038" s="98" t="s">
        <v>11953</v>
      </c>
      <c r="C1038" s="74" t="s">
        <v>2682</v>
      </c>
      <c r="E1038" s="85" t="s">
        <v>8061</v>
      </c>
      <c r="F1038" s="75" t="s">
        <v>98</v>
      </c>
      <c r="G1038" s="75" t="s">
        <v>97</v>
      </c>
      <c r="H1038" s="75" t="s">
        <v>1493</v>
      </c>
      <c r="I1038" s="2" t="s">
        <v>1317</v>
      </c>
      <c r="J1038" s="75" t="s">
        <v>1317</v>
      </c>
      <c r="K1038" s="2" t="s">
        <v>5017</v>
      </c>
      <c r="L1038" s="75" t="s">
        <v>19</v>
      </c>
      <c r="M1038" s="2" t="s">
        <v>3561</v>
      </c>
      <c r="N1038" s="10" t="s">
        <v>3561</v>
      </c>
      <c r="O1038" s="10" t="s">
        <v>3561</v>
      </c>
      <c r="P1038" s="8">
        <v>43266</v>
      </c>
      <c r="Q1038" s="8">
        <v>43456</v>
      </c>
      <c r="R1038" s="8">
        <v>44378</v>
      </c>
      <c r="S1038" s="2" t="str">
        <f>VLOOKUP(K1038,Data!A:B,2,0)</f>
        <v>DAC</v>
      </c>
    </row>
    <row r="1039" spans="1:19" ht="11.25" customHeight="1" x14ac:dyDescent="0.2">
      <c r="A1039" s="2">
        <v>4072192</v>
      </c>
      <c r="B1039" s="98" t="s">
        <v>11954</v>
      </c>
      <c r="C1039" s="74" t="s">
        <v>2683</v>
      </c>
      <c r="E1039" s="85" t="s">
        <v>8062</v>
      </c>
      <c r="F1039" s="75" t="s">
        <v>98</v>
      </c>
      <c r="G1039" s="75" t="s">
        <v>20</v>
      </c>
      <c r="H1039" s="75" t="s">
        <v>1484</v>
      </c>
      <c r="I1039" s="2" t="s">
        <v>1495</v>
      </c>
      <c r="J1039" s="75" t="s">
        <v>1495</v>
      </c>
      <c r="K1039" s="2" t="s">
        <v>5017</v>
      </c>
      <c r="L1039" s="75" t="s">
        <v>19</v>
      </c>
      <c r="M1039" s="2" t="s">
        <v>3561</v>
      </c>
      <c r="N1039" s="10" t="s">
        <v>3561</v>
      </c>
      <c r="O1039" s="10" t="s">
        <v>3561</v>
      </c>
      <c r="P1039" s="8" t="s">
        <v>3561</v>
      </c>
      <c r="Q1039" s="8" t="s">
        <v>3561</v>
      </c>
      <c r="R1039" s="8">
        <v>44378</v>
      </c>
      <c r="S1039" s="2" t="str">
        <f>VLOOKUP(K1039,Data!A:B,2,0)</f>
        <v>DAC</v>
      </c>
    </row>
    <row r="1040" spans="1:19" ht="11.25" customHeight="1" x14ac:dyDescent="0.2">
      <c r="A1040" s="2">
        <v>4072193</v>
      </c>
      <c r="B1040" s="98" t="s">
        <v>11955</v>
      </c>
      <c r="C1040" s="74" t="s">
        <v>2684</v>
      </c>
      <c r="E1040" s="85" t="s">
        <v>8063</v>
      </c>
      <c r="F1040" s="75" t="s">
        <v>98</v>
      </c>
      <c r="G1040" s="75" t="s">
        <v>20</v>
      </c>
      <c r="H1040" s="75" t="s">
        <v>1488</v>
      </c>
      <c r="I1040" s="2" t="s">
        <v>1495</v>
      </c>
      <c r="J1040" s="75" t="s">
        <v>1495</v>
      </c>
      <c r="K1040" s="2" t="s">
        <v>5017</v>
      </c>
      <c r="L1040" s="75" t="s">
        <v>19</v>
      </c>
      <c r="M1040" s="2" t="s">
        <v>3561</v>
      </c>
      <c r="N1040" s="10" t="s">
        <v>3561</v>
      </c>
      <c r="O1040" s="10" t="s">
        <v>3561</v>
      </c>
      <c r="P1040" s="8" t="s">
        <v>3561</v>
      </c>
      <c r="Q1040" s="8" t="s">
        <v>3561</v>
      </c>
      <c r="R1040" s="8">
        <v>44378</v>
      </c>
      <c r="S1040" s="2" t="str">
        <f>VLOOKUP(K1040,Data!A:B,2,0)</f>
        <v>DAC</v>
      </c>
    </row>
    <row r="1041" spans="1:19" ht="11.25" customHeight="1" x14ac:dyDescent="0.2">
      <c r="A1041" s="2">
        <v>4072194</v>
      </c>
      <c r="B1041" s="98" t="s">
        <v>11956</v>
      </c>
      <c r="C1041" s="74" t="s">
        <v>2685</v>
      </c>
      <c r="E1041" s="85" t="s">
        <v>8064</v>
      </c>
      <c r="F1041" s="75" t="s">
        <v>98</v>
      </c>
      <c r="G1041" s="75" t="s">
        <v>20</v>
      </c>
      <c r="H1041" s="75" t="s">
        <v>1480</v>
      </c>
      <c r="I1041" s="2" t="s">
        <v>1495</v>
      </c>
      <c r="J1041" s="75" t="s">
        <v>1495</v>
      </c>
      <c r="K1041" s="2" t="s">
        <v>5017</v>
      </c>
      <c r="L1041" s="75" t="s">
        <v>19</v>
      </c>
      <c r="M1041" s="2" t="s">
        <v>3561</v>
      </c>
      <c r="N1041" s="10" t="s">
        <v>3561</v>
      </c>
      <c r="O1041" s="10" t="s">
        <v>3561</v>
      </c>
      <c r="P1041" s="8">
        <v>44189</v>
      </c>
      <c r="Q1041" s="8">
        <v>44365</v>
      </c>
      <c r="R1041" s="8">
        <v>44365</v>
      </c>
      <c r="S1041" s="2" t="str">
        <f>VLOOKUP(K1041,Data!A:B,2,0)</f>
        <v>DAC</v>
      </c>
    </row>
    <row r="1042" spans="1:19" ht="11.25" customHeight="1" x14ac:dyDescent="0.2">
      <c r="A1042" s="2">
        <v>4072196</v>
      </c>
      <c r="B1042" s="98" t="s">
        <v>11957</v>
      </c>
      <c r="C1042" s="74" t="s">
        <v>2686</v>
      </c>
      <c r="E1042" s="85" t="s">
        <v>8065</v>
      </c>
      <c r="F1042" s="75" t="s">
        <v>98</v>
      </c>
      <c r="G1042" s="75" t="s">
        <v>97</v>
      </c>
      <c r="H1042" s="75" t="s">
        <v>1479</v>
      </c>
      <c r="I1042" s="2" t="s">
        <v>1317</v>
      </c>
      <c r="J1042" s="75" t="s">
        <v>1317</v>
      </c>
      <c r="K1042" s="2" t="s">
        <v>5017</v>
      </c>
      <c r="L1042" s="75" t="s">
        <v>3669</v>
      </c>
      <c r="M1042" s="2" t="s">
        <v>3505</v>
      </c>
      <c r="N1042" s="10" t="s">
        <v>56</v>
      </c>
      <c r="O1042" s="10" t="s">
        <v>55</v>
      </c>
      <c r="S1042" s="2" t="str">
        <f>VLOOKUP(K1042,Data!A:B,2,0)</f>
        <v>DAC</v>
      </c>
    </row>
    <row r="1043" spans="1:19" ht="11.25" customHeight="1" x14ac:dyDescent="0.2">
      <c r="A1043" s="2">
        <v>4072198</v>
      </c>
      <c r="B1043" s="98" t="s">
        <v>11958</v>
      </c>
      <c r="C1043" s="74" t="s">
        <v>2687</v>
      </c>
      <c r="E1043" s="85" t="s">
        <v>8066</v>
      </c>
      <c r="F1043" s="75" t="s">
        <v>1475</v>
      </c>
      <c r="G1043" s="75" t="s">
        <v>1315</v>
      </c>
      <c r="H1043" s="75" t="s">
        <v>1529</v>
      </c>
      <c r="I1043" s="2" t="s">
        <v>11</v>
      </c>
      <c r="J1043" s="75" t="s">
        <v>11</v>
      </c>
      <c r="K1043" s="2" t="s">
        <v>5017</v>
      </c>
      <c r="L1043" s="75" t="s">
        <v>19</v>
      </c>
      <c r="M1043" s="2" t="s">
        <v>1322</v>
      </c>
      <c r="N1043" s="10" t="s">
        <v>1319</v>
      </c>
      <c r="O1043" s="10" t="s">
        <v>1320</v>
      </c>
      <c r="P1043" s="8">
        <v>44271</v>
      </c>
      <c r="Q1043" s="8">
        <v>44456</v>
      </c>
      <c r="R1043" s="8">
        <v>44456</v>
      </c>
      <c r="S1043" s="2" t="str">
        <f>VLOOKUP(K1043,Data!A:B,2,0)</f>
        <v>DAC</v>
      </c>
    </row>
    <row r="1044" spans="1:19" ht="11.25" customHeight="1" x14ac:dyDescent="0.2">
      <c r="A1044" s="2">
        <v>4072205</v>
      </c>
      <c r="B1044" s="98" t="s">
        <v>11959</v>
      </c>
      <c r="C1044" s="74" t="s">
        <v>2688</v>
      </c>
      <c r="E1044" s="85" t="s">
        <v>8067</v>
      </c>
      <c r="F1044" s="75" t="s">
        <v>98</v>
      </c>
      <c r="G1044" s="75" t="s">
        <v>20</v>
      </c>
      <c r="H1044" s="75" t="s">
        <v>1480</v>
      </c>
      <c r="I1044" s="2" t="s">
        <v>1495</v>
      </c>
      <c r="J1044" s="75" t="s">
        <v>1495</v>
      </c>
      <c r="K1044" s="2" t="s">
        <v>5017</v>
      </c>
      <c r="L1044" s="75" t="s">
        <v>19</v>
      </c>
      <c r="M1044" s="2" t="s">
        <v>3561</v>
      </c>
      <c r="N1044" s="10" t="s">
        <v>3561</v>
      </c>
      <c r="O1044" s="10" t="s">
        <v>3561</v>
      </c>
      <c r="P1044" s="8">
        <v>42219</v>
      </c>
      <c r="Q1044" s="8">
        <v>42399</v>
      </c>
      <c r="R1044" s="8">
        <v>42399</v>
      </c>
      <c r="S1044" s="2" t="str">
        <f>VLOOKUP(K1044,Data!A:B,2,0)</f>
        <v>DAC</v>
      </c>
    </row>
    <row r="1045" spans="1:19" ht="11.25" customHeight="1" x14ac:dyDescent="0.2">
      <c r="A1045" s="2">
        <v>4072208</v>
      </c>
      <c r="B1045" s="98" t="s">
        <v>11960</v>
      </c>
      <c r="C1045" s="74" t="s">
        <v>2691</v>
      </c>
      <c r="E1045" s="85" t="s">
        <v>8068</v>
      </c>
      <c r="F1045" s="75" t="s">
        <v>1476</v>
      </c>
      <c r="G1045" s="75" t="s">
        <v>1315</v>
      </c>
      <c r="H1045" s="75" t="s">
        <v>1536</v>
      </c>
      <c r="I1045" s="2" t="s">
        <v>11</v>
      </c>
      <c r="J1045" s="75" t="s">
        <v>11</v>
      </c>
      <c r="K1045" s="2" t="s">
        <v>5017</v>
      </c>
      <c r="L1045" s="75" t="s">
        <v>3668</v>
      </c>
      <c r="M1045" s="2" t="s">
        <v>1329</v>
      </c>
      <c r="N1045" s="10" t="s">
        <v>1331</v>
      </c>
      <c r="O1045" s="10" t="s">
        <v>1330</v>
      </c>
      <c r="S1045" s="2" t="str">
        <f>VLOOKUP(K1045,Data!A:B,2,0)</f>
        <v>DAC</v>
      </c>
    </row>
    <row r="1046" spans="1:19" ht="11.25" customHeight="1" x14ac:dyDescent="0.2">
      <c r="A1046" s="2">
        <v>4072222</v>
      </c>
      <c r="B1046" s="98" t="s">
        <v>11961</v>
      </c>
      <c r="C1046" s="74" t="s">
        <v>2693</v>
      </c>
      <c r="E1046" s="85" t="s">
        <v>8069</v>
      </c>
      <c r="F1046" s="75" t="s">
        <v>1477</v>
      </c>
      <c r="G1046" s="75" t="s">
        <v>97</v>
      </c>
      <c r="H1046" s="75" t="s">
        <v>1487</v>
      </c>
      <c r="I1046" s="2" t="s">
        <v>1317</v>
      </c>
      <c r="J1046" s="75" t="s">
        <v>1317</v>
      </c>
      <c r="K1046" s="2" t="s">
        <v>5017</v>
      </c>
      <c r="L1046" s="75" t="s">
        <v>3668</v>
      </c>
      <c r="M1046" s="2" t="s">
        <v>3528</v>
      </c>
      <c r="N1046" s="10" t="s">
        <v>83</v>
      </c>
      <c r="O1046" s="10" t="s">
        <v>76</v>
      </c>
      <c r="S1046" s="2" t="str">
        <f>VLOOKUP(K1046,Data!A:B,2,0)</f>
        <v>DAC</v>
      </c>
    </row>
    <row r="1047" spans="1:19" ht="11.25" customHeight="1" x14ac:dyDescent="0.2">
      <c r="A1047" s="2">
        <v>4072229</v>
      </c>
      <c r="B1047" s="98" t="s">
        <v>11962</v>
      </c>
      <c r="C1047" s="74" t="s">
        <v>3681</v>
      </c>
      <c r="E1047" s="85" t="s">
        <v>8070</v>
      </c>
      <c r="F1047" s="75" t="s">
        <v>1476</v>
      </c>
      <c r="G1047" s="75" t="s">
        <v>47</v>
      </c>
      <c r="H1047" s="75" t="s">
        <v>47</v>
      </c>
      <c r="I1047" s="2" t="s">
        <v>6922</v>
      </c>
      <c r="J1047" s="75" t="s">
        <v>6922</v>
      </c>
      <c r="K1047" s="2" t="s">
        <v>5017</v>
      </c>
      <c r="L1047" s="75" t="s">
        <v>3668</v>
      </c>
      <c r="M1047" s="2" t="s">
        <v>3564</v>
      </c>
      <c r="N1047" s="10" t="s">
        <v>3565</v>
      </c>
      <c r="O1047" s="10" t="s">
        <v>3565</v>
      </c>
      <c r="S1047" s="2" t="str">
        <f>VLOOKUP(K1047,Data!A:B,2,0)</f>
        <v>DAC</v>
      </c>
    </row>
    <row r="1048" spans="1:19" ht="11.25" customHeight="1" x14ac:dyDescent="0.2">
      <c r="A1048" s="2">
        <v>4072231</v>
      </c>
      <c r="B1048" s="98" t="s">
        <v>11963</v>
      </c>
      <c r="C1048" s="74" t="s">
        <v>2695</v>
      </c>
      <c r="E1048" s="85" t="s">
        <v>8071</v>
      </c>
      <c r="F1048" s="75" t="s">
        <v>98</v>
      </c>
      <c r="G1048" s="75" t="s">
        <v>47</v>
      </c>
      <c r="H1048" s="75" t="s">
        <v>47</v>
      </c>
      <c r="I1048" s="2" t="s">
        <v>1495</v>
      </c>
      <c r="J1048" s="75" t="s">
        <v>1495</v>
      </c>
      <c r="K1048" s="2" t="s">
        <v>5017</v>
      </c>
      <c r="L1048" s="75" t="s">
        <v>19</v>
      </c>
      <c r="M1048" s="2" t="s">
        <v>3561</v>
      </c>
      <c r="N1048" s="10" t="s">
        <v>3561</v>
      </c>
      <c r="O1048" s="10" t="s">
        <v>3561</v>
      </c>
      <c r="P1048" s="8" t="s">
        <v>3561</v>
      </c>
      <c r="Q1048" s="8" t="s">
        <v>3561</v>
      </c>
      <c r="R1048" s="8">
        <v>44378</v>
      </c>
      <c r="S1048" s="2" t="str">
        <f>VLOOKUP(K1048,Data!A:B,2,0)</f>
        <v>DAC</v>
      </c>
    </row>
    <row r="1049" spans="1:19" ht="11.25" customHeight="1" x14ac:dyDescent="0.2">
      <c r="A1049" s="2">
        <v>4072233</v>
      </c>
      <c r="B1049" s="98" t="s">
        <v>11964</v>
      </c>
      <c r="C1049" s="74" t="s">
        <v>2696</v>
      </c>
      <c r="E1049" s="85" t="s">
        <v>8072</v>
      </c>
      <c r="F1049" s="75" t="s">
        <v>98</v>
      </c>
      <c r="G1049" s="75" t="s">
        <v>47</v>
      </c>
      <c r="H1049" s="75" t="s">
        <v>47</v>
      </c>
      <c r="I1049" s="2" t="s">
        <v>1495</v>
      </c>
      <c r="J1049" s="75" t="s">
        <v>1495</v>
      </c>
      <c r="K1049" s="2" t="s">
        <v>5017</v>
      </c>
      <c r="L1049" s="75" t="s">
        <v>19</v>
      </c>
      <c r="M1049" s="2" t="s">
        <v>3561</v>
      </c>
      <c r="N1049" s="10" t="s">
        <v>3561</v>
      </c>
      <c r="O1049" s="10" t="s">
        <v>3561</v>
      </c>
      <c r="P1049" s="8" t="s">
        <v>3561</v>
      </c>
      <c r="Q1049" s="8" t="s">
        <v>3561</v>
      </c>
      <c r="R1049" s="8">
        <v>44378</v>
      </c>
      <c r="S1049" s="2" t="str">
        <f>VLOOKUP(K1049,Data!A:B,2,0)</f>
        <v>DAC</v>
      </c>
    </row>
    <row r="1050" spans="1:19" ht="11.25" customHeight="1" x14ac:dyDescent="0.2">
      <c r="A1050" s="2">
        <v>4072245</v>
      </c>
      <c r="B1050" s="98" t="s">
        <v>11965</v>
      </c>
      <c r="C1050" s="74" t="s">
        <v>2697</v>
      </c>
      <c r="E1050" s="85" t="s">
        <v>8073</v>
      </c>
      <c r="F1050" s="75" t="s">
        <v>98</v>
      </c>
      <c r="G1050" s="75" t="s">
        <v>20</v>
      </c>
      <c r="H1050" s="75" t="s">
        <v>1484</v>
      </c>
      <c r="I1050" s="2" t="s">
        <v>1495</v>
      </c>
      <c r="J1050" s="75" t="s">
        <v>1495</v>
      </c>
      <c r="K1050" s="2" t="s">
        <v>5017</v>
      </c>
      <c r="L1050" s="75" t="s">
        <v>19</v>
      </c>
      <c r="M1050" s="2" t="s">
        <v>3561</v>
      </c>
      <c r="N1050" s="10" t="s">
        <v>3561</v>
      </c>
      <c r="O1050" s="10" t="s">
        <v>3561</v>
      </c>
      <c r="P1050" s="8" t="s">
        <v>3561</v>
      </c>
      <c r="Q1050" s="8" t="s">
        <v>3561</v>
      </c>
      <c r="R1050" s="8">
        <v>44378</v>
      </c>
      <c r="S1050" s="2" t="str">
        <f>VLOOKUP(K1050,Data!A:B,2,0)</f>
        <v>DAC</v>
      </c>
    </row>
    <row r="1051" spans="1:19" ht="11.25" customHeight="1" x14ac:dyDescent="0.2">
      <c r="A1051" s="2">
        <v>4072251</v>
      </c>
      <c r="B1051" s="98" t="s">
        <v>11966</v>
      </c>
      <c r="C1051" s="74" t="s">
        <v>2701</v>
      </c>
      <c r="E1051" s="85" t="s">
        <v>8074</v>
      </c>
      <c r="F1051" s="75" t="s">
        <v>1478</v>
      </c>
      <c r="G1051" s="75" t="s">
        <v>47</v>
      </c>
      <c r="H1051" s="75" t="s">
        <v>47</v>
      </c>
      <c r="I1051" s="2" t="s">
        <v>1495</v>
      </c>
      <c r="J1051" s="75" t="s">
        <v>1495</v>
      </c>
      <c r="K1051" s="2" t="s">
        <v>5017</v>
      </c>
      <c r="L1051" s="75" t="s">
        <v>19</v>
      </c>
      <c r="M1051" s="2" t="s">
        <v>3561</v>
      </c>
      <c r="N1051" s="10" t="s">
        <v>3561</v>
      </c>
      <c r="O1051" s="10" t="s">
        <v>3561</v>
      </c>
      <c r="P1051" s="8">
        <v>43440</v>
      </c>
      <c r="Q1051" s="8">
        <v>43630</v>
      </c>
      <c r="R1051" s="8">
        <v>43630</v>
      </c>
      <c r="S1051" s="2" t="str">
        <f>VLOOKUP(K1051,Data!A:B,2,0)</f>
        <v>DAC</v>
      </c>
    </row>
    <row r="1052" spans="1:19" ht="11.25" customHeight="1" x14ac:dyDescent="0.2">
      <c r="A1052" s="2">
        <v>4072252</v>
      </c>
      <c r="B1052" s="98" t="s">
        <v>11967</v>
      </c>
      <c r="C1052" s="74" t="s">
        <v>2702</v>
      </c>
      <c r="E1052" s="85" t="s">
        <v>8075</v>
      </c>
      <c r="F1052" s="75" t="s">
        <v>98</v>
      </c>
      <c r="G1052" s="75" t="s">
        <v>20</v>
      </c>
      <c r="H1052" s="75" t="s">
        <v>1484</v>
      </c>
      <c r="I1052" s="2" t="s">
        <v>1495</v>
      </c>
      <c r="J1052" s="75" t="s">
        <v>1495</v>
      </c>
      <c r="K1052" s="2" t="s">
        <v>5017</v>
      </c>
      <c r="L1052" s="75" t="s">
        <v>19</v>
      </c>
      <c r="M1052" s="2" t="s">
        <v>3561</v>
      </c>
      <c r="N1052" s="10" t="s">
        <v>3561</v>
      </c>
      <c r="O1052" s="10" t="s">
        <v>3561</v>
      </c>
      <c r="P1052" s="8">
        <v>41906</v>
      </c>
      <c r="Q1052" s="8">
        <v>42086</v>
      </c>
      <c r="R1052" s="8">
        <v>42086</v>
      </c>
      <c r="S1052" s="2" t="str">
        <f>VLOOKUP(K1052,Data!A:B,2,0)</f>
        <v>DAC</v>
      </c>
    </row>
    <row r="1053" spans="1:19" ht="11.25" customHeight="1" x14ac:dyDescent="0.2">
      <c r="A1053" s="2">
        <v>4072254</v>
      </c>
      <c r="B1053" s="98" t="s">
        <v>11968</v>
      </c>
      <c r="C1053" s="74" t="s">
        <v>2704</v>
      </c>
      <c r="E1053" s="85" t="s">
        <v>8076</v>
      </c>
      <c r="F1053" s="75" t="s">
        <v>98</v>
      </c>
      <c r="G1053" s="75" t="s">
        <v>20</v>
      </c>
      <c r="H1053" s="75" t="s">
        <v>1484</v>
      </c>
      <c r="I1053" s="2" t="s">
        <v>1495</v>
      </c>
      <c r="J1053" s="75" t="s">
        <v>1495</v>
      </c>
      <c r="K1053" s="2" t="s">
        <v>5017</v>
      </c>
      <c r="L1053" s="75" t="s">
        <v>19</v>
      </c>
      <c r="M1053" s="2" t="s">
        <v>3561</v>
      </c>
      <c r="N1053" s="10" t="s">
        <v>3561</v>
      </c>
      <c r="O1053" s="10" t="s">
        <v>3561</v>
      </c>
      <c r="P1053" s="8" t="s">
        <v>3561</v>
      </c>
      <c r="Q1053" s="8" t="s">
        <v>3561</v>
      </c>
      <c r="R1053" s="8">
        <v>44378</v>
      </c>
      <c r="S1053" s="2" t="str">
        <f>VLOOKUP(K1053,Data!A:B,2,0)</f>
        <v>DAC</v>
      </c>
    </row>
    <row r="1054" spans="1:19" ht="11.25" customHeight="1" x14ac:dyDescent="0.2">
      <c r="A1054" s="2">
        <v>4072258</v>
      </c>
      <c r="B1054" s="98" t="s">
        <v>11969</v>
      </c>
      <c r="C1054" s="74" t="s">
        <v>2707</v>
      </c>
      <c r="E1054" s="85" t="s">
        <v>8077</v>
      </c>
      <c r="F1054" s="75" t="s">
        <v>98</v>
      </c>
      <c r="G1054" s="75" t="s">
        <v>47</v>
      </c>
      <c r="H1054" s="75" t="s">
        <v>47</v>
      </c>
      <c r="I1054" s="2" t="s">
        <v>1495</v>
      </c>
      <c r="J1054" s="75" t="s">
        <v>1495</v>
      </c>
      <c r="K1054" s="2" t="s">
        <v>5017</v>
      </c>
      <c r="L1054" s="75" t="s">
        <v>19</v>
      </c>
      <c r="M1054" s="2" t="s">
        <v>3561</v>
      </c>
      <c r="N1054" s="10" t="s">
        <v>3561</v>
      </c>
      <c r="O1054" s="10" t="s">
        <v>3561</v>
      </c>
      <c r="P1054" s="8" t="s">
        <v>3561</v>
      </c>
      <c r="Q1054" s="8" t="s">
        <v>3561</v>
      </c>
      <c r="R1054" s="8">
        <v>44378</v>
      </c>
      <c r="S1054" s="2" t="str">
        <f>VLOOKUP(K1054,Data!A:B,2,0)</f>
        <v>DAC</v>
      </c>
    </row>
    <row r="1055" spans="1:19" ht="11.25" customHeight="1" x14ac:dyDescent="0.2">
      <c r="A1055" s="2">
        <v>4072272</v>
      </c>
      <c r="B1055" s="98" t="s">
        <v>11970</v>
      </c>
      <c r="C1055" s="74" t="s">
        <v>2710</v>
      </c>
      <c r="E1055" s="85" t="s">
        <v>8078</v>
      </c>
      <c r="F1055" s="75" t="s">
        <v>1475</v>
      </c>
      <c r="G1055" s="75" t="s">
        <v>1315</v>
      </c>
      <c r="H1055" s="75" t="s">
        <v>1536</v>
      </c>
      <c r="I1055" s="2" t="s">
        <v>11</v>
      </c>
      <c r="J1055" s="75" t="s">
        <v>11</v>
      </c>
      <c r="K1055" s="2" t="s">
        <v>5017</v>
      </c>
      <c r="L1055" s="75" t="s">
        <v>19</v>
      </c>
      <c r="M1055" s="2" t="s">
        <v>1333</v>
      </c>
      <c r="N1055" s="10" t="s">
        <v>1331</v>
      </c>
      <c r="O1055" s="10" t="s">
        <v>1330</v>
      </c>
      <c r="P1055" s="8">
        <v>43514</v>
      </c>
      <c r="Q1055" s="8">
        <v>43704</v>
      </c>
      <c r="R1055" s="8">
        <v>43704</v>
      </c>
      <c r="S1055" s="2" t="str">
        <f>VLOOKUP(K1055,Data!A:B,2,0)</f>
        <v>DAC</v>
      </c>
    </row>
    <row r="1056" spans="1:19" ht="11.25" customHeight="1" x14ac:dyDescent="0.2">
      <c r="A1056" s="2">
        <v>4072274</v>
      </c>
      <c r="B1056" s="98" t="s">
        <v>11971</v>
      </c>
      <c r="C1056" s="74" t="s">
        <v>2712</v>
      </c>
      <c r="E1056" s="85" t="s">
        <v>8079</v>
      </c>
      <c r="F1056" s="75" t="s">
        <v>98</v>
      </c>
      <c r="G1056" s="75" t="s">
        <v>97</v>
      </c>
      <c r="H1056" s="75" t="s">
        <v>1487</v>
      </c>
      <c r="I1056" s="2" t="s">
        <v>1317</v>
      </c>
      <c r="J1056" s="75" t="s">
        <v>1317</v>
      </c>
      <c r="K1056" s="2" t="s">
        <v>5017</v>
      </c>
      <c r="L1056" s="75" t="s">
        <v>19</v>
      </c>
      <c r="M1056" s="2" t="s">
        <v>3561</v>
      </c>
      <c r="N1056" s="10" t="s">
        <v>3561</v>
      </c>
      <c r="O1056" s="10" t="s">
        <v>3561</v>
      </c>
      <c r="P1056" s="8">
        <v>43249</v>
      </c>
      <c r="Q1056" s="8">
        <v>43277</v>
      </c>
      <c r="R1056" s="8">
        <v>43277</v>
      </c>
      <c r="S1056" s="2" t="str">
        <f>VLOOKUP(K1056,Data!A:B,2,0)</f>
        <v>DAC</v>
      </c>
    </row>
    <row r="1057" spans="1:19" ht="11.25" customHeight="1" x14ac:dyDescent="0.2">
      <c r="A1057" s="2">
        <v>4072275</v>
      </c>
      <c r="B1057" s="98" t="s">
        <v>11972</v>
      </c>
      <c r="C1057" s="74" t="s">
        <v>2713</v>
      </c>
      <c r="E1057" s="85" t="s">
        <v>8080</v>
      </c>
      <c r="F1057" s="75" t="s">
        <v>1475</v>
      </c>
      <c r="G1057" s="75" t="s">
        <v>1315</v>
      </c>
      <c r="H1057" s="75" t="s">
        <v>1543</v>
      </c>
      <c r="I1057" s="2" t="s">
        <v>11</v>
      </c>
      <c r="J1057" s="75" t="s">
        <v>11</v>
      </c>
      <c r="K1057" s="2" t="s">
        <v>5017</v>
      </c>
      <c r="L1057" s="75" t="s">
        <v>3668</v>
      </c>
      <c r="M1057" s="2" t="s">
        <v>3530</v>
      </c>
      <c r="N1057" s="10" t="s">
        <v>1328</v>
      </c>
      <c r="O1057" s="10" t="s">
        <v>1320</v>
      </c>
      <c r="S1057" s="2" t="str">
        <f>VLOOKUP(K1057,Data!A:B,2,0)</f>
        <v>DAC</v>
      </c>
    </row>
    <row r="1058" spans="1:19" ht="11.25" customHeight="1" x14ac:dyDescent="0.2">
      <c r="A1058" s="2">
        <v>4072278</v>
      </c>
      <c r="B1058" s="98" t="s">
        <v>11973</v>
      </c>
      <c r="C1058" s="74" t="s">
        <v>2714</v>
      </c>
      <c r="E1058" s="85" t="s">
        <v>8081</v>
      </c>
      <c r="F1058" s="75" t="s">
        <v>1475</v>
      </c>
      <c r="G1058" s="75" t="s">
        <v>1315</v>
      </c>
      <c r="H1058" s="75" t="s">
        <v>1545</v>
      </c>
      <c r="I1058" s="2" t="s">
        <v>11</v>
      </c>
      <c r="J1058" s="75" t="s">
        <v>11</v>
      </c>
      <c r="K1058" s="2" t="s">
        <v>5017</v>
      </c>
      <c r="L1058" s="75" t="s">
        <v>19</v>
      </c>
      <c r="M1058" s="2" t="s">
        <v>1336</v>
      </c>
      <c r="N1058" s="10" t="s">
        <v>3541</v>
      </c>
      <c r="O1058" s="10" t="s">
        <v>1330</v>
      </c>
      <c r="P1058" s="8">
        <v>44382</v>
      </c>
      <c r="Q1058" s="8">
        <v>44488</v>
      </c>
      <c r="R1058" s="8">
        <v>44488</v>
      </c>
      <c r="S1058" s="2" t="str">
        <f>VLOOKUP(K1058,Data!A:B,2,0)</f>
        <v>DAC</v>
      </c>
    </row>
    <row r="1059" spans="1:19" ht="11.25" customHeight="1" x14ac:dyDescent="0.2">
      <c r="A1059" s="2">
        <v>4072288</v>
      </c>
      <c r="B1059" s="98" t="s">
        <v>11974</v>
      </c>
      <c r="C1059" s="74" t="s">
        <v>2718</v>
      </c>
      <c r="E1059" s="85" t="s">
        <v>8082</v>
      </c>
      <c r="F1059" s="75" t="s">
        <v>98</v>
      </c>
      <c r="G1059" s="75" t="s">
        <v>1315</v>
      </c>
      <c r="H1059" s="75" t="s">
        <v>1529</v>
      </c>
      <c r="I1059" s="2" t="s">
        <v>11</v>
      </c>
      <c r="J1059" s="75" t="s">
        <v>11</v>
      </c>
      <c r="K1059" s="2" t="s">
        <v>5017</v>
      </c>
      <c r="L1059" s="75" t="s">
        <v>19</v>
      </c>
      <c r="M1059" s="2" t="s">
        <v>3561</v>
      </c>
      <c r="N1059" s="10" t="s">
        <v>3561</v>
      </c>
      <c r="O1059" s="10" t="s">
        <v>3561</v>
      </c>
      <c r="P1059" s="8">
        <v>42769</v>
      </c>
      <c r="Q1059" s="8">
        <v>42949</v>
      </c>
      <c r="R1059" s="8">
        <v>42949</v>
      </c>
      <c r="S1059" s="2" t="str">
        <f>VLOOKUP(K1059,Data!A:B,2,0)</f>
        <v>DAC</v>
      </c>
    </row>
    <row r="1060" spans="1:19" ht="11.25" customHeight="1" x14ac:dyDescent="0.2">
      <c r="A1060" s="2">
        <v>4072296</v>
      </c>
      <c r="B1060" s="98" t="s">
        <v>11975</v>
      </c>
      <c r="C1060" s="74" t="s">
        <v>2722</v>
      </c>
      <c r="E1060" s="85" t="s">
        <v>8083</v>
      </c>
      <c r="F1060" s="75" t="s">
        <v>98</v>
      </c>
      <c r="G1060" s="75" t="s">
        <v>97</v>
      </c>
      <c r="H1060" s="75" t="s">
        <v>1479</v>
      </c>
      <c r="I1060" s="2" t="s">
        <v>1317</v>
      </c>
      <c r="J1060" s="75" t="s">
        <v>1317</v>
      </c>
      <c r="K1060" s="2" t="s">
        <v>5017</v>
      </c>
      <c r="L1060" s="75" t="s">
        <v>3668</v>
      </c>
      <c r="M1060" s="2" t="s">
        <v>81</v>
      </c>
      <c r="N1060" s="10" t="s">
        <v>50</v>
      </c>
      <c r="O1060" s="10" t="s">
        <v>51</v>
      </c>
      <c r="S1060" s="2" t="str">
        <f>VLOOKUP(K1060,Data!A:B,2,0)</f>
        <v>DAC</v>
      </c>
    </row>
    <row r="1061" spans="1:19" ht="11.25" customHeight="1" x14ac:dyDescent="0.2">
      <c r="A1061" s="2">
        <v>4072298</v>
      </c>
      <c r="B1061" s="98" t="s">
        <v>11976</v>
      </c>
      <c r="C1061" s="74" t="s">
        <v>2723</v>
      </c>
      <c r="E1061" s="85" t="s">
        <v>8084</v>
      </c>
      <c r="F1061" s="75" t="s">
        <v>98</v>
      </c>
      <c r="G1061" s="75" t="s">
        <v>97</v>
      </c>
      <c r="H1061" s="75" t="s">
        <v>1487</v>
      </c>
      <c r="I1061" s="2" t="s">
        <v>1317</v>
      </c>
      <c r="J1061" s="75" t="s">
        <v>1317</v>
      </c>
      <c r="K1061" s="2" t="s">
        <v>5017</v>
      </c>
      <c r="L1061" s="75" t="s">
        <v>3668</v>
      </c>
      <c r="M1061" s="2" t="s">
        <v>87</v>
      </c>
      <c r="N1061" s="10" t="s">
        <v>1508</v>
      </c>
      <c r="O1061" s="10" t="s">
        <v>3559</v>
      </c>
      <c r="S1061" s="2" t="str">
        <f>VLOOKUP(K1061,Data!A:B,2,0)</f>
        <v>DAC</v>
      </c>
    </row>
    <row r="1062" spans="1:19" ht="11.25" customHeight="1" x14ac:dyDescent="0.2">
      <c r="A1062" s="2">
        <v>4072324</v>
      </c>
      <c r="B1062" s="98" t="s">
        <v>11977</v>
      </c>
      <c r="C1062" s="74" t="s">
        <v>2730</v>
      </c>
      <c r="E1062" s="85" t="s">
        <v>8085</v>
      </c>
      <c r="F1062" s="75" t="s">
        <v>98</v>
      </c>
      <c r="G1062" s="75" t="s">
        <v>1315</v>
      </c>
      <c r="H1062" s="75" t="s">
        <v>1536</v>
      </c>
      <c r="I1062" s="2" t="s">
        <v>11</v>
      </c>
      <c r="J1062" s="75" t="s">
        <v>11</v>
      </c>
      <c r="K1062" s="2" t="s">
        <v>5017</v>
      </c>
      <c r="L1062" s="75" t="s">
        <v>19</v>
      </c>
      <c r="M1062" s="2" t="s">
        <v>3561</v>
      </c>
      <c r="N1062" s="10" t="s">
        <v>3561</v>
      </c>
      <c r="O1062" s="10" t="s">
        <v>3561</v>
      </c>
      <c r="P1062" s="8">
        <v>42942</v>
      </c>
      <c r="Q1062" s="8">
        <v>43122</v>
      </c>
      <c r="R1062" s="8">
        <v>42998</v>
      </c>
      <c r="S1062" s="2" t="str">
        <f>VLOOKUP(K1062,Data!A:B,2,0)</f>
        <v>DAC</v>
      </c>
    </row>
    <row r="1063" spans="1:19" ht="11.25" customHeight="1" x14ac:dyDescent="0.2">
      <c r="A1063" s="2">
        <v>4072328</v>
      </c>
      <c r="B1063" s="98" t="s">
        <v>11978</v>
      </c>
      <c r="C1063" s="74" t="s">
        <v>2731</v>
      </c>
      <c r="E1063" s="85" t="s">
        <v>8086</v>
      </c>
      <c r="F1063" s="75" t="s">
        <v>1475</v>
      </c>
      <c r="G1063" s="75" t="s">
        <v>1315</v>
      </c>
      <c r="H1063" s="75" t="s">
        <v>1707</v>
      </c>
      <c r="I1063" s="2" t="s">
        <v>11</v>
      </c>
      <c r="J1063" s="75" t="s">
        <v>11</v>
      </c>
      <c r="K1063" s="2" t="s">
        <v>5017</v>
      </c>
      <c r="L1063" s="75" t="s">
        <v>19</v>
      </c>
      <c r="M1063" s="2" t="s">
        <v>3561</v>
      </c>
      <c r="N1063" s="10" t="s">
        <v>3561</v>
      </c>
      <c r="O1063" s="10" t="s">
        <v>3561</v>
      </c>
      <c r="P1063" s="8">
        <v>43829</v>
      </c>
      <c r="Q1063" s="8">
        <v>44019</v>
      </c>
      <c r="R1063" s="8">
        <v>44019</v>
      </c>
      <c r="S1063" s="2" t="str">
        <f>VLOOKUP(K1063,Data!A:B,2,0)</f>
        <v>DAC</v>
      </c>
    </row>
    <row r="1064" spans="1:19" ht="11.25" customHeight="1" x14ac:dyDescent="0.2">
      <c r="A1064" s="2">
        <v>4072330</v>
      </c>
      <c r="B1064" s="98" t="s">
        <v>11979</v>
      </c>
      <c r="C1064" s="74" t="s">
        <v>2732</v>
      </c>
      <c r="E1064" s="85" t="s">
        <v>8087</v>
      </c>
      <c r="F1064" s="75" t="s">
        <v>98</v>
      </c>
      <c r="G1064" s="75" t="s">
        <v>1315</v>
      </c>
      <c r="H1064" s="75" t="s">
        <v>1543</v>
      </c>
      <c r="I1064" s="2" t="s">
        <v>11</v>
      </c>
      <c r="J1064" s="75" t="s">
        <v>11</v>
      </c>
      <c r="K1064" s="2" t="s">
        <v>5017</v>
      </c>
      <c r="L1064" s="75" t="s">
        <v>19</v>
      </c>
      <c r="M1064" s="2" t="s">
        <v>3561</v>
      </c>
      <c r="N1064" s="10" t="s">
        <v>3561</v>
      </c>
      <c r="O1064" s="10" t="s">
        <v>3561</v>
      </c>
      <c r="P1064" s="8">
        <v>42932</v>
      </c>
      <c r="Q1064" s="8">
        <v>43112</v>
      </c>
      <c r="R1064" s="8">
        <v>43112</v>
      </c>
      <c r="S1064" s="2" t="str">
        <f>VLOOKUP(K1064,Data!A:B,2,0)</f>
        <v>DAC</v>
      </c>
    </row>
    <row r="1065" spans="1:19" ht="11.25" customHeight="1" x14ac:dyDescent="0.2">
      <c r="A1065" s="2">
        <v>4072341</v>
      </c>
      <c r="B1065" s="98" t="s">
        <v>11980</v>
      </c>
      <c r="C1065" s="74" t="s">
        <v>2735</v>
      </c>
      <c r="E1065" s="85" t="s">
        <v>8088</v>
      </c>
      <c r="F1065" s="75" t="s">
        <v>98</v>
      </c>
      <c r="G1065" s="75" t="s">
        <v>47</v>
      </c>
      <c r="H1065" s="75" t="s">
        <v>47</v>
      </c>
      <c r="I1065" s="2" t="s">
        <v>1495</v>
      </c>
      <c r="J1065" s="75" t="s">
        <v>1495</v>
      </c>
      <c r="K1065" s="2" t="s">
        <v>5017</v>
      </c>
      <c r="L1065" s="75" t="s">
        <v>19</v>
      </c>
      <c r="M1065" s="2" t="s">
        <v>3561</v>
      </c>
      <c r="N1065" s="10" t="s">
        <v>3561</v>
      </c>
      <c r="O1065" s="10" t="s">
        <v>3561</v>
      </c>
      <c r="P1065" s="8" t="s">
        <v>3561</v>
      </c>
      <c r="Q1065" s="8" t="s">
        <v>3561</v>
      </c>
      <c r="R1065" s="8">
        <v>44378</v>
      </c>
      <c r="S1065" s="2" t="str">
        <f>VLOOKUP(K1065,Data!A:B,2,0)</f>
        <v>DAC</v>
      </c>
    </row>
    <row r="1066" spans="1:19" ht="11.25" customHeight="1" x14ac:dyDescent="0.2">
      <c r="A1066" s="2">
        <v>4072353</v>
      </c>
      <c r="B1066" s="98" t="s">
        <v>11981</v>
      </c>
      <c r="C1066" s="74" t="s">
        <v>2739</v>
      </c>
      <c r="E1066" s="85" t="s">
        <v>8089</v>
      </c>
      <c r="F1066" s="75" t="s">
        <v>1477</v>
      </c>
      <c r="G1066" s="75" t="s">
        <v>20</v>
      </c>
      <c r="H1066" s="75" t="s">
        <v>1492</v>
      </c>
      <c r="I1066" s="2" t="s">
        <v>1495</v>
      </c>
      <c r="J1066" s="75" t="s">
        <v>1495</v>
      </c>
      <c r="K1066" s="2" t="s">
        <v>5017</v>
      </c>
      <c r="L1066" s="75" t="s">
        <v>19</v>
      </c>
      <c r="M1066" s="2" t="s">
        <v>3561</v>
      </c>
      <c r="N1066" s="10" t="s">
        <v>3561</v>
      </c>
      <c r="O1066" s="10" t="s">
        <v>3561</v>
      </c>
      <c r="P1066" s="8">
        <v>43669</v>
      </c>
      <c r="Q1066" s="8">
        <v>43859</v>
      </c>
      <c r="R1066" s="8">
        <v>43859</v>
      </c>
      <c r="S1066" s="2" t="str">
        <f>VLOOKUP(K1066,Data!A:B,2,0)</f>
        <v>DAC</v>
      </c>
    </row>
    <row r="1067" spans="1:19" ht="11.25" customHeight="1" x14ac:dyDescent="0.2">
      <c r="A1067" s="2">
        <v>4072358</v>
      </c>
      <c r="B1067" s="98" t="s">
        <v>11982</v>
      </c>
      <c r="C1067" s="74" t="s">
        <v>2740</v>
      </c>
      <c r="E1067" s="85" t="s">
        <v>8090</v>
      </c>
      <c r="F1067" s="75" t="s">
        <v>98</v>
      </c>
      <c r="G1067" s="75" t="s">
        <v>97</v>
      </c>
      <c r="H1067" s="75" t="s">
        <v>1487</v>
      </c>
      <c r="I1067" s="2" t="s">
        <v>1317</v>
      </c>
      <c r="J1067" s="75" t="s">
        <v>1317</v>
      </c>
      <c r="K1067" s="2" t="s">
        <v>5017</v>
      </c>
      <c r="L1067" s="75" t="s">
        <v>3668</v>
      </c>
      <c r="M1067" s="2" t="s">
        <v>79</v>
      </c>
      <c r="N1067" s="10" t="s">
        <v>80</v>
      </c>
      <c r="O1067" s="10" t="s">
        <v>55</v>
      </c>
      <c r="S1067" s="2" t="str">
        <f>VLOOKUP(K1067,Data!A:B,2,0)</f>
        <v>DAC</v>
      </c>
    </row>
    <row r="1068" spans="1:19" ht="11.25" customHeight="1" x14ac:dyDescent="0.2">
      <c r="A1068" s="2">
        <v>4072364</v>
      </c>
      <c r="B1068" s="98" t="s">
        <v>11983</v>
      </c>
      <c r="C1068" s="74" t="s">
        <v>2743</v>
      </c>
      <c r="E1068" s="85" t="s">
        <v>8091</v>
      </c>
      <c r="F1068" s="75" t="s">
        <v>98</v>
      </c>
      <c r="G1068" s="75" t="s">
        <v>47</v>
      </c>
      <c r="H1068" s="75" t="s">
        <v>47</v>
      </c>
      <c r="I1068" s="2" t="s">
        <v>1495</v>
      </c>
      <c r="J1068" s="75" t="s">
        <v>1495</v>
      </c>
      <c r="K1068" s="2" t="s">
        <v>5017</v>
      </c>
      <c r="L1068" s="75" t="s">
        <v>19</v>
      </c>
      <c r="M1068" s="2" t="s">
        <v>3561</v>
      </c>
      <c r="N1068" s="10" t="s">
        <v>3561</v>
      </c>
      <c r="O1068" s="10" t="s">
        <v>3561</v>
      </c>
      <c r="P1068" s="8">
        <v>41279</v>
      </c>
      <c r="Q1068" s="8">
        <v>41459</v>
      </c>
      <c r="R1068" s="8">
        <v>41459</v>
      </c>
      <c r="S1068" s="2" t="str">
        <f>VLOOKUP(K1068,Data!A:B,2,0)</f>
        <v>DAC</v>
      </c>
    </row>
    <row r="1069" spans="1:19" ht="11.25" customHeight="1" x14ac:dyDescent="0.2">
      <c r="A1069" s="2">
        <v>4072367</v>
      </c>
      <c r="B1069" s="98" t="s">
        <v>11984</v>
      </c>
      <c r="C1069" s="74" t="s">
        <v>2744</v>
      </c>
      <c r="E1069" s="85" t="s">
        <v>8092</v>
      </c>
      <c r="F1069" s="75" t="s">
        <v>1475</v>
      </c>
      <c r="G1069" s="75" t="s">
        <v>47</v>
      </c>
      <c r="H1069" s="75" t="s">
        <v>47</v>
      </c>
      <c r="I1069" s="2" t="s">
        <v>1495</v>
      </c>
      <c r="J1069" s="75" t="s">
        <v>1495</v>
      </c>
      <c r="K1069" s="2" t="s">
        <v>5017</v>
      </c>
      <c r="L1069" s="75" t="s">
        <v>19</v>
      </c>
      <c r="M1069" s="2" t="s">
        <v>3598</v>
      </c>
      <c r="N1069" s="10" t="s">
        <v>3599</v>
      </c>
      <c r="O1069" s="10" t="s">
        <v>6826</v>
      </c>
      <c r="P1069" s="8">
        <v>44200</v>
      </c>
      <c r="Q1069" s="8">
        <v>44299</v>
      </c>
      <c r="R1069" s="8">
        <v>44299</v>
      </c>
      <c r="S1069" s="2" t="str">
        <f>VLOOKUP(K1069,Data!A:B,2,0)</f>
        <v>DAC</v>
      </c>
    </row>
    <row r="1070" spans="1:19" ht="11.25" customHeight="1" x14ac:dyDescent="0.2">
      <c r="A1070" s="2">
        <v>4072370</v>
      </c>
      <c r="B1070" s="98" t="s">
        <v>11985</v>
      </c>
      <c r="C1070" s="74" t="s">
        <v>2745</v>
      </c>
      <c r="E1070" s="85" t="s">
        <v>8093</v>
      </c>
      <c r="F1070" s="75" t="s">
        <v>98</v>
      </c>
      <c r="G1070" s="75" t="s">
        <v>20</v>
      </c>
      <c r="H1070" s="75" t="s">
        <v>1484</v>
      </c>
      <c r="I1070" s="2" t="s">
        <v>1495</v>
      </c>
      <c r="J1070" s="75" t="s">
        <v>1495</v>
      </c>
      <c r="K1070" s="2" t="s">
        <v>5017</v>
      </c>
      <c r="L1070" s="75" t="s">
        <v>19</v>
      </c>
      <c r="M1070" s="2" t="s">
        <v>3561</v>
      </c>
      <c r="N1070" s="10" t="s">
        <v>3561</v>
      </c>
      <c r="O1070" s="10" t="s">
        <v>3561</v>
      </c>
      <c r="P1070" s="8" t="s">
        <v>3561</v>
      </c>
      <c r="Q1070" s="8" t="s">
        <v>3561</v>
      </c>
      <c r="R1070" s="8">
        <v>44378</v>
      </c>
      <c r="S1070" s="2" t="str">
        <f>VLOOKUP(K1070,Data!A:B,2,0)</f>
        <v>DAC</v>
      </c>
    </row>
    <row r="1071" spans="1:19" ht="11.25" customHeight="1" x14ac:dyDescent="0.2">
      <c r="A1071" s="2">
        <v>4072371</v>
      </c>
      <c r="B1071" s="98" t="s">
        <v>11986</v>
      </c>
      <c r="C1071" s="74" t="s">
        <v>2746</v>
      </c>
      <c r="E1071" s="85" t="s">
        <v>8094</v>
      </c>
      <c r="F1071" s="75" t="s">
        <v>98</v>
      </c>
      <c r="G1071" s="75" t="s">
        <v>97</v>
      </c>
      <c r="H1071" s="75" t="s">
        <v>1479</v>
      </c>
      <c r="I1071" s="2" t="s">
        <v>1317</v>
      </c>
      <c r="J1071" s="75" t="s">
        <v>1317</v>
      </c>
      <c r="K1071" s="2" t="s">
        <v>5017</v>
      </c>
      <c r="L1071" s="75" t="s">
        <v>19</v>
      </c>
      <c r="M1071" s="2" t="s">
        <v>3561</v>
      </c>
      <c r="N1071" s="10" t="s">
        <v>3561</v>
      </c>
      <c r="O1071" s="10" t="s">
        <v>3561</v>
      </c>
      <c r="P1071" s="8">
        <v>42810</v>
      </c>
      <c r="Q1071" s="8">
        <v>42940</v>
      </c>
      <c r="R1071" s="8">
        <v>42940</v>
      </c>
      <c r="S1071" s="2" t="str">
        <f>VLOOKUP(K1071,Data!A:B,2,0)</f>
        <v>DAC</v>
      </c>
    </row>
    <row r="1072" spans="1:19" ht="11.25" customHeight="1" x14ac:dyDescent="0.2">
      <c r="A1072" s="2">
        <v>4072372</v>
      </c>
      <c r="B1072" s="98" t="s">
        <v>11987</v>
      </c>
      <c r="C1072" s="74" t="s">
        <v>2747</v>
      </c>
      <c r="E1072" s="85" t="s">
        <v>8095</v>
      </c>
      <c r="F1072" s="75" t="s">
        <v>98</v>
      </c>
      <c r="G1072" s="75" t="s">
        <v>1315</v>
      </c>
      <c r="H1072" s="75" t="s">
        <v>1529</v>
      </c>
      <c r="I1072" s="2" t="s">
        <v>11</v>
      </c>
      <c r="J1072" s="75" t="s">
        <v>11</v>
      </c>
      <c r="K1072" s="2" t="s">
        <v>5017</v>
      </c>
      <c r="L1072" s="75" t="s">
        <v>19</v>
      </c>
      <c r="M1072" s="2" t="s">
        <v>3561</v>
      </c>
      <c r="N1072" s="10" t="s">
        <v>3561</v>
      </c>
      <c r="O1072" s="10" t="s">
        <v>3561</v>
      </c>
      <c r="P1072" s="8">
        <v>41662</v>
      </c>
      <c r="Q1072" s="8">
        <v>41842</v>
      </c>
      <c r="R1072" s="8">
        <v>41842</v>
      </c>
      <c r="S1072" s="2" t="str">
        <f>VLOOKUP(K1072,Data!A:B,2,0)</f>
        <v>DAC</v>
      </c>
    </row>
    <row r="1073" spans="1:19" ht="11.25" customHeight="1" x14ac:dyDescent="0.2">
      <c r="A1073" s="2">
        <v>4072374</v>
      </c>
      <c r="B1073" s="98" t="s">
        <v>11988</v>
      </c>
      <c r="C1073" s="74" t="s">
        <v>2749</v>
      </c>
      <c r="E1073" s="85" t="s">
        <v>8096</v>
      </c>
      <c r="F1073" s="75" t="s">
        <v>98</v>
      </c>
      <c r="G1073" s="75" t="s">
        <v>1315</v>
      </c>
      <c r="H1073" s="75" t="s">
        <v>1529</v>
      </c>
      <c r="I1073" s="2" t="s">
        <v>11</v>
      </c>
      <c r="J1073" s="75" t="s">
        <v>11</v>
      </c>
      <c r="K1073" s="2" t="s">
        <v>5017</v>
      </c>
      <c r="L1073" s="75" t="s">
        <v>19</v>
      </c>
      <c r="M1073" s="2" t="s">
        <v>3561</v>
      </c>
      <c r="N1073" s="10" t="s">
        <v>3561</v>
      </c>
      <c r="O1073" s="10" t="s">
        <v>3561</v>
      </c>
      <c r="P1073" s="8">
        <v>41621</v>
      </c>
      <c r="Q1073" s="8">
        <v>41801</v>
      </c>
      <c r="R1073" s="8">
        <v>41801</v>
      </c>
      <c r="S1073" s="2" t="str">
        <f>VLOOKUP(K1073,Data!A:B,2,0)</f>
        <v>DAC</v>
      </c>
    </row>
    <row r="1074" spans="1:19" ht="11.25" customHeight="1" x14ac:dyDescent="0.2">
      <c r="A1074" s="2">
        <v>4072382</v>
      </c>
      <c r="B1074" s="98" t="s">
        <v>11989</v>
      </c>
      <c r="C1074" s="74" t="s">
        <v>2753</v>
      </c>
      <c r="E1074" s="85" t="s">
        <v>8097</v>
      </c>
      <c r="F1074" s="75" t="s">
        <v>98</v>
      </c>
      <c r="G1074" s="75" t="s">
        <v>1315</v>
      </c>
      <c r="H1074" s="75" t="s">
        <v>1545</v>
      </c>
      <c r="I1074" s="2" t="s">
        <v>11</v>
      </c>
      <c r="J1074" s="75" t="s">
        <v>11</v>
      </c>
      <c r="K1074" s="2" t="s">
        <v>5017</v>
      </c>
      <c r="L1074" s="75" t="s">
        <v>19</v>
      </c>
      <c r="M1074" s="2" t="s">
        <v>3561</v>
      </c>
      <c r="N1074" s="10" t="s">
        <v>3561</v>
      </c>
      <c r="O1074" s="10" t="s">
        <v>3561</v>
      </c>
      <c r="P1074" s="8">
        <v>41280</v>
      </c>
      <c r="Q1074" s="8">
        <v>41460</v>
      </c>
      <c r="R1074" s="8">
        <v>41460</v>
      </c>
      <c r="S1074" s="2" t="str">
        <f>VLOOKUP(K1074,Data!A:B,2,0)</f>
        <v>DAC</v>
      </c>
    </row>
    <row r="1075" spans="1:19" ht="11.25" customHeight="1" x14ac:dyDescent="0.2">
      <c r="A1075" s="2">
        <v>4072383</v>
      </c>
      <c r="B1075" s="98" t="s">
        <v>11990</v>
      </c>
      <c r="C1075" s="74" t="s">
        <v>2754</v>
      </c>
      <c r="E1075" s="85" t="s">
        <v>8098</v>
      </c>
      <c r="F1075" s="75" t="s">
        <v>1477</v>
      </c>
      <c r="G1075" s="75" t="s">
        <v>97</v>
      </c>
      <c r="H1075" s="75" t="s">
        <v>1483</v>
      </c>
      <c r="I1075" s="2" t="s">
        <v>1317</v>
      </c>
      <c r="J1075" s="75" t="s">
        <v>1317</v>
      </c>
      <c r="K1075" s="2" t="s">
        <v>5017</v>
      </c>
      <c r="L1075" s="75" t="s">
        <v>3668</v>
      </c>
      <c r="M1075" s="2" t="s">
        <v>71</v>
      </c>
      <c r="N1075" s="10" t="s">
        <v>58</v>
      </c>
      <c r="O1075" s="10" t="s">
        <v>51</v>
      </c>
      <c r="S1075" s="2" t="str">
        <f>VLOOKUP(K1075,Data!A:B,2,0)</f>
        <v>DAC</v>
      </c>
    </row>
    <row r="1076" spans="1:19" ht="11.25" customHeight="1" x14ac:dyDescent="0.2">
      <c r="A1076" s="2">
        <v>4072390</v>
      </c>
      <c r="B1076" s="98" t="s">
        <v>11991</v>
      </c>
      <c r="C1076" s="74" t="s">
        <v>2757</v>
      </c>
      <c r="E1076" s="85" t="s">
        <v>8099</v>
      </c>
      <c r="F1076" s="75" t="s">
        <v>98</v>
      </c>
      <c r="G1076" s="75" t="s">
        <v>97</v>
      </c>
      <c r="H1076" s="75" t="s">
        <v>1479</v>
      </c>
      <c r="I1076" s="2" t="s">
        <v>1317</v>
      </c>
      <c r="J1076" s="75" t="s">
        <v>1317</v>
      </c>
      <c r="K1076" s="2" t="s">
        <v>5017</v>
      </c>
      <c r="L1076" s="75" t="s">
        <v>19</v>
      </c>
      <c r="M1076" s="2" t="s">
        <v>3561</v>
      </c>
      <c r="N1076" s="10" t="s">
        <v>3561</v>
      </c>
      <c r="O1076" s="10" t="s">
        <v>3561</v>
      </c>
      <c r="P1076" s="8">
        <v>42443</v>
      </c>
      <c r="Q1076" s="8">
        <v>42623</v>
      </c>
      <c r="R1076" s="8">
        <v>42623</v>
      </c>
      <c r="S1076" s="2" t="str">
        <f>VLOOKUP(K1076,Data!A:B,2,0)</f>
        <v>DAC</v>
      </c>
    </row>
    <row r="1077" spans="1:19" ht="11.25" customHeight="1" x14ac:dyDescent="0.2">
      <c r="A1077" s="2">
        <v>4072393</v>
      </c>
      <c r="B1077" s="98" t="s">
        <v>11992</v>
      </c>
      <c r="C1077" s="74" t="s">
        <v>2759</v>
      </c>
      <c r="E1077" s="85" t="s">
        <v>8100</v>
      </c>
      <c r="F1077" s="75" t="s">
        <v>98</v>
      </c>
      <c r="G1077" s="75" t="s">
        <v>20</v>
      </c>
      <c r="H1077" s="75" t="s">
        <v>1485</v>
      </c>
      <c r="I1077" s="2" t="s">
        <v>1495</v>
      </c>
      <c r="J1077" s="75" t="s">
        <v>1495</v>
      </c>
      <c r="K1077" s="2" t="s">
        <v>5017</v>
      </c>
      <c r="L1077" s="75" t="s">
        <v>19</v>
      </c>
      <c r="M1077" s="2" t="s">
        <v>3561</v>
      </c>
      <c r="N1077" s="10" t="s">
        <v>3561</v>
      </c>
      <c r="O1077" s="10" t="s">
        <v>3561</v>
      </c>
      <c r="P1077" s="8">
        <v>42310</v>
      </c>
      <c r="Q1077" s="8">
        <v>42490</v>
      </c>
      <c r="R1077" s="8">
        <v>42490</v>
      </c>
      <c r="S1077" s="2" t="str">
        <f>VLOOKUP(K1077,Data!A:B,2,0)</f>
        <v>DAC</v>
      </c>
    </row>
    <row r="1078" spans="1:19" ht="11.25" customHeight="1" x14ac:dyDescent="0.2">
      <c r="A1078" s="2">
        <v>4072400</v>
      </c>
      <c r="B1078" s="98" t="s">
        <v>11993</v>
      </c>
      <c r="C1078" s="74" t="s">
        <v>2760</v>
      </c>
      <c r="E1078" s="85" t="s">
        <v>8101</v>
      </c>
      <c r="F1078" s="75" t="s">
        <v>1475</v>
      </c>
      <c r="G1078" s="75" t="s">
        <v>20</v>
      </c>
      <c r="H1078" s="75" t="s">
        <v>1490</v>
      </c>
      <c r="I1078" s="2" t="s">
        <v>6922</v>
      </c>
      <c r="J1078" s="75" t="s">
        <v>6922</v>
      </c>
      <c r="K1078" s="2" t="s">
        <v>5017</v>
      </c>
      <c r="L1078" s="75" t="s">
        <v>3668</v>
      </c>
      <c r="M1078" s="2" t="s">
        <v>1507</v>
      </c>
      <c r="N1078" s="10" t="s">
        <v>1508</v>
      </c>
      <c r="O1078" s="10" t="s">
        <v>3559</v>
      </c>
      <c r="S1078" s="2" t="str">
        <f>VLOOKUP(K1078,Data!A:B,2,0)</f>
        <v>DAC</v>
      </c>
    </row>
    <row r="1079" spans="1:19" ht="11.25" customHeight="1" x14ac:dyDescent="0.2">
      <c r="A1079" s="2">
        <v>4072406</v>
      </c>
      <c r="B1079" s="98" t="s">
        <v>11994</v>
      </c>
      <c r="C1079" s="74" t="s">
        <v>2762</v>
      </c>
      <c r="E1079" s="85" t="s">
        <v>8102</v>
      </c>
      <c r="F1079" s="75" t="s">
        <v>1476</v>
      </c>
      <c r="G1079" s="75" t="s">
        <v>1315</v>
      </c>
      <c r="H1079" s="75" t="s">
        <v>1529</v>
      </c>
      <c r="I1079" s="2" t="s">
        <v>11</v>
      </c>
      <c r="J1079" s="75" t="s">
        <v>11</v>
      </c>
      <c r="K1079" s="2" t="s">
        <v>5017</v>
      </c>
      <c r="L1079" s="75" t="s">
        <v>3668</v>
      </c>
      <c r="M1079" s="2" t="s">
        <v>1321</v>
      </c>
      <c r="N1079" s="10" t="s">
        <v>1319</v>
      </c>
      <c r="O1079" s="10" t="s">
        <v>1320</v>
      </c>
      <c r="S1079" s="2" t="str">
        <f>VLOOKUP(K1079,Data!A:B,2,0)</f>
        <v>DAC</v>
      </c>
    </row>
    <row r="1080" spans="1:19" ht="11.25" customHeight="1" x14ac:dyDescent="0.2">
      <c r="A1080" s="2">
        <v>4072407</v>
      </c>
      <c r="B1080" s="98" t="s">
        <v>11995</v>
      </c>
      <c r="C1080" s="74" t="s">
        <v>2763</v>
      </c>
      <c r="E1080" s="85" t="s">
        <v>8103</v>
      </c>
      <c r="F1080" s="75" t="s">
        <v>1475</v>
      </c>
      <c r="G1080" s="75" t="s">
        <v>1315</v>
      </c>
      <c r="H1080" s="75" t="s">
        <v>1543</v>
      </c>
      <c r="I1080" s="2" t="s">
        <v>11</v>
      </c>
      <c r="J1080" s="75" t="s">
        <v>11</v>
      </c>
      <c r="K1080" s="2" t="s">
        <v>5017</v>
      </c>
      <c r="L1080" s="75" t="s">
        <v>19</v>
      </c>
      <c r="M1080" s="2" t="s">
        <v>3561</v>
      </c>
      <c r="N1080" s="10" t="s">
        <v>3561</v>
      </c>
      <c r="O1080" s="10" t="s">
        <v>3561</v>
      </c>
      <c r="P1080" s="8">
        <v>43467</v>
      </c>
      <c r="Q1080" s="8">
        <v>43657</v>
      </c>
      <c r="R1080" s="8">
        <v>43657</v>
      </c>
      <c r="S1080" s="2" t="str">
        <f>VLOOKUP(K1080,Data!A:B,2,0)</f>
        <v>DAC</v>
      </c>
    </row>
    <row r="1081" spans="1:19" ht="11.25" customHeight="1" x14ac:dyDescent="0.2">
      <c r="A1081" s="2">
        <v>4072413</v>
      </c>
      <c r="B1081" s="98" t="s">
        <v>11996</v>
      </c>
      <c r="C1081" s="74" t="s">
        <v>2766</v>
      </c>
      <c r="E1081" s="85" t="s">
        <v>8104</v>
      </c>
      <c r="F1081" s="75" t="s">
        <v>98</v>
      </c>
      <c r="G1081" s="75" t="s">
        <v>20</v>
      </c>
      <c r="H1081" s="75" t="s">
        <v>1480</v>
      </c>
      <c r="I1081" s="2" t="s">
        <v>1495</v>
      </c>
      <c r="J1081" s="75" t="s">
        <v>1495</v>
      </c>
      <c r="K1081" s="2" t="s">
        <v>5017</v>
      </c>
      <c r="L1081" s="75" t="s">
        <v>19</v>
      </c>
      <c r="M1081" s="2" t="s">
        <v>3561</v>
      </c>
      <c r="N1081" s="10" t="s">
        <v>3561</v>
      </c>
      <c r="O1081" s="10" t="s">
        <v>3561</v>
      </c>
      <c r="P1081" s="8" t="s">
        <v>3561</v>
      </c>
      <c r="Q1081" s="8" t="s">
        <v>3561</v>
      </c>
      <c r="R1081" s="8">
        <v>44378</v>
      </c>
      <c r="S1081" s="2" t="str">
        <f>VLOOKUP(K1081,Data!A:B,2,0)</f>
        <v>DAC</v>
      </c>
    </row>
    <row r="1082" spans="1:19" ht="11.25" customHeight="1" x14ac:dyDescent="0.2">
      <c r="A1082" s="2">
        <v>4072418</v>
      </c>
      <c r="B1082" s="98" t="s">
        <v>11997</v>
      </c>
      <c r="C1082" s="74" t="s">
        <v>2768</v>
      </c>
      <c r="E1082" s="85" t="s">
        <v>8105</v>
      </c>
      <c r="F1082" s="75" t="s">
        <v>98</v>
      </c>
      <c r="G1082" s="75" t="s">
        <v>97</v>
      </c>
      <c r="H1082" s="75" t="s">
        <v>1491</v>
      </c>
      <c r="I1082" s="2" t="s">
        <v>1317</v>
      </c>
      <c r="J1082" s="75" t="s">
        <v>1317</v>
      </c>
      <c r="K1082" s="2" t="s">
        <v>5017</v>
      </c>
      <c r="L1082" s="75" t="s">
        <v>19</v>
      </c>
      <c r="M1082" s="2" t="s">
        <v>3561</v>
      </c>
      <c r="N1082" s="10" t="s">
        <v>3561</v>
      </c>
      <c r="O1082" s="10" t="s">
        <v>3561</v>
      </c>
      <c r="P1082" s="8">
        <v>43580</v>
      </c>
      <c r="Q1082" s="8">
        <v>43770</v>
      </c>
      <c r="R1082" s="8">
        <v>43770</v>
      </c>
      <c r="S1082" s="2" t="str">
        <f>VLOOKUP(K1082,Data!A:B,2,0)</f>
        <v>DAC</v>
      </c>
    </row>
    <row r="1083" spans="1:19" ht="11.25" customHeight="1" x14ac:dyDescent="0.2">
      <c r="A1083" s="2">
        <v>4072424</v>
      </c>
      <c r="B1083" s="98" t="s">
        <v>11998</v>
      </c>
      <c r="C1083" s="74" t="s">
        <v>2771</v>
      </c>
      <c r="E1083" s="85" t="s">
        <v>8106</v>
      </c>
      <c r="F1083" s="75" t="s">
        <v>98</v>
      </c>
      <c r="G1083" s="75" t="s">
        <v>47</v>
      </c>
      <c r="H1083" s="75" t="s">
        <v>47</v>
      </c>
      <c r="I1083" s="2" t="s">
        <v>1495</v>
      </c>
      <c r="J1083" s="75" t="s">
        <v>1495</v>
      </c>
      <c r="K1083" s="2" t="s">
        <v>5017</v>
      </c>
      <c r="L1083" s="75" t="s">
        <v>19</v>
      </c>
      <c r="M1083" s="2" t="s">
        <v>3561</v>
      </c>
      <c r="N1083" s="10" t="s">
        <v>3561</v>
      </c>
      <c r="O1083" s="10" t="s">
        <v>3561</v>
      </c>
      <c r="P1083" s="8">
        <v>42340</v>
      </c>
      <c r="Q1083" s="8">
        <v>42520</v>
      </c>
      <c r="R1083" s="8">
        <v>42520</v>
      </c>
      <c r="S1083" s="2" t="str">
        <f>VLOOKUP(K1083,Data!A:B,2,0)</f>
        <v>DAC</v>
      </c>
    </row>
    <row r="1084" spans="1:19" ht="11.25" customHeight="1" x14ac:dyDescent="0.2">
      <c r="A1084" s="2">
        <v>4072425</v>
      </c>
      <c r="B1084" s="98" t="s">
        <v>11999</v>
      </c>
      <c r="C1084" s="74" t="s">
        <v>2772</v>
      </c>
      <c r="E1084" s="85" t="s">
        <v>8107</v>
      </c>
      <c r="F1084" s="75" t="s">
        <v>98</v>
      </c>
      <c r="G1084" s="75" t="s">
        <v>1315</v>
      </c>
      <c r="H1084" s="75" t="s">
        <v>1518</v>
      </c>
      <c r="I1084" s="2" t="s">
        <v>11</v>
      </c>
      <c r="J1084" s="75" t="s">
        <v>11</v>
      </c>
      <c r="K1084" s="2" t="s">
        <v>5017</v>
      </c>
      <c r="L1084" s="75" t="s">
        <v>19</v>
      </c>
      <c r="M1084" s="2" t="s">
        <v>3561</v>
      </c>
      <c r="N1084" s="10" t="s">
        <v>3561</v>
      </c>
      <c r="O1084" s="10" t="s">
        <v>3561</v>
      </c>
      <c r="P1084" s="8" t="s">
        <v>3561</v>
      </c>
      <c r="Q1084" s="8" t="s">
        <v>3561</v>
      </c>
      <c r="R1084" s="8">
        <v>42690</v>
      </c>
      <c r="S1084" s="2" t="str">
        <f>VLOOKUP(K1084,Data!A:B,2,0)</f>
        <v>DAC</v>
      </c>
    </row>
    <row r="1085" spans="1:19" ht="11.25" customHeight="1" x14ac:dyDescent="0.2">
      <c r="A1085" s="2">
        <v>4072426</v>
      </c>
      <c r="B1085" s="98" t="s">
        <v>12000</v>
      </c>
      <c r="C1085" s="74" t="s">
        <v>2773</v>
      </c>
      <c r="E1085" s="85" t="s">
        <v>8108</v>
      </c>
      <c r="F1085" s="75" t="s">
        <v>98</v>
      </c>
      <c r="G1085" s="75" t="s">
        <v>97</v>
      </c>
      <c r="H1085" s="75" t="s">
        <v>1487</v>
      </c>
      <c r="I1085" s="2" t="s">
        <v>1317</v>
      </c>
      <c r="J1085" s="75" t="s">
        <v>1317</v>
      </c>
      <c r="K1085" s="2" t="s">
        <v>5017</v>
      </c>
      <c r="L1085" s="75" t="s">
        <v>19</v>
      </c>
      <c r="M1085" s="2" t="s">
        <v>3561</v>
      </c>
      <c r="N1085" s="10" t="s">
        <v>3561</v>
      </c>
      <c r="O1085" s="10" t="s">
        <v>3561</v>
      </c>
      <c r="P1085" s="8">
        <v>43593</v>
      </c>
      <c r="Q1085" s="8">
        <v>43783</v>
      </c>
      <c r="R1085" s="8">
        <v>43783</v>
      </c>
      <c r="S1085" s="2" t="str">
        <f>VLOOKUP(K1085,Data!A:B,2,0)</f>
        <v>DAC</v>
      </c>
    </row>
    <row r="1086" spans="1:19" ht="11.25" customHeight="1" x14ac:dyDescent="0.2">
      <c r="A1086" s="2">
        <v>4072427</v>
      </c>
      <c r="B1086" s="98" t="s">
        <v>12001</v>
      </c>
      <c r="C1086" s="74" t="s">
        <v>2774</v>
      </c>
      <c r="E1086" s="85" t="s">
        <v>8109</v>
      </c>
      <c r="F1086" s="75" t="s">
        <v>98</v>
      </c>
      <c r="G1086" s="75" t="s">
        <v>97</v>
      </c>
      <c r="H1086" s="75" t="s">
        <v>1487</v>
      </c>
      <c r="I1086" s="2" t="s">
        <v>1317</v>
      </c>
      <c r="J1086" s="75" t="s">
        <v>1317</v>
      </c>
      <c r="K1086" s="2" t="s">
        <v>5017</v>
      </c>
      <c r="L1086" s="75" t="s">
        <v>19</v>
      </c>
      <c r="M1086" s="2" t="s">
        <v>3561</v>
      </c>
      <c r="N1086" s="10" t="s">
        <v>3561</v>
      </c>
      <c r="O1086" s="10" t="s">
        <v>3561</v>
      </c>
      <c r="P1086" s="8">
        <v>43378</v>
      </c>
      <c r="Q1086" s="8">
        <v>43568</v>
      </c>
      <c r="R1086" s="8">
        <v>43568</v>
      </c>
      <c r="S1086" s="2" t="str">
        <f>VLOOKUP(K1086,Data!A:B,2,0)</f>
        <v>DAC</v>
      </c>
    </row>
    <row r="1087" spans="1:19" ht="11.25" customHeight="1" x14ac:dyDescent="0.2">
      <c r="A1087" s="2">
        <v>4072430</v>
      </c>
      <c r="B1087" s="98" t="s">
        <v>12002</v>
      </c>
      <c r="C1087" s="74" t="s">
        <v>2775</v>
      </c>
      <c r="E1087" s="85" t="s">
        <v>8110</v>
      </c>
      <c r="F1087" s="75" t="s">
        <v>98</v>
      </c>
      <c r="G1087" s="75" t="s">
        <v>97</v>
      </c>
      <c r="H1087" s="75" t="s">
        <v>1487</v>
      </c>
      <c r="I1087" s="2" t="s">
        <v>1317</v>
      </c>
      <c r="J1087" s="75" t="s">
        <v>1317</v>
      </c>
      <c r="K1087" s="2" t="s">
        <v>5017</v>
      </c>
      <c r="L1087" s="75" t="s">
        <v>3668</v>
      </c>
      <c r="M1087" s="2" t="s">
        <v>65</v>
      </c>
      <c r="N1087" s="10" t="s">
        <v>56</v>
      </c>
      <c r="O1087" s="10" t="s">
        <v>55</v>
      </c>
      <c r="S1087" s="2" t="str">
        <f>VLOOKUP(K1087,Data!A:B,2,0)</f>
        <v>DAC</v>
      </c>
    </row>
    <row r="1088" spans="1:19" ht="11.25" customHeight="1" x14ac:dyDescent="0.2">
      <c r="A1088" s="2">
        <v>4072431</v>
      </c>
      <c r="B1088" s="98" t="s">
        <v>12003</v>
      </c>
      <c r="C1088" s="74" t="s">
        <v>2776</v>
      </c>
      <c r="E1088" s="85" t="s">
        <v>8111</v>
      </c>
      <c r="F1088" s="75" t="s">
        <v>98</v>
      </c>
      <c r="G1088" s="75" t="s">
        <v>47</v>
      </c>
      <c r="H1088" s="75" t="s">
        <v>47</v>
      </c>
      <c r="I1088" s="2" t="s">
        <v>1495</v>
      </c>
      <c r="J1088" s="75" t="s">
        <v>1495</v>
      </c>
      <c r="K1088" s="2" t="s">
        <v>5017</v>
      </c>
      <c r="L1088" s="75" t="s">
        <v>19</v>
      </c>
      <c r="M1088" s="2" t="s">
        <v>3561</v>
      </c>
      <c r="N1088" s="10" t="s">
        <v>3561</v>
      </c>
      <c r="O1088" s="10" t="s">
        <v>3561</v>
      </c>
      <c r="P1088" s="8" t="s">
        <v>3561</v>
      </c>
      <c r="Q1088" s="8" t="s">
        <v>3561</v>
      </c>
      <c r="R1088" s="8">
        <v>44378</v>
      </c>
      <c r="S1088" s="2" t="str">
        <f>VLOOKUP(K1088,Data!A:B,2,0)</f>
        <v>DAC</v>
      </c>
    </row>
    <row r="1089" spans="1:19" ht="11.25" customHeight="1" x14ac:dyDescent="0.2">
      <c r="A1089" s="2">
        <v>4072432</v>
      </c>
      <c r="B1089" s="98" t="s">
        <v>12004</v>
      </c>
      <c r="C1089" s="74" t="s">
        <v>2777</v>
      </c>
      <c r="E1089" s="85" t="s">
        <v>8112</v>
      </c>
      <c r="F1089" s="75" t="s">
        <v>98</v>
      </c>
      <c r="G1089" s="75" t="s">
        <v>97</v>
      </c>
      <c r="H1089" s="75" t="s">
        <v>1489</v>
      </c>
      <c r="I1089" s="2" t="s">
        <v>1317</v>
      </c>
      <c r="J1089" s="75" t="s">
        <v>1317</v>
      </c>
      <c r="K1089" s="2" t="s">
        <v>5017</v>
      </c>
      <c r="L1089" s="75" t="s">
        <v>19</v>
      </c>
      <c r="M1089" s="2" t="s">
        <v>3561</v>
      </c>
      <c r="N1089" s="10" t="s">
        <v>3561</v>
      </c>
      <c r="O1089" s="10" t="s">
        <v>3561</v>
      </c>
      <c r="P1089" s="8" t="s">
        <v>3561</v>
      </c>
      <c r="Q1089" s="8" t="s">
        <v>3561</v>
      </c>
      <c r="R1089" s="8">
        <v>44378</v>
      </c>
      <c r="S1089" s="2" t="str">
        <f>VLOOKUP(K1089,Data!A:B,2,0)</f>
        <v>DAC</v>
      </c>
    </row>
    <row r="1090" spans="1:19" ht="11.25" customHeight="1" x14ac:dyDescent="0.2">
      <c r="A1090" s="2">
        <v>4072434</v>
      </c>
      <c r="B1090" s="86"/>
      <c r="C1090" s="74" t="s">
        <v>2778</v>
      </c>
      <c r="E1090" s="85" t="s">
        <v>8113</v>
      </c>
      <c r="F1090" s="75" t="s">
        <v>98</v>
      </c>
      <c r="G1090" s="75" t="s">
        <v>47</v>
      </c>
      <c r="H1090" s="75" t="s">
        <v>47</v>
      </c>
      <c r="I1090" s="2" t="s">
        <v>1495</v>
      </c>
      <c r="J1090" s="75" t="s">
        <v>1495</v>
      </c>
      <c r="K1090" s="2" t="s">
        <v>5017</v>
      </c>
      <c r="L1090" s="75" t="s">
        <v>19</v>
      </c>
      <c r="M1090" s="2" t="s">
        <v>3561</v>
      </c>
      <c r="N1090" s="10" t="s">
        <v>3561</v>
      </c>
      <c r="O1090" s="10" t="s">
        <v>3561</v>
      </c>
      <c r="P1090" s="8" t="s">
        <v>3561</v>
      </c>
      <c r="Q1090" s="8" t="s">
        <v>3561</v>
      </c>
      <c r="R1090" s="8">
        <v>44378</v>
      </c>
      <c r="S1090" s="2" t="str">
        <f>VLOOKUP(K1090,Data!A:B,2,0)</f>
        <v>DAC</v>
      </c>
    </row>
    <row r="1091" spans="1:19" ht="11.25" customHeight="1" x14ac:dyDescent="0.2">
      <c r="A1091" s="2">
        <v>4072435</v>
      </c>
      <c r="B1091" s="86"/>
      <c r="C1091" s="74" t="s">
        <v>116</v>
      </c>
      <c r="E1091" s="85" t="s">
        <v>8114</v>
      </c>
      <c r="F1091" s="75" t="s">
        <v>98</v>
      </c>
      <c r="G1091" s="75" t="s">
        <v>1315</v>
      </c>
      <c r="H1091" s="75" t="s">
        <v>1518</v>
      </c>
      <c r="I1091" s="2" t="s">
        <v>11</v>
      </c>
      <c r="J1091" s="75" t="s">
        <v>11</v>
      </c>
      <c r="K1091" s="2" t="s">
        <v>5017</v>
      </c>
      <c r="L1091" s="75" t="s">
        <v>3669</v>
      </c>
      <c r="M1091" s="2" t="s">
        <v>3561</v>
      </c>
      <c r="N1091" s="10" t="s">
        <v>3561</v>
      </c>
      <c r="O1091" s="10" t="s">
        <v>3561</v>
      </c>
      <c r="S1091" s="2" t="str">
        <f>VLOOKUP(K1091,Data!A:B,2,0)</f>
        <v>DAC</v>
      </c>
    </row>
    <row r="1092" spans="1:19" ht="11.25" customHeight="1" x14ac:dyDescent="0.2">
      <c r="A1092" s="2">
        <v>4072436</v>
      </c>
      <c r="B1092" s="86"/>
      <c r="C1092" s="74" t="s">
        <v>2779</v>
      </c>
      <c r="E1092" s="85" t="s">
        <v>8115</v>
      </c>
      <c r="F1092" s="75" t="s">
        <v>98</v>
      </c>
      <c r="G1092" s="75" t="s">
        <v>47</v>
      </c>
      <c r="H1092" s="75" t="s">
        <v>47</v>
      </c>
      <c r="I1092" s="2" t="s">
        <v>1495</v>
      </c>
      <c r="J1092" s="75" t="s">
        <v>1495</v>
      </c>
      <c r="K1092" s="2" t="s">
        <v>5017</v>
      </c>
      <c r="L1092" s="75" t="s">
        <v>19</v>
      </c>
      <c r="M1092" s="2" t="s">
        <v>3561</v>
      </c>
      <c r="N1092" s="10" t="s">
        <v>3561</v>
      </c>
      <c r="O1092" s="10" t="s">
        <v>3561</v>
      </c>
      <c r="P1092" s="8" t="s">
        <v>3561</v>
      </c>
      <c r="Q1092" s="8" t="s">
        <v>3561</v>
      </c>
      <c r="R1092" s="8">
        <v>44378</v>
      </c>
      <c r="S1092" s="2" t="str">
        <f>VLOOKUP(K1092,Data!A:B,2,0)</f>
        <v>DAC</v>
      </c>
    </row>
    <row r="1093" spans="1:19" ht="11.25" customHeight="1" x14ac:dyDescent="0.2">
      <c r="A1093" s="2">
        <v>4072437</v>
      </c>
      <c r="B1093" s="98" t="s">
        <v>12005</v>
      </c>
      <c r="C1093" s="74" t="s">
        <v>1458</v>
      </c>
      <c r="E1093" s="85" t="s">
        <v>8116</v>
      </c>
      <c r="F1093" s="75" t="s">
        <v>1476</v>
      </c>
      <c r="G1093" s="75" t="s">
        <v>97</v>
      </c>
      <c r="H1093" s="75" t="s">
        <v>1491</v>
      </c>
      <c r="I1093" s="2" t="s">
        <v>1317</v>
      </c>
      <c r="J1093" s="75" t="s">
        <v>1317</v>
      </c>
      <c r="K1093" s="2" t="s">
        <v>5017</v>
      </c>
      <c r="L1093" s="75" t="s">
        <v>19</v>
      </c>
      <c r="M1093" s="2" t="s">
        <v>74</v>
      </c>
      <c r="N1093" s="10" t="s">
        <v>75</v>
      </c>
      <c r="O1093" s="10" t="s">
        <v>76</v>
      </c>
      <c r="P1093" s="8">
        <v>43847</v>
      </c>
      <c r="Q1093" s="8">
        <v>44037</v>
      </c>
      <c r="R1093" s="8">
        <v>44037</v>
      </c>
      <c r="S1093" s="2" t="str">
        <f>VLOOKUP(K1093,Data!A:B,2,0)</f>
        <v>DAC</v>
      </c>
    </row>
    <row r="1094" spans="1:19" ht="11.25" customHeight="1" x14ac:dyDescent="0.2">
      <c r="A1094" s="2">
        <v>4072438</v>
      </c>
      <c r="B1094" s="98" t="s">
        <v>12006</v>
      </c>
      <c r="C1094" s="74" t="s">
        <v>1459</v>
      </c>
      <c r="E1094" s="85" t="s">
        <v>8117</v>
      </c>
      <c r="F1094" s="75" t="s">
        <v>98</v>
      </c>
      <c r="G1094" s="75" t="s">
        <v>47</v>
      </c>
      <c r="H1094" s="75" t="s">
        <v>47</v>
      </c>
      <c r="I1094" s="2" t="s">
        <v>1495</v>
      </c>
      <c r="J1094" s="75" t="s">
        <v>1495</v>
      </c>
      <c r="K1094" s="2" t="s">
        <v>5017</v>
      </c>
      <c r="L1094" s="75" t="s">
        <v>19</v>
      </c>
      <c r="M1094" s="2" t="s">
        <v>3561</v>
      </c>
      <c r="N1094" s="10" t="s">
        <v>3561</v>
      </c>
      <c r="O1094" s="10" t="s">
        <v>3561</v>
      </c>
      <c r="P1094" s="8" t="s">
        <v>3561</v>
      </c>
      <c r="Q1094" s="8" t="s">
        <v>3561</v>
      </c>
      <c r="R1094" s="8">
        <v>44378</v>
      </c>
      <c r="S1094" s="2" t="str">
        <f>VLOOKUP(K1094,Data!A:B,2,0)</f>
        <v>DAC</v>
      </c>
    </row>
    <row r="1095" spans="1:19" ht="11.25" customHeight="1" x14ac:dyDescent="0.2">
      <c r="A1095" s="2">
        <v>4072439</v>
      </c>
      <c r="B1095" s="86"/>
      <c r="C1095" s="74" t="s">
        <v>2780</v>
      </c>
      <c r="E1095" s="85" t="s">
        <v>8118</v>
      </c>
      <c r="F1095" s="75" t="s">
        <v>98</v>
      </c>
      <c r="G1095" s="75" t="s">
        <v>20</v>
      </c>
      <c r="H1095" s="75" t="s">
        <v>1480</v>
      </c>
      <c r="I1095" s="2" t="s">
        <v>1495</v>
      </c>
      <c r="J1095" s="75" t="s">
        <v>1495</v>
      </c>
      <c r="K1095" s="2" t="s">
        <v>5017</v>
      </c>
      <c r="L1095" s="75" t="s">
        <v>19</v>
      </c>
      <c r="M1095" s="2" t="s">
        <v>3561</v>
      </c>
      <c r="N1095" s="10" t="s">
        <v>3561</v>
      </c>
      <c r="O1095" s="10" t="s">
        <v>3561</v>
      </c>
      <c r="P1095" s="8" t="s">
        <v>3561</v>
      </c>
      <c r="Q1095" s="8" t="s">
        <v>3561</v>
      </c>
      <c r="R1095" s="8">
        <v>44378</v>
      </c>
      <c r="S1095" s="2" t="str">
        <f>VLOOKUP(K1095,Data!A:B,2,0)</f>
        <v>DAC</v>
      </c>
    </row>
    <row r="1096" spans="1:19" ht="11.25" customHeight="1" x14ac:dyDescent="0.2">
      <c r="A1096" s="2">
        <v>4072440</v>
      </c>
      <c r="B1096" s="98" t="s">
        <v>12007</v>
      </c>
      <c r="C1096" s="74" t="s">
        <v>1460</v>
      </c>
      <c r="E1096" s="85" t="s">
        <v>8119</v>
      </c>
      <c r="F1096" s="75" t="s">
        <v>98</v>
      </c>
      <c r="G1096" s="75" t="s">
        <v>47</v>
      </c>
      <c r="H1096" s="75" t="s">
        <v>47</v>
      </c>
      <c r="I1096" s="2" t="s">
        <v>1495</v>
      </c>
      <c r="J1096" s="75" t="s">
        <v>1495</v>
      </c>
      <c r="K1096" s="2" t="s">
        <v>5017</v>
      </c>
      <c r="L1096" s="75" t="s">
        <v>19</v>
      </c>
      <c r="M1096" s="2" t="s">
        <v>3561</v>
      </c>
      <c r="N1096" s="10" t="s">
        <v>3561</v>
      </c>
      <c r="O1096" s="10" t="s">
        <v>3561</v>
      </c>
      <c r="P1096" s="8">
        <v>42283</v>
      </c>
      <c r="Q1096" s="8">
        <v>42463</v>
      </c>
      <c r="R1096" s="8">
        <v>42463</v>
      </c>
      <c r="S1096" s="2" t="str">
        <f>VLOOKUP(K1096,Data!A:B,2,0)</f>
        <v>DAC</v>
      </c>
    </row>
    <row r="1097" spans="1:19" ht="11.25" customHeight="1" x14ac:dyDescent="0.2">
      <c r="A1097" s="2">
        <v>4072442</v>
      </c>
      <c r="B1097" s="98" t="s">
        <v>12008</v>
      </c>
      <c r="C1097" s="74" t="s">
        <v>1461</v>
      </c>
      <c r="E1097" s="85" t="s">
        <v>8120</v>
      </c>
      <c r="F1097" s="75" t="s">
        <v>98</v>
      </c>
      <c r="G1097" s="75" t="s">
        <v>20</v>
      </c>
      <c r="H1097" s="75" t="s">
        <v>1492</v>
      </c>
      <c r="I1097" s="2" t="s">
        <v>1495</v>
      </c>
      <c r="J1097" s="75" t="s">
        <v>1495</v>
      </c>
      <c r="K1097" s="2" t="s">
        <v>5017</v>
      </c>
      <c r="L1097" s="75" t="s">
        <v>19</v>
      </c>
      <c r="M1097" s="2" t="s">
        <v>3561</v>
      </c>
      <c r="N1097" s="10" t="s">
        <v>3561</v>
      </c>
      <c r="O1097" s="10" t="s">
        <v>3561</v>
      </c>
      <c r="P1097" s="8" t="s">
        <v>3561</v>
      </c>
      <c r="Q1097" s="8" t="s">
        <v>3561</v>
      </c>
      <c r="R1097" s="8">
        <v>44378</v>
      </c>
      <c r="S1097" s="2" t="str">
        <f>VLOOKUP(K1097,Data!A:B,2,0)</f>
        <v>DAC</v>
      </c>
    </row>
    <row r="1098" spans="1:19" ht="11.25" customHeight="1" x14ac:dyDescent="0.2">
      <c r="A1098" s="2">
        <v>4072443</v>
      </c>
      <c r="B1098" s="98" t="s">
        <v>12009</v>
      </c>
      <c r="C1098" s="74" t="s">
        <v>104</v>
      </c>
      <c r="E1098" s="85" t="s">
        <v>8121</v>
      </c>
      <c r="F1098" s="75" t="s">
        <v>98</v>
      </c>
      <c r="G1098" s="75" t="s">
        <v>20</v>
      </c>
      <c r="H1098" s="75" t="s">
        <v>1484</v>
      </c>
      <c r="I1098" s="2" t="s">
        <v>1497</v>
      </c>
      <c r="J1098" s="75" t="s">
        <v>1497</v>
      </c>
      <c r="K1098" s="2" t="s">
        <v>5017</v>
      </c>
      <c r="L1098" s="75" t="s">
        <v>7001</v>
      </c>
      <c r="M1098" s="2" t="s">
        <v>3561</v>
      </c>
      <c r="N1098" s="10" t="s">
        <v>3561</v>
      </c>
      <c r="O1098" s="10" t="s">
        <v>3561</v>
      </c>
      <c r="P1098" s="8">
        <v>44882</v>
      </c>
      <c r="S1098" s="2" t="str">
        <f>VLOOKUP(K1098,Data!A:B,2,0)</f>
        <v>DAC</v>
      </c>
    </row>
    <row r="1099" spans="1:19" ht="11.25" customHeight="1" x14ac:dyDescent="0.2">
      <c r="A1099" s="2">
        <v>4072444</v>
      </c>
      <c r="B1099" s="98" t="s">
        <v>12010</v>
      </c>
      <c r="C1099" s="74" t="s">
        <v>2781</v>
      </c>
      <c r="E1099" s="85" t="s">
        <v>8122</v>
      </c>
      <c r="F1099" s="75" t="s">
        <v>98</v>
      </c>
      <c r="G1099" s="75" t="s">
        <v>20</v>
      </c>
      <c r="H1099" s="75" t="s">
        <v>1485</v>
      </c>
      <c r="I1099" s="2" t="s">
        <v>1495</v>
      </c>
      <c r="J1099" s="75" t="s">
        <v>1495</v>
      </c>
      <c r="K1099" s="2" t="s">
        <v>5017</v>
      </c>
      <c r="L1099" s="75" t="s">
        <v>19</v>
      </c>
      <c r="M1099" s="2" t="s">
        <v>3561</v>
      </c>
      <c r="N1099" s="10" t="s">
        <v>3561</v>
      </c>
      <c r="O1099" s="10" t="s">
        <v>3561</v>
      </c>
      <c r="P1099" s="8" t="s">
        <v>3561</v>
      </c>
      <c r="Q1099" s="8" t="s">
        <v>3561</v>
      </c>
      <c r="R1099" s="8">
        <v>44378</v>
      </c>
      <c r="S1099" s="2" t="str">
        <f>VLOOKUP(K1099,Data!A:B,2,0)</f>
        <v>DAC</v>
      </c>
    </row>
    <row r="1100" spans="1:19" ht="11.25" customHeight="1" x14ac:dyDescent="0.2">
      <c r="A1100" s="2">
        <v>4072445</v>
      </c>
      <c r="B1100" s="98" t="s">
        <v>12011</v>
      </c>
      <c r="C1100" s="74" t="s">
        <v>1462</v>
      </c>
      <c r="E1100" s="85" t="s">
        <v>8123</v>
      </c>
      <c r="F1100" s="75" t="s">
        <v>1475</v>
      </c>
      <c r="G1100" s="75" t="s">
        <v>97</v>
      </c>
      <c r="H1100" s="75" t="s">
        <v>1483</v>
      </c>
      <c r="I1100" s="2" t="s">
        <v>1317</v>
      </c>
      <c r="J1100" s="75" t="s">
        <v>1317</v>
      </c>
      <c r="K1100" s="2" t="s">
        <v>5017</v>
      </c>
      <c r="L1100" s="75" t="s">
        <v>3668</v>
      </c>
      <c r="M1100" s="2" t="s">
        <v>84</v>
      </c>
      <c r="N1100" s="10" t="s">
        <v>58</v>
      </c>
      <c r="O1100" s="10" t="s">
        <v>51</v>
      </c>
      <c r="S1100" s="2" t="str">
        <f>VLOOKUP(K1100,Data!A:B,2,0)</f>
        <v>DAC</v>
      </c>
    </row>
    <row r="1101" spans="1:19" ht="11.25" customHeight="1" x14ac:dyDescent="0.2">
      <c r="A1101" s="2">
        <v>4072446</v>
      </c>
      <c r="B1101" s="86"/>
      <c r="C1101" s="74" t="s">
        <v>1463</v>
      </c>
      <c r="E1101" s="85" t="s">
        <v>8124</v>
      </c>
      <c r="F1101" s="75" t="s">
        <v>98</v>
      </c>
      <c r="G1101" s="75" t="s">
        <v>97</v>
      </c>
      <c r="H1101" s="75" t="s">
        <v>1487</v>
      </c>
      <c r="I1101" s="2" t="s">
        <v>1317</v>
      </c>
      <c r="J1101" s="75" t="s">
        <v>1317</v>
      </c>
      <c r="K1101" s="2" t="s">
        <v>5017</v>
      </c>
      <c r="L1101" s="75" t="s">
        <v>19</v>
      </c>
      <c r="M1101" s="2" t="s">
        <v>3561</v>
      </c>
      <c r="N1101" s="10" t="s">
        <v>3561</v>
      </c>
      <c r="O1101" s="10" t="s">
        <v>3561</v>
      </c>
      <c r="P1101" s="8" t="s">
        <v>3561</v>
      </c>
      <c r="Q1101" s="8" t="s">
        <v>3561</v>
      </c>
      <c r="R1101" s="8">
        <v>44378</v>
      </c>
      <c r="S1101" s="2" t="str">
        <f>VLOOKUP(K1101,Data!A:B,2,0)</f>
        <v>DAC</v>
      </c>
    </row>
    <row r="1102" spans="1:19" ht="11.25" customHeight="1" x14ac:dyDescent="0.2">
      <c r="A1102" s="2">
        <v>4072447</v>
      </c>
      <c r="B1102" s="98" t="s">
        <v>12012</v>
      </c>
      <c r="C1102" s="74" t="s">
        <v>2782</v>
      </c>
      <c r="E1102" s="85" t="s">
        <v>8125</v>
      </c>
      <c r="F1102" s="75" t="s">
        <v>1475</v>
      </c>
      <c r="G1102" s="75" t="s">
        <v>97</v>
      </c>
      <c r="H1102" s="75" t="s">
        <v>1494</v>
      </c>
      <c r="I1102" s="2" t="s">
        <v>1317</v>
      </c>
      <c r="J1102" s="75" t="s">
        <v>1317</v>
      </c>
      <c r="K1102" s="2" t="s">
        <v>5017</v>
      </c>
      <c r="L1102" s="75" t="s">
        <v>3668</v>
      </c>
      <c r="M1102" s="2" t="s">
        <v>95</v>
      </c>
      <c r="N1102" s="10" t="s">
        <v>75</v>
      </c>
      <c r="O1102" s="10" t="s">
        <v>76</v>
      </c>
      <c r="S1102" s="2" t="str">
        <f>VLOOKUP(K1102,Data!A:B,2,0)</f>
        <v>DAC</v>
      </c>
    </row>
    <row r="1103" spans="1:19" ht="11.25" customHeight="1" x14ac:dyDescent="0.2">
      <c r="A1103" s="2">
        <v>4072448</v>
      </c>
      <c r="B1103" s="98" t="s">
        <v>12013</v>
      </c>
      <c r="C1103" s="74" t="s">
        <v>2783</v>
      </c>
      <c r="E1103" s="85" t="s">
        <v>8126</v>
      </c>
      <c r="F1103" s="75" t="s">
        <v>98</v>
      </c>
      <c r="G1103" s="75" t="s">
        <v>20</v>
      </c>
      <c r="H1103" s="75" t="s">
        <v>1480</v>
      </c>
      <c r="I1103" s="2" t="s">
        <v>1495</v>
      </c>
      <c r="J1103" s="75" t="s">
        <v>1495</v>
      </c>
      <c r="K1103" s="2" t="s">
        <v>5017</v>
      </c>
      <c r="L1103" s="75" t="s">
        <v>19</v>
      </c>
      <c r="M1103" s="2" t="s">
        <v>3561</v>
      </c>
      <c r="N1103" s="10" t="s">
        <v>3561</v>
      </c>
      <c r="O1103" s="10" t="s">
        <v>3561</v>
      </c>
      <c r="P1103" s="8">
        <v>40963</v>
      </c>
      <c r="Q1103" s="8">
        <v>41143</v>
      </c>
      <c r="R1103" s="8">
        <v>41143</v>
      </c>
      <c r="S1103" s="2" t="str">
        <f>VLOOKUP(K1103,Data!A:B,2,0)</f>
        <v>DAC</v>
      </c>
    </row>
    <row r="1104" spans="1:19" ht="11.25" customHeight="1" x14ac:dyDescent="0.2">
      <c r="A1104" s="2">
        <v>4072449</v>
      </c>
      <c r="B1104" s="86"/>
      <c r="C1104" s="74" t="s">
        <v>2784</v>
      </c>
      <c r="E1104" s="85" t="s">
        <v>8127</v>
      </c>
      <c r="F1104" s="75" t="s">
        <v>98</v>
      </c>
      <c r="G1104" s="75" t="s">
        <v>1315</v>
      </c>
      <c r="H1104" s="75" t="s">
        <v>1529</v>
      </c>
      <c r="I1104" s="2" t="s">
        <v>11</v>
      </c>
      <c r="J1104" s="75" t="s">
        <v>11</v>
      </c>
      <c r="K1104" s="2" t="s">
        <v>5017</v>
      </c>
      <c r="L1104" s="75" t="s">
        <v>19</v>
      </c>
      <c r="M1104" s="2" t="s">
        <v>3561</v>
      </c>
      <c r="N1104" s="10" t="s">
        <v>3561</v>
      </c>
      <c r="O1104" s="10" t="s">
        <v>3561</v>
      </c>
      <c r="P1104" s="8" t="s">
        <v>3561</v>
      </c>
      <c r="Q1104" s="8" t="s">
        <v>3561</v>
      </c>
      <c r="R1104" s="8">
        <v>44378</v>
      </c>
      <c r="S1104" s="2" t="str">
        <f>VLOOKUP(K1104,Data!A:B,2,0)</f>
        <v>DAC</v>
      </c>
    </row>
    <row r="1105" spans="1:19" ht="11.25" customHeight="1" x14ac:dyDescent="0.2">
      <c r="A1105" s="2">
        <v>4072451</v>
      </c>
      <c r="B1105" s="98" t="s">
        <v>12014</v>
      </c>
      <c r="C1105" s="74" t="s">
        <v>1464</v>
      </c>
      <c r="E1105" s="85" t="s">
        <v>8128</v>
      </c>
      <c r="F1105" s="75" t="s">
        <v>1477</v>
      </c>
      <c r="G1105" s="75" t="s">
        <v>97</v>
      </c>
      <c r="H1105" s="75" t="s">
        <v>1494</v>
      </c>
      <c r="I1105" s="2" t="s">
        <v>1317</v>
      </c>
      <c r="J1105" s="75" t="s">
        <v>1317</v>
      </c>
      <c r="K1105" s="2" t="s">
        <v>5017</v>
      </c>
      <c r="L1105" s="75" t="s">
        <v>3669</v>
      </c>
      <c r="M1105" s="2" t="s">
        <v>95</v>
      </c>
      <c r="N1105" s="10" t="s">
        <v>75</v>
      </c>
      <c r="O1105" s="10" t="s">
        <v>76</v>
      </c>
      <c r="S1105" s="2" t="str">
        <f>VLOOKUP(K1105,Data!A:B,2,0)</f>
        <v>DAC</v>
      </c>
    </row>
    <row r="1106" spans="1:19" ht="11.25" customHeight="1" x14ac:dyDescent="0.2">
      <c r="A1106" s="2">
        <v>4072452</v>
      </c>
      <c r="B1106" s="86"/>
      <c r="C1106" s="74" t="s">
        <v>2785</v>
      </c>
      <c r="E1106" s="85" t="s">
        <v>8129</v>
      </c>
      <c r="F1106" s="75" t="s">
        <v>98</v>
      </c>
      <c r="G1106" s="75" t="s">
        <v>1315</v>
      </c>
      <c r="H1106" s="75" t="s">
        <v>1529</v>
      </c>
      <c r="I1106" s="2" t="s">
        <v>11</v>
      </c>
      <c r="J1106" s="75" t="s">
        <v>11</v>
      </c>
      <c r="K1106" s="2" t="s">
        <v>5017</v>
      </c>
      <c r="L1106" s="75" t="s">
        <v>19</v>
      </c>
      <c r="M1106" s="2" t="s">
        <v>3561</v>
      </c>
      <c r="N1106" s="10" t="s">
        <v>3561</v>
      </c>
      <c r="O1106" s="10" t="s">
        <v>3561</v>
      </c>
      <c r="P1106" s="8" t="s">
        <v>3561</v>
      </c>
      <c r="Q1106" s="8" t="s">
        <v>3561</v>
      </c>
      <c r="R1106" s="8">
        <v>44378</v>
      </c>
      <c r="S1106" s="2" t="str">
        <f>VLOOKUP(K1106,Data!A:B,2,0)</f>
        <v>DAC</v>
      </c>
    </row>
    <row r="1107" spans="1:19" ht="11.25" customHeight="1" x14ac:dyDescent="0.2">
      <c r="A1107" s="2">
        <v>4072453</v>
      </c>
      <c r="B1107" s="86"/>
      <c r="C1107" s="74" t="s">
        <v>2786</v>
      </c>
      <c r="E1107" s="85" t="s">
        <v>8130</v>
      </c>
      <c r="F1107" s="75" t="s">
        <v>98</v>
      </c>
      <c r="G1107" s="75" t="s">
        <v>1315</v>
      </c>
      <c r="H1107" s="75" t="s">
        <v>1543</v>
      </c>
      <c r="I1107" s="2" t="s">
        <v>11</v>
      </c>
      <c r="J1107" s="75" t="s">
        <v>11</v>
      </c>
      <c r="K1107" s="2" t="s">
        <v>5017</v>
      </c>
      <c r="L1107" s="75" t="s">
        <v>19</v>
      </c>
      <c r="M1107" s="2" t="s">
        <v>3561</v>
      </c>
      <c r="N1107" s="10" t="s">
        <v>3561</v>
      </c>
      <c r="O1107" s="10" t="s">
        <v>3561</v>
      </c>
      <c r="P1107" s="8" t="s">
        <v>3561</v>
      </c>
      <c r="Q1107" s="8" t="s">
        <v>3561</v>
      </c>
      <c r="R1107" s="8">
        <v>44378</v>
      </c>
      <c r="S1107" s="2" t="str">
        <f>VLOOKUP(K1107,Data!A:B,2,0)</f>
        <v>DAC</v>
      </c>
    </row>
    <row r="1108" spans="1:19" ht="11.25" customHeight="1" x14ac:dyDescent="0.2">
      <c r="A1108" s="2">
        <v>4072454</v>
      </c>
      <c r="B1108" s="86"/>
      <c r="C1108" s="74" t="s">
        <v>2787</v>
      </c>
      <c r="E1108" s="85" t="s">
        <v>8131</v>
      </c>
      <c r="F1108" s="75" t="s">
        <v>98</v>
      </c>
      <c r="G1108" s="75" t="s">
        <v>1315</v>
      </c>
      <c r="H1108" s="75" t="s">
        <v>1536</v>
      </c>
      <c r="I1108" s="2" t="s">
        <v>11</v>
      </c>
      <c r="J1108" s="75" t="s">
        <v>11</v>
      </c>
      <c r="K1108" s="2" t="s">
        <v>5017</v>
      </c>
      <c r="L1108" s="75" t="s">
        <v>19</v>
      </c>
      <c r="M1108" s="2" t="s">
        <v>3561</v>
      </c>
      <c r="N1108" s="10" t="s">
        <v>3561</v>
      </c>
      <c r="O1108" s="10" t="s">
        <v>3561</v>
      </c>
      <c r="P1108" s="8" t="s">
        <v>3561</v>
      </c>
      <c r="Q1108" s="8" t="s">
        <v>3561</v>
      </c>
      <c r="R1108" s="8">
        <v>44378</v>
      </c>
      <c r="S1108" s="2" t="str">
        <f>VLOOKUP(K1108,Data!A:B,2,0)</f>
        <v>DAC</v>
      </c>
    </row>
    <row r="1109" spans="1:19" ht="11.25" customHeight="1" x14ac:dyDescent="0.2">
      <c r="A1109" s="2">
        <v>4072456</v>
      </c>
      <c r="B1109" s="86"/>
      <c r="C1109" s="74" t="s">
        <v>2789</v>
      </c>
      <c r="E1109" s="85" t="s">
        <v>8132</v>
      </c>
      <c r="F1109" s="75" t="s">
        <v>98</v>
      </c>
      <c r="G1109" s="75" t="s">
        <v>47</v>
      </c>
      <c r="H1109" s="75" t="s">
        <v>47</v>
      </c>
      <c r="I1109" s="2" t="s">
        <v>1495</v>
      </c>
      <c r="J1109" s="75" t="s">
        <v>1495</v>
      </c>
      <c r="K1109" s="2" t="s">
        <v>5017</v>
      </c>
      <c r="L1109" s="75" t="s">
        <v>19</v>
      </c>
      <c r="M1109" s="2" t="s">
        <v>3561</v>
      </c>
      <c r="N1109" s="10" t="s">
        <v>3561</v>
      </c>
      <c r="O1109" s="10" t="s">
        <v>3561</v>
      </c>
      <c r="P1109" s="8" t="s">
        <v>3561</v>
      </c>
      <c r="Q1109" s="8" t="s">
        <v>3561</v>
      </c>
      <c r="R1109" s="8">
        <v>44378</v>
      </c>
      <c r="S1109" s="2" t="str">
        <f>VLOOKUP(K1109,Data!A:B,2,0)</f>
        <v>DAC</v>
      </c>
    </row>
    <row r="1110" spans="1:19" ht="11.25" customHeight="1" x14ac:dyDescent="0.2">
      <c r="A1110" s="2">
        <v>4072457</v>
      </c>
      <c r="B1110" s="98" t="s">
        <v>12015</v>
      </c>
      <c r="C1110" s="74" t="s">
        <v>2790</v>
      </c>
      <c r="E1110" s="85" t="s">
        <v>8133</v>
      </c>
      <c r="F1110" s="75" t="s">
        <v>98</v>
      </c>
      <c r="G1110" s="75" t="s">
        <v>47</v>
      </c>
      <c r="H1110" s="75" t="s">
        <v>47</v>
      </c>
      <c r="I1110" s="2" t="s">
        <v>1495</v>
      </c>
      <c r="J1110" s="75" t="s">
        <v>1495</v>
      </c>
      <c r="K1110" s="2" t="s">
        <v>5017</v>
      </c>
      <c r="L1110" s="75" t="s">
        <v>19</v>
      </c>
      <c r="M1110" s="2" t="s">
        <v>3561</v>
      </c>
      <c r="N1110" s="10" t="s">
        <v>3561</v>
      </c>
      <c r="O1110" s="10" t="s">
        <v>3561</v>
      </c>
      <c r="P1110" s="8" t="s">
        <v>3561</v>
      </c>
      <c r="Q1110" s="8" t="s">
        <v>3561</v>
      </c>
      <c r="R1110" s="8">
        <v>44378</v>
      </c>
      <c r="S1110" s="2" t="str">
        <f>VLOOKUP(K1110,Data!A:B,2,0)</f>
        <v>DAC</v>
      </c>
    </row>
    <row r="1111" spans="1:19" ht="11.25" customHeight="1" x14ac:dyDescent="0.2">
      <c r="A1111" s="2">
        <v>4072458</v>
      </c>
      <c r="B1111" s="86"/>
      <c r="C1111" s="74" t="s">
        <v>2791</v>
      </c>
      <c r="E1111" s="85" t="s">
        <v>8134</v>
      </c>
      <c r="F1111" s="75" t="s">
        <v>98</v>
      </c>
      <c r="G1111" s="75" t="s">
        <v>47</v>
      </c>
      <c r="H1111" s="75" t="s">
        <v>47</v>
      </c>
      <c r="I1111" s="2" t="s">
        <v>1495</v>
      </c>
      <c r="J1111" s="75" t="s">
        <v>1495</v>
      </c>
      <c r="K1111" s="2" t="s">
        <v>5017</v>
      </c>
      <c r="L1111" s="75" t="s">
        <v>19</v>
      </c>
      <c r="M1111" s="2" t="s">
        <v>3561</v>
      </c>
      <c r="N1111" s="10" t="s">
        <v>3561</v>
      </c>
      <c r="O1111" s="10" t="s">
        <v>3561</v>
      </c>
      <c r="P1111" s="8" t="s">
        <v>3561</v>
      </c>
      <c r="Q1111" s="8" t="s">
        <v>3561</v>
      </c>
      <c r="R1111" s="8">
        <v>44378</v>
      </c>
      <c r="S1111" s="2" t="str">
        <f>VLOOKUP(K1111,Data!A:B,2,0)</f>
        <v>DAC</v>
      </c>
    </row>
    <row r="1112" spans="1:19" ht="11.25" customHeight="1" x14ac:dyDescent="0.2">
      <c r="A1112" s="2">
        <v>4072459</v>
      </c>
      <c r="B1112" s="98" t="s">
        <v>12016</v>
      </c>
      <c r="C1112" s="74" t="s">
        <v>1465</v>
      </c>
      <c r="E1112" s="85" t="s">
        <v>8135</v>
      </c>
      <c r="F1112" s="75" t="s">
        <v>98</v>
      </c>
      <c r="G1112" s="75" t="s">
        <v>97</v>
      </c>
      <c r="H1112" s="75" t="s">
        <v>1483</v>
      </c>
      <c r="I1112" s="2" t="s">
        <v>1317</v>
      </c>
      <c r="J1112" s="75" t="s">
        <v>1317</v>
      </c>
      <c r="K1112" s="2" t="s">
        <v>5017</v>
      </c>
      <c r="L1112" s="75" t="s">
        <v>19</v>
      </c>
      <c r="M1112" s="2" t="s">
        <v>3561</v>
      </c>
      <c r="N1112" s="10" t="s">
        <v>3561</v>
      </c>
      <c r="O1112" s="10" t="s">
        <v>3561</v>
      </c>
      <c r="P1112" s="8" t="s">
        <v>3561</v>
      </c>
      <c r="Q1112" s="8" t="s">
        <v>3561</v>
      </c>
      <c r="R1112" s="8">
        <v>44378</v>
      </c>
      <c r="S1112" s="2" t="str">
        <f>VLOOKUP(K1112,Data!A:B,2,0)</f>
        <v>DAC</v>
      </c>
    </row>
    <row r="1113" spans="1:19" ht="11.25" customHeight="1" x14ac:dyDescent="0.2">
      <c r="A1113" s="2">
        <v>4072460</v>
      </c>
      <c r="B1113" s="86"/>
      <c r="C1113" s="74" t="s">
        <v>2792</v>
      </c>
      <c r="E1113" s="85" t="s">
        <v>8136</v>
      </c>
      <c r="F1113" s="75" t="s">
        <v>98</v>
      </c>
      <c r="G1113" s="75" t="s">
        <v>1315</v>
      </c>
      <c r="H1113" s="75" t="s">
        <v>1529</v>
      </c>
      <c r="I1113" s="2" t="s">
        <v>11</v>
      </c>
      <c r="J1113" s="75" t="s">
        <v>11</v>
      </c>
      <c r="K1113" s="2" t="s">
        <v>5017</v>
      </c>
      <c r="L1113" s="75" t="s">
        <v>19</v>
      </c>
      <c r="M1113" s="2" t="s">
        <v>3561</v>
      </c>
      <c r="N1113" s="10" t="s">
        <v>3561</v>
      </c>
      <c r="O1113" s="10" t="s">
        <v>3561</v>
      </c>
      <c r="P1113" s="8">
        <v>41915</v>
      </c>
      <c r="Q1113" s="8">
        <v>42095</v>
      </c>
      <c r="R1113" s="8">
        <v>42095</v>
      </c>
      <c r="S1113" s="2" t="str">
        <f>VLOOKUP(K1113,Data!A:B,2,0)</f>
        <v>DAC</v>
      </c>
    </row>
    <row r="1114" spans="1:19" ht="11.25" customHeight="1" x14ac:dyDescent="0.2">
      <c r="A1114" s="2">
        <v>4072462</v>
      </c>
      <c r="B1114" s="86"/>
      <c r="C1114" s="74" t="s">
        <v>2794</v>
      </c>
      <c r="E1114" s="85" t="s">
        <v>8137</v>
      </c>
      <c r="F1114" s="75" t="s">
        <v>98</v>
      </c>
      <c r="G1114" s="75" t="s">
        <v>47</v>
      </c>
      <c r="H1114" s="75" t="s">
        <v>47</v>
      </c>
      <c r="I1114" s="2" t="s">
        <v>1495</v>
      </c>
      <c r="J1114" s="75" t="s">
        <v>1495</v>
      </c>
      <c r="K1114" s="2" t="s">
        <v>5017</v>
      </c>
      <c r="L1114" s="75" t="s">
        <v>19</v>
      </c>
      <c r="M1114" s="2" t="s">
        <v>3561</v>
      </c>
      <c r="N1114" s="10" t="s">
        <v>3561</v>
      </c>
      <c r="O1114" s="10" t="s">
        <v>3561</v>
      </c>
      <c r="P1114" s="8" t="s">
        <v>3561</v>
      </c>
      <c r="Q1114" s="8" t="s">
        <v>3561</v>
      </c>
      <c r="R1114" s="8">
        <v>44378</v>
      </c>
      <c r="S1114" s="2" t="str">
        <f>VLOOKUP(K1114,Data!A:B,2,0)</f>
        <v>DAC</v>
      </c>
    </row>
    <row r="1115" spans="1:19" ht="11.25" customHeight="1" x14ac:dyDescent="0.2">
      <c r="A1115" s="2">
        <v>4072464</v>
      </c>
      <c r="B1115" s="86"/>
      <c r="C1115" s="74" t="s">
        <v>2796</v>
      </c>
      <c r="E1115" s="85" t="s">
        <v>8138</v>
      </c>
      <c r="F1115" s="75" t="s">
        <v>98</v>
      </c>
      <c r="G1115" s="75" t="s">
        <v>97</v>
      </c>
      <c r="H1115" s="75" t="s">
        <v>1489</v>
      </c>
      <c r="I1115" s="2" t="s">
        <v>1317</v>
      </c>
      <c r="J1115" s="75" t="s">
        <v>1317</v>
      </c>
      <c r="K1115" s="2" t="s">
        <v>5017</v>
      </c>
      <c r="L1115" s="75" t="s">
        <v>19</v>
      </c>
      <c r="M1115" s="2" t="s">
        <v>3561</v>
      </c>
      <c r="N1115" s="10" t="s">
        <v>3561</v>
      </c>
      <c r="O1115" s="10" t="s">
        <v>3561</v>
      </c>
      <c r="P1115" s="8" t="s">
        <v>3561</v>
      </c>
      <c r="Q1115" s="8" t="s">
        <v>3561</v>
      </c>
      <c r="R1115" s="8">
        <v>44378</v>
      </c>
      <c r="S1115" s="2" t="str">
        <f>VLOOKUP(K1115,Data!A:B,2,0)</f>
        <v>DAC</v>
      </c>
    </row>
    <row r="1116" spans="1:19" ht="11.25" customHeight="1" x14ac:dyDescent="0.2">
      <c r="A1116" s="2">
        <v>4072465</v>
      </c>
      <c r="B1116" s="98" t="s">
        <v>12017</v>
      </c>
      <c r="C1116" s="74" t="s">
        <v>2797</v>
      </c>
      <c r="E1116" s="85" t="s">
        <v>8139</v>
      </c>
      <c r="F1116" s="75" t="s">
        <v>98</v>
      </c>
      <c r="G1116" s="75" t="s">
        <v>20</v>
      </c>
      <c r="H1116" s="75" t="s">
        <v>1484</v>
      </c>
      <c r="I1116" s="2" t="s">
        <v>1495</v>
      </c>
      <c r="J1116" s="75" t="s">
        <v>1495</v>
      </c>
      <c r="K1116" s="2" t="s">
        <v>5017</v>
      </c>
      <c r="L1116" s="75" t="s">
        <v>19</v>
      </c>
      <c r="M1116" s="2" t="s">
        <v>3561</v>
      </c>
      <c r="N1116" s="10" t="s">
        <v>3561</v>
      </c>
      <c r="O1116" s="10" t="s">
        <v>3561</v>
      </c>
      <c r="P1116" s="8" t="s">
        <v>3561</v>
      </c>
      <c r="Q1116" s="8" t="s">
        <v>3561</v>
      </c>
      <c r="R1116" s="8">
        <v>44378</v>
      </c>
      <c r="S1116" s="2" t="str">
        <f>VLOOKUP(K1116,Data!A:B,2,0)</f>
        <v>DAC</v>
      </c>
    </row>
    <row r="1117" spans="1:19" ht="11.25" customHeight="1" x14ac:dyDescent="0.2">
      <c r="A1117" s="2">
        <v>4072466</v>
      </c>
      <c r="B1117" s="98" t="s">
        <v>12018</v>
      </c>
      <c r="C1117" s="74" t="s">
        <v>2798</v>
      </c>
      <c r="E1117" s="85" t="s">
        <v>8140</v>
      </c>
      <c r="F1117" s="75" t="s">
        <v>98</v>
      </c>
      <c r="G1117" s="75" t="s">
        <v>1315</v>
      </c>
      <c r="H1117" s="75" t="s">
        <v>1518</v>
      </c>
      <c r="I1117" s="2" t="s">
        <v>11</v>
      </c>
      <c r="J1117" s="75" t="s">
        <v>11</v>
      </c>
      <c r="K1117" s="2" t="s">
        <v>5017</v>
      </c>
      <c r="L1117" s="75" t="s">
        <v>19</v>
      </c>
      <c r="M1117" s="2" t="s">
        <v>3561</v>
      </c>
      <c r="N1117" s="10" t="s">
        <v>3561</v>
      </c>
      <c r="O1117" s="10" t="s">
        <v>3561</v>
      </c>
      <c r="P1117" s="8">
        <v>41869</v>
      </c>
      <c r="Q1117" s="8">
        <v>42049</v>
      </c>
      <c r="R1117" s="8">
        <v>42049</v>
      </c>
      <c r="S1117" s="2" t="str">
        <f>VLOOKUP(K1117,Data!A:B,2,0)</f>
        <v>DAC</v>
      </c>
    </row>
    <row r="1118" spans="1:19" ht="11.25" customHeight="1" x14ac:dyDescent="0.2">
      <c r="A1118" s="2">
        <v>4072468</v>
      </c>
      <c r="B1118" s="98" t="s">
        <v>12019</v>
      </c>
      <c r="C1118" s="74" t="s">
        <v>1466</v>
      </c>
      <c r="E1118" s="85" t="s">
        <v>8141</v>
      </c>
      <c r="F1118" s="75" t="s">
        <v>98</v>
      </c>
      <c r="G1118" s="75" t="s">
        <v>20</v>
      </c>
      <c r="H1118" s="75" t="s">
        <v>1484</v>
      </c>
      <c r="I1118" s="2" t="s">
        <v>1495</v>
      </c>
      <c r="J1118" s="75" t="s">
        <v>1495</v>
      </c>
      <c r="K1118" s="2" t="s">
        <v>5017</v>
      </c>
      <c r="L1118" s="75" t="s">
        <v>19</v>
      </c>
      <c r="M1118" s="2" t="s">
        <v>3561</v>
      </c>
      <c r="N1118" s="10" t="s">
        <v>3561</v>
      </c>
      <c r="O1118" s="10" t="s">
        <v>3561</v>
      </c>
      <c r="P1118" s="8" t="s">
        <v>3561</v>
      </c>
      <c r="Q1118" s="8" t="s">
        <v>3561</v>
      </c>
      <c r="R1118" s="8">
        <v>44378</v>
      </c>
      <c r="S1118" s="2" t="str">
        <f>VLOOKUP(K1118,Data!A:B,2,0)</f>
        <v>DAC</v>
      </c>
    </row>
    <row r="1119" spans="1:19" ht="11.25" customHeight="1" x14ac:dyDescent="0.2">
      <c r="A1119" s="2">
        <v>4072469</v>
      </c>
      <c r="B1119" s="86"/>
      <c r="C1119" s="74" t="s">
        <v>2799</v>
      </c>
      <c r="E1119" s="85" t="s">
        <v>8142</v>
      </c>
      <c r="F1119" s="75" t="s">
        <v>98</v>
      </c>
      <c r="G1119" s="75" t="s">
        <v>20</v>
      </c>
      <c r="H1119" s="75" t="s">
        <v>1484</v>
      </c>
      <c r="I1119" s="2" t="s">
        <v>1495</v>
      </c>
      <c r="J1119" s="75" t="s">
        <v>1495</v>
      </c>
      <c r="K1119" s="2" t="s">
        <v>5017</v>
      </c>
      <c r="L1119" s="75" t="s">
        <v>19</v>
      </c>
      <c r="M1119" s="2" t="s">
        <v>3561</v>
      </c>
      <c r="N1119" s="10" t="s">
        <v>3561</v>
      </c>
      <c r="O1119" s="10" t="s">
        <v>3561</v>
      </c>
      <c r="P1119" s="8" t="s">
        <v>3561</v>
      </c>
      <c r="Q1119" s="8" t="s">
        <v>3561</v>
      </c>
      <c r="R1119" s="8">
        <v>44378</v>
      </c>
      <c r="S1119" s="2" t="str">
        <f>VLOOKUP(K1119,Data!A:B,2,0)</f>
        <v>DAC</v>
      </c>
    </row>
    <row r="1120" spans="1:19" ht="11.25" customHeight="1" x14ac:dyDescent="0.2">
      <c r="A1120" s="2">
        <v>4072470</v>
      </c>
      <c r="B1120" s="86"/>
      <c r="C1120" s="74" t="s">
        <v>2800</v>
      </c>
      <c r="E1120" s="85" t="s">
        <v>8143</v>
      </c>
      <c r="F1120" s="75" t="s">
        <v>98</v>
      </c>
      <c r="G1120" s="75" t="s">
        <v>1315</v>
      </c>
      <c r="H1120" s="75" t="s">
        <v>1536</v>
      </c>
      <c r="I1120" s="2" t="s">
        <v>11</v>
      </c>
      <c r="J1120" s="75" t="s">
        <v>11</v>
      </c>
      <c r="K1120" s="2" t="s">
        <v>5017</v>
      </c>
      <c r="L1120" s="75" t="s">
        <v>19</v>
      </c>
      <c r="M1120" s="2" t="s">
        <v>3561</v>
      </c>
      <c r="N1120" s="10" t="s">
        <v>3561</v>
      </c>
      <c r="O1120" s="10" t="s">
        <v>3561</v>
      </c>
      <c r="P1120" s="8" t="s">
        <v>3561</v>
      </c>
      <c r="Q1120" s="8" t="s">
        <v>3561</v>
      </c>
      <c r="R1120" s="8">
        <v>44378</v>
      </c>
      <c r="S1120" s="2" t="str">
        <f>VLOOKUP(K1120,Data!A:B,2,0)</f>
        <v>DAC</v>
      </c>
    </row>
    <row r="1121" spans="1:19" ht="11.25" customHeight="1" x14ac:dyDescent="0.2">
      <c r="A1121" s="2">
        <v>4072471</v>
      </c>
      <c r="B1121" s="86"/>
      <c r="C1121" s="74" t="s">
        <v>2801</v>
      </c>
      <c r="E1121" s="85" t="s">
        <v>8144</v>
      </c>
      <c r="F1121" s="75" t="s">
        <v>98</v>
      </c>
      <c r="G1121" s="75" t="s">
        <v>47</v>
      </c>
      <c r="H1121" s="75" t="s">
        <v>47</v>
      </c>
      <c r="I1121" s="2" t="s">
        <v>1495</v>
      </c>
      <c r="J1121" s="75" t="s">
        <v>1495</v>
      </c>
      <c r="K1121" s="2" t="s">
        <v>5017</v>
      </c>
      <c r="L1121" s="75" t="s">
        <v>19</v>
      </c>
      <c r="M1121" s="2" t="s">
        <v>3561</v>
      </c>
      <c r="N1121" s="10" t="s">
        <v>3561</v>
      </c>
      <c r="O1121" s="10" t="s">
        <v>3561</v>
      </c>
      <c r="P1121" s="8" t="s">
        <v>3561</v>
      </c>
      <c r="Q1121" s="8" t="s">
        <v>3561</v>
      </c>
      <c r="R1121" s="8">
        <v>44378</v>
      </c>
      <c r="S1121" s="2" t="str">
        <f>VLOOKUP(K1121,Data!A:B,2,0)</f>
        <v>DAC</v>
      </c>
    </row>
    <row r="1122" spans="1:19" ht="11.25" customHeight="1" x14ac:dyDescent="0.2">
      <c r="A1122" s="2">
        <v>4072473</v>
      </c>
      <c r="B1122" s="86"/>
      <c r="C1122" s="74" t="s">
        <v>2803</v>
      </c>
      <c r="E1122" s="85" t="s">
        <v>8145</v>
      </c>
      <c r="F1122" s="75" t="s">
        <v>98</v>
      </c>
      <c r="G1122" s="75" t="s">
        <v>1315</v>
      </c>
      <c r="H1122" s="75" t="s">
        <v>1518</v>
      </c>
      <c r="I1122" s="2" t="s">
        <v>11</v>
      </c>
      <c r="J1122" s="75" t="s">
        <v>11</v>
      </c>
      <c r="K1122" s="2" t="s">
        <v>5017</v>
      </c>
      <c r="L1122" s="75" t="s">
        <v>19</v>
      </c>
      <c r="M1122" s="2" t="s">
        <v>3561</v>
      </c>
      <c r="N1122" s="10" t="s">
        <v>3561</v>
      </c>
      <c r="O1122" s="10" t="s">
        <v>3561</v>
      </c>
      <c r="P1122" s="8" t="s">
        <v>3561</v>
      </c>
      <c r="Q1122" s="8" t="s">
        <v>3561</v>
      </c>
      <c r="R1122" s="8">
        <v>44378</v>
      </c>
      <c r="S1122" s="2" t="str">
        <f>VLOOKUP(K1122,Data!A:B,2,0)</f>
        <v>DAC</v>
      </c>
    </row>
    <row r="1123" spans="1:19" ht="11.25" customHeight="1" x14ac:dyDescent="0.2">
      <c r="A1123" s="2">
        <v>4072474</v>
      </c>
      <c r="B1123" s="86"/>
      <c r="C1123" s="74" t="s">
        <v>2804</v>
      </c>
      <c r="E1123" s="85" t="s">
        <v>8146</v>
      </c>
      <c r="F1123" s="75" t="s">
        <v>98</v>
      </c>
      <c r="G1123" s="75" t="s">
        <v>1315</v>
      </c>
      <c r="H1123" s="75" t="s">
        <v>1536</v>
      </c>
      <c r="I1123" s="2" t="s">
        <v>11</v>
      </c>
      <c r="J1123" s="75" t="s">
        <v>11</v>
      </c>
      <c r="K1123" s="2" t="s">
        <v>5017</v>
      </c>
      <c r="L1123" s="75" t="s">
        <v>19</v>
      </c>
      <c r="M1123" s="2" t="s">
        <v>3561</v>
      </c>
      <c r="N1123" s="10" t="s">
        <v>3561</v>
      </c>
      <c r="O1123" s="10" t="s">
        <v>3561</v>
      </c>
      <c r="P1123" s="8" t="s">
        <v>3561</v>
      </c>
      <c r="Q1123" s="8" t="s">
        <v>3561</v>
      </c>
      <c r="R1123" s="8">
        <v>44378</v>
      </c>
      <c r="S1123" s="2" t="str">
        <f>VLOOKUP(K1123,Data!A:B,2,0)</f>
        <v>DAC</v>
      </c>
    </row>
    <row r="1124" spans="1:19" ht="11.25" customHeight="1" x14ac:dyDescent="0.2">
      <c r="A1124" s="2">
        <v>4072475</v>
      </c>
      <c r="B1124" s="86"/>
      <c r="C1124" s="74" t="s">
        <v>101</v>
      </c>
      <c r="E1124" s="85" t="s">
        <v>8147</v>
      </c>
      <c r="F1124" s="75" t="s">
        <v>98</v>
      </c>
      <c r="G1124" s="75" t="s">
        <v>20</v>
      </c>
      <c r="H1124" s="75" t="s">
        <v>1488</v>
      </c>
      <c r="I1124" s="2" t="s">
        <v>6922</v>
      </c>
      <c r="J1124" s="75" t="s">
        <v>1495</v>
      </c>
      <c r="K1124" s="2" t="s">
        <v>5017</v>
      </c>
      <c r="L1124" s="75" t="s">
        <v>19</v>
      </c>
      <c r="M1124" s="2" t="s">
        <v>3561</v>
      </c>
      <c r="N1124" s="10" t="s">
        <v>3561</v>
      </c>
      <c r="O1124" s="10" t="s">
        <v>3561</v>
      </c>
      <c r="P1124" s="8">
        <v>44582</v>
      </c>
      <c r="Q1124" s="8">
        <v>44582</v>
      </c>
      <c r="R1124" s="8">
        <v>44582</v>
      </c>
      <c r="S1124" s="2" t="str">
        <f>VLOOKUP(K1124,Data!A:B,2,0)</f>
        <v>DAC</v>
      </c>
    </row>
    <row r="1125" spans="1:19" ht="11.25" customHeight="1" x14ac:dyDescent="0.2">
      <c r="A1125" s="2">
        <v>4072477</v>
      </c>
      <c r="B1125" s="98" t="s">
        <v>12021</v>
      </c>
      <c r="C1125" s="74" t="s">
        <v>2806</v>
      </c>
      <c r="E1125" s="85" t="s">
        <v>8149</v>
      </c>
      <c r="F1125" s="75" t="s">
        <v>98</v>
      </c>
      <c r="G1125" s="75" t="s">
        <v>97</v>
      </c>
      <c r="H1125" s="75" t="s">
        <v>1487</v>
      </c>
      <c r="I1125" s="2" t="s">
        <v>1317</v>
      </c>
      <c r="J1125" s="75" t="s">
        <v>1317</v>
      </c>
      <c r="K1125" s="2" t="s">
        <v>5017</v>
      </c>
      <c r="L1125" s="75" t="s">
        <v>19</v>
      </c>
      <c r="M1125" s="2" t="s">
        <v>3561</v>
      </c>
      <c r="N1125" s="10" t="s">
        <v>3561</v>
      </c>
      <c r="O1125" s="10" t="s">
        <v>3561</v>
      </c>
      <c r="P1125" s="8" t="s">
        <v>3561</v>
      </c>
      <c r="Q1125" s="8" t="s">
        <v>3561</v>
      </c>
      <c r="R1125" s="8">
        <v>44378</v>
      </c>
      <c r="S1125" s="2" t="str">
        <f>VLOOKUP(K1125,Data!A:B,2,0)</f>
        <v>DAC</v>
      </c>
    </row>
    <row r="1126" spans="1:19" ht="11.25" customHeight="1" x14ac:dyDescent="0.2">
      <c r="A1126" s="2">
        <v>4072478</v>
      </c>
      <c r="B1126" s="98" t="s">
        <v>12022</v>
      </c>
      <c r="C1126" s="74" t="s">
        <v>2807</v>
      </c>
      <c r="E1126" s="85" t="s">
        <v>8150</v>
      </c>
      <c r="F1126" s="75" t="s">
        <v>98</v>
      </c>
      <c r="G1126" s="75" t="s">
        <v>97</v>
      </c>
      <c r="H1126" s="75" t="s">
        <v>1487</v>
      </c>
      <c r="I1126" s="2" t="s">
        <v>1317</v>
      </c>
      <c r="J1126" s="75" t="s">
        <v>1317</v>
      </c>
      <c r="K1126" s="2" t="s">
        <v>5017</v>
      </c>
      <c r="L1126" s="75" t="s">
        <v>3668</v>
      </c>
      <c r="M1126" s="2" t="s">
        <v>67</v>
      </c>
      <c r="N1126" s="10" t="s">
        <v>56</v>
      </c>
      <c r="O1126" s="10" t="s">
        <v>55</v>
      </c>
      <c r="S1126" s="2" t="str">
        <f>VLOOKUP(K1126,Data!A:B,2,0)</f>
        <v>DAC</v>
      </c>
    </row>
    <row r="1127" spans="1:19" ht="11.25" customHeight="1" x14ac:dyDescent="0.2">
      <c r="A1127" s="2">
        <v>4072479</v>
      </c>
      <c r="B1127" s="86"/>
      <c r="C1127" s="74" t="s">
        <v>2808</v>
      </c>
      <c r="E1127" s="85" t="s">
        <v>8151</v>
      </c>
      <c r="F1127" s="75" t="s">
        <v>98</v>
      </c>
      <c r="G1127" s="75" t="s">
        <v>1315</v>
      </c>
      <c r="H1127" s="75" t="s">
        <v>1536</v>
      </c>
      <c r="I1127" s="2" t="s">
        <v>11</v>
      </c>
      <c r="J1127" s="75" t="s">
        <v>11</v>
      </c>
      <c r="K1127" s="2" t="s">
        <v>5017</v>
      </c>
      <c r="L1127" s="75" t="s">
        <v>19</v>
      </c>
      <c r="M1127" s="2" t="s">
        <v>3561</v>
      </c>
      <c r="N1127" s="10" t="s">
        <v>3561</v>
      </c>
      <c r="O1127" s="10" t="s">
        <v>3561</v>
      </c>
      <c r="P1127" s="8" t="s">
        <v>3561</v>
      </c>
      <c r="Q1127" s="8" t="s">
        <v>3561</v>
      </c>
      <c r="R1127" s="8">
        <v>44378</v>
      </c>
      <c r="S1127" s="2" t="str">
        <f>VLOOKUP(K1127,Data!A:B,2,0)</f>
        <v>DAC</v>
      </c>
    </row>
    <row r="1128" spans="1:19" ht="11.25" customHeight="1" x14ac:dyDescent="0.2">
      <c r="A1128" s="2">
        <v>4072480</v>
      </c>
      <c r="B1128" s="86"/>
      <c r="C1128" s="74" t="s">
        <v>2809</v>
      </c>
      <c r="E1128" s="85" t="s">
        <v>8152</v>
      </c>
      <c r="F1128" s="75" t="s">
        <v>98</v>
      </c>
      <c r="G1128" s="75" t="s">
        <v>47</v>
      </c>
      <c r="H1128" s="75" t="s">
        <v>47</v>
      </c>
      <c r="I1128" s="2" t="s">
        <v>1495</v>
      </c>
      <c r="J1128" s="75" t="s">
        <v>1495</v>
      </c>
      <c r="K1128" s="2" t="s">
        <v>5017</v>
      </c>
      <c r="L1128" s="75" t="s">
        <v>19</v>
      </c>
      <c r="M1128" s="2" t="s">
        <v>3561</v>
      </c>
      <c r="N1128" s="10" t="s">
        <v>3561</v>
      </c>
      <c r="O1128" s="10" t="s">
        <v>3561</v>
      </c>
      <c r="P1128" s="8" t="s">
        <v>3561</v>
      </c>
      <c r="Q1128" s="8" t="s">
        <v>3561</v>
      </c>
      <c r="R1128" s="8">
        <v>44378</v>
      </c>
      <c r="S1128" s="2" t="str">
        <f>VLOOKUP(K1128,Data!A:B,2,0)</f>
        <v>DAC</v>
      </c>
    </row>
    <row r="1129" spans="1:19" ht="11.25" customHeight="1" x14ac:dyDescent="0.2">
      <c r="A1129" s="2">
        <v>4072482</v>
      </c>
      <c r="B1129" s="86"/>
      <c r="C1129" s="74" t="s">
        <v>2810</v>
      </c>
      <c r="E1129" s="85" t="s">
        <v>8154</v>
      </c>
      <c r="F1129" s="75" t="s">
        <v>98</v>
      </c>
      <c r="G1129" s="75" t="s">
        <v>97</v>
      </c>
      <c r="H1129" s="75" t="s">
        <v>1493</v>
      </c>
      <c r="I1129" s="2" t="s">
        <v>1317</v>
      </c>
      <c r="J1129" s="75" t="s">
        <v>1317</v>
      </c>
      <c r="K1129" s="2" t="s">
        <v>5017</v>
      </c>
      <c r="L1129" s="75" t="s">
        <v>19</v>
      </c>
      <c r="M1129" s="2" t="s">
        <v>3561</v>
      </c>
      <c r="N1129" s="10" t="s">
        <v>3561</v>
      </c>
      <c r="O1129" s="10" t="s">
        <v>3561</v>
      </c>
      <c r="P1129" s="8" t="s">
        <v>3561</v>
      </c>
      <c r="Q1129" s="8" t="s">
        <v>3561</v>
      </c>
      <c r="R1129" s="8">
        <v>44378</v>
      </c>
      <c r="S1129" s="2" t="str">
        <f>VLOOKUP(K1129,Data!A:B,2,0)</f>
        <v>DAC</v>
      </c>
    </row>
    <row r="1130" spans="1:19" ht="11.25" customHeight="1" x14ac:dyDescent="0.2">
      <c r="A1130" s="2">
        <v>4072483</v>
      </c>
      <c r="B1130" s="98" t="s">
        <v>12023</v>
      </c>
      <c r="C1130" s="74" t="s">
        <v>2811</v>
      </c>
      <c r="E1130" s="85" t="s">
        <v>8155</v>
      </c>
      <c r="F1130" s="75" t="s">
        <v>1477</v>
      </c>
      <c r="G1130" s="75" t="s">
        <v>20</v>
      </c>
      <c r="H1130" s="75" t="s">
        <v>1484</v>
      </c>
      <c r="I1130" s="2" t="s">
        <v>1498</v>
      </c>
      <c r="J1130" s="75" t="s">
        <v>1497</v>
      </c>
      <c r="K1130" s="2" t="s">
        <v>5017</v>
      </c>
      <c r="L1130" s="75" t="s">
        <v>3668</v>
      </c>
      <c r="M1130" s="2" t="s">
        <v>3551</v>
      </c>
      <c r="N1130" s="10" t="s">
        <v>1508</v>
      </c>
      <c r="O1130" s="10" t="s">
        <v>3559</v>
      </c>
      <c r="S1130" s="2" t="str">
        <f>VLOOKUP(K1130,Data!A:B,2,0)</f>
        <v>DAC</v>
      </c>
    </row>
    <row r="1131" spans="1:19" ht="11.25" customHeight="1" x14ac:dyDescent="0.2">
      <c r="A1131" s="2">
        <v>4072484</v>
      </c>
      <c r="B1131" s="98" t="s">
        <v>12024</v>
      </c>
      <c r="C1131" s="74" t="s">
        <v>2812</v>
      </c>
      <c r="E1131" s="85" t="s">
        <v>8156</v>
      </c>
      <c r="F1131" s="75" t="s">
        <v>98</v>
      </c>
      <c r="G1131" s="75" t="s">
        <v>97</v>
      </c>
      <c r="H1131" s="75" t="s">
        <v>1487</v>
      </c>
      <c r="I1131" s="2" t="s">
        <v>1317</v>
      </c>
      <c r="J1131" s="75" t="s">
        <v>1317</v>
      </c>
      <c r="K1131" s="2" t="s">
        <v>5017</v>
      </c>
      <c r="L1131" s="75" t="s">
        <v>19</v>
      </c>
      <c r="M1131" s="2" t="s">
        <v>3561</v>
      </c>
      <c r="N1131" s="10" t="s">
        <v>3561</v>
      </c>
      <c r="O1131" s="10" t="s">
        <v>3561</v>
      </c>
      <c r="P1131" s="8">
        <v>43453</v>
      </c>
      <c r="Q1131" s="8">
        <v>43643</v>
      </c>
      <c r="R1131" s="8">
        <v>43643</v>
      </c>
      <c r="S1131" s="2" t="str">
        <f>VLOOKUP(K1131,Data!A:B,2,0)</f>
        <v>DAC</v>
      </c>
    </row>
    <row r="1132" spans="1:19" ht="11.25" customHeight="1" x14ac:dyDescent="0.2">
      <c r="A1132" s="2">
        <v>4072486</v>
      </c>
      <c r="B1132" s="98" t="s">
        <v>12025</v>
      </c>
      <c r="C1132" s="74" t="s">
        <v>2814</v>
      </c>
      <c r="E1132" s="85" t="s">
        <v>8157</v>
      </c>
      <c r="F1132" s="75" t="s">
        <v>98</v>
      </c>
      <c r="G1132" s="75" t="s">
        <v>20</v>
      </c>
      <c r="H1132" s="75" t="s">
        <v>1481</v>
      </c>
      <c r="I1132" s="2" t="s">
        <v>1495</v>
      </c>
      <c r="J1132" s="75" t="s">
        <v>1495</v>
      </c>
      <c r="K1132" s="2" t="s">
        <v>5017</v>
      </c>
      <c r="L1132" s="75" t="s">
        <v>19</v>
      </c>
      <c r="M1132" s="2" t="s">
        <v>3561</v>
      </c>
      <c r="N1132" s="10" t="s">
        <v>3561</v>
      </c>
      <c r="O1132" s="10" t="s">
        <v>3561</v>
      </c>
      <c r="P1132" s="8" t="s">
        <v>3561</v>
      </c>
      <c r="Q1132" s="8" t="s">
        <v>3561</v>
      </c>
      <c r="R1132" s="8">
        <v>44378</v>
      </c>
      <c r="S1132" s="2" t="str">
        <f>VLOOKUP(K1132,Data!A:B,2,0)</f>
        <v>DAC</v>
      </c>
    </row>
    <row r="1133" spans="1:19" ht="11.25" customHeight="1" x14ac:dyDescent="0.2">
      <c r="A1133" s="2">
        <v>4072487</v>
      </c>
      <c r="B1133" s="98" t="s">
        <v>12026</v>
      </c>
      <c r="C1133" s="74" t="s">
        <v>2815</v>
      </c>
      <c r="E1133" s="85" t="s">
        <v>8158</v>
      </c>
      <c r="F1133" s="75" t="s">
        <v>98</v>
      </c>
      <c r="G1133" s="75" t="s">
        <v>1315</v>
      </c>
      <c r="H1133" s="75" t="s">
        <v>1536</v>
      </c>
      <c r="I1133" s="2" t="s">
        <v>11</v>
      </c>
      <c r="J1133" s="75" t="s">
        <v>11</v>
      </c>
      <c r="K1133" s="2" t="s">
        <v>5017</v>
      </c>
      <c r="L1133" s="75" t="s">
        <v>19</v>
      </c>
      <c r="M1133" s="2" t="s">
        <v>3561</v>
      </c>
      <c r="N1133" s="10" t="s">
        <v>3561</v>
      </c>
      <c r="O1133" s="10" t="s">
        <v>3561</v>
      </c>
      <c r="P1133" s="8" t="s">
        <v>3561</v>
      </c>
      <c r="Q1133" s="8" t="s">
        <v>3561</v>
      </c>
      <c r="R1133" s="8">
        <v>44378</v>
      </c>
      <c r="S1133" s="2" t="str">
        <f>VLOOKUP(K1133,Data!A:B,2,0)</f>
        <v>DAC</v>
      </c>
    </row>
    <row r="1134" spans="1:19" ht="11.25" customHeight="1" x14ac:dyDescent="0.2">
      <c r="A1134" s="2">
        <v>4072488</v>
      </c>
      <c r="B1134" s="98" t="s">
        <v>12027</v>
      </c>
      <c r="C1134" s="74" t="s">
        <v>2816</v>
      </c>
      <c r="E1134" s="85" t="s">
        <v>8159</v>
      </c>
      <c r="F1134" s="75" t="s">
        <v>1475</v>
      </c>
      <c r="G1134" s="75" t="s">
        <v>1315</v>
      </c>
      <c r="H1134" s="75" t="s">
        <v>1536</v>
      </c>
      <c r="I1134" s="2" t="s">
        <v>11</v>
      </c>
      <c r="J1134" s="75" t="s">
        <v>11</v>
      </c>
      <c r="K1134" s="2" t="s">
        <v>5017</v>
      </c>
      <c r="L1134" s="75" t="s">
        <v>19</v>
      </c>
      <c r="M1134" s="2" t="s">
        <v>1352</v>
      </c>
      <c r="N1134" s="10" t="s">
        <v>1339</v>
      </c>
      <c r="O1134" s="10" t="s">
        <v>1320</v>
      </c>
      <c r="P1134" s="8">
        <v>44827</v>
      </c>
      <c r="Q1134" s="8">
        <v>44888</v>
      </c>
      <c r="R1134" s="8">
        <v>44888</v>
      </c>
      <c r="S1134" s="2" t="str">
        <f>VLOOKUP(K1134,Data!A:B,2,0)</f>
        <v>DAC</v>
      </c>
    </row>
    <row r="1135" spans="1:19" ht="11.25" customHeight="1" x14ac:dyDescent="0.2">
      <c r="A1135" s="2">
        <v>4072489</v>
      </c>
      <c r="B1135" s="98" t="s">
        <v>12028</v>
      </c>
      <c r="C1135" s="74" t="s">
        <v>2817</v>
      </c>
      <c r="E1135" s="85" t="s">
        <v>8160</v>
      </c>
      <c r="F1135" s="75" t="s">
        <v>98</v>
      </c>
      <c r="G1135" s="75" t="s">
        <v>1315</v>
      </c>
      <c r="H1135" s="75" t="s">
        <v>1536</v>
      </c>
      <c r="I1135" s="2" t="s">
        <v>11</v>
      </c>
      <c r="J1135" s="75" t="s">
        <v>11</v>
      </c>
      <c r="K1135" s="2" t="s">
        <v>5017</v>
      </c>
      <c r="L1135" s="75" t="s">
        <v>3668</v>
      </c>
      <c r="M1135" s="2" t="s">
        <v>3561</v>
      </c>
      <c r="N1135" s="10" t="s">
        <v>3561</v>
      </c>
      <c r="O1135" s="10" t="s">
        <v>3561</v>
      </c>
      <c r="P1135" s="8" t="s">
        <v>3561</v>
      </c>
      <c r="S1135" s="2" t="str">
        <f>VLOOKUP(K1135,Data!A:B,2,0)</f>
        <v>DAC</v>
      </c>
    </row>
    <row r="1136" spans="1:19" ht="11.25" customHeight="1" x14ac:dyDescent="0.2">
      <c r="A1136" s="2">
        <v>4072490</v>
      </c>
      <c r="B1136" s="86"/>
      <c r="C1136" s="74" t="s">
        <v>2818</v>
      </c>
      <c r="E1136" s="85" t="s">
        <v>8161</v>
      </c>
      <c r="F1136" s="75" t="s">
        <v>98</v>
      </c>
      <c r="G1136" s="75" t="s">
        <v>1315</v>
      </c>
      <c r="H1136" s="75" t="s">
        <v>1539</v>
      </c>
      <c r="I1136" s="2" t="s">
        <v>11</v>
      </c>
      <c r="J1136" s="75" t="s">
        <v>11</v>
      </c>
      <c r="K1136" s="2" t="s">
        <v>5017</v>
      </c>
      <c r="L1136" s="75" t="s">
        <v>19</v>
      </c>
      <c r="M1136" s="2" t="s">
        <v>3561</v>
      </c>
      <c r="N1136" s="10" t="s">
        <v>3561</v>
      </c>
      <c r="O1136" s="10" t="s">
        <v>3561</v>
      </c>
      <c r="P1136" s="8" t="s">
        <v>3561</v>
      </c>
      <c r="Q1136" s="8" t="s">
        <v>3561</v>
      </c>
      <c r="R1136" s="8">
        <v>44378</v>
      </c>
      <c r="S1136" s="2" t="str">
        <f>VLOOKUP(K1136,Data!A:B,2,0)</f>
        <v>DAC</v>
      </c>
    </row>
    <row r="1137" spans="1:19" ht="11.25" customHeight="1" x14ac:dyDescent="0.2">
      <c r="A1137" s="2">
        <v>4072491</v>
      </c>
      <c r="B1137" s="86"/>
      <c r="C1137" s="74" t="s">
        <v>2819</v>
      </c>
      <c r="E1137" s="85" t="s">
        <v>8162</v>
      </c>
      <c r="F1137" s="75" t="s">
        <v>98</v>
      </c>
      <c r="G1137" s="75" t="s">
        <v>1315</v>
      </c>
      <c r="H1137" s="75" t="s">
        <v>1539</v>
      </c>
      <c r="I1137" s="2" t="s">
        <v>11</v>
      </c>
      <c r="J1137" s="75" t="s">
        <v>11</v>
      </c>
      <c r="K1137" s="2" t="s">
        <v>5017</v>
      </c>
      <c r="L1137" s="75" t="s">
        <v>19</v>
      </c>
      <c r="M1137" s="2" t="s">
        <v>3561</v>
      </c>
      <c r="N1137" s="10" t="s">
        <v>3561</v>
      </c>
      <c r="O1137" s="10" t="s">
        <v>3561</v>
      </c>
      <c r="P1137" s="8">
        <v>40589</v>
      </c>
      <c r="Q1137" s="8">
        <v>40769</v>
      </c>
      <c r="R1137" s="8">
        <v>40769</v>
      </c>
      <c r="S1137" s="2" t="str">
        <f>VLOOKUP(K1137,Data!A:B,2,0)</f>
        <v>DAC</v>
      </c>
    </row>
    <row r="1138" spans="1:19" ht="11.25" customHeight="1" x14ac:dyDescent="0.2">
      <c r="A1138" s="2">
        <v>4072493</v>
      </c>
      <c r="B1138" s="98" t="s">
        <v>12029</v>
      </c>
      <c r="C1138" s="74" t="s">
        <v>2821</v>
      </c>
      <c r="E1138" s="85" t="s">
        <v>8163</v>
      </c>
      <c r="F1138" s="75" t="s">
        <v>98</v>
      </c>
      <c r="G1138" s="75" t="s">
        <v>1315</v>
      </c>
      <c r="H1138" s="75" t="s">
        <v>1545</v>
      </c>
      <c r="I1138" s="2" t="s">
        <v>11</v>
      </c>
      <c r="J1138" s="75" t="s">
        <v>11</v>
      </c>
      <c r="K1138" s="2" t="s">
        <v>5017</v>
      </c>
      <c r="L1138" s="75" t="s">
        <v>19</v>
      </c>
      <c r="M1138" s="2" t="s">
        <v>3561</v>
      </c>
      <c r="N1138" s="10" t="s">
        <v>3561</v>
      </c>
      <c r="O1138" s="10" t="s">
        <v>3561</v>
      </c>
      <c r="P1138" s="8" t="s">
        <v>3561</v>
      </c>
      <c r="Q1138" s="8" t="s">
        <v>3561</v>
      </c>
      <c r="R1138" s="8">
        <v>44378</v>
      </c>
      <c r="S1138" s="2" t="str">
        <f>VLOOKUP(K1138,Data!A:B,2,0)</f>
        <v>DAC</v>
      </c>
    </row>
    <row r="1139" spans="1:19" ht="11.25" customHeight="1" x14ac:dyDescent="0.2">
      <c r="A1139" s="2">
        <v>4072494</v>
      </c>
      <c r="B1139" s="98" t="s">
        <v>12030</v>
      </c>
      <c r="C1139" s="74" t="s">
        <v>2822</v>
      </c>
      <c r="E1139" s="85" t="s">
        <v>8164</v>
      </c>
      <c r="F1139" s="75" t="s">
        <v>98</v>
      </c>
      <c r="G1139" s="75" t="s">
        <v>47</v>
      </c>
      <c r="H1139" s="75" t="s">
        <v>47</v>
      </c>
      <c r="I1139" s="2" t="s">
        <v>1495</v>
      </c>
      <c r="J1139" s="75" t="s">
        <v>1495</v>
      </c>
      <c r="K1139" s="2" t="s">
        <v>5017</v>
      </c>
      <c r="L1139" s="75" t="s">
        <v>19</v>
      </c>
      <c r="M1139" s="2" t="s">
        <v>3561</v>
      </c>
      <c r="N1139" s="10" t="s">
        <v>3561</v>
      </c>
      <c r="O1139" s="10" t="s">
        <v>3561</v>
      </c>
      <c r="P1139" s="8" t="s">
        <v>3561</v>
      </c>
      <c r="Q1139" s="8" t="s">
        <v>3561</v>
      </c>
      <c r="R1139" s="8">
        <v>44378</v>
      </c>
      <c r="S1139" s="2" t="str">
        <f>VLOOKUP(K1139,Data!A:B,2,0)</f>
        <v>DAC</v>
      </c>
    </row>
    <row r="1140" spans="1:19" ht="11.25" customHeight="1" x14ac:dyDescent="0.2">
      <c r="A1140" s="2">
        <v>4072495</v>
      </c>
      <c r="B1140" s="98" t="s">
        <v>12031</v>
      </c>
      <c r="C1140" s="74" t="s">
        <v>2823</v>
      </c>
      <c r="E1140" s="85" t="s">
        <v>8165</v>
      </c>
      <c r="F1140" s="75" t="s">
        <v>98</v>
      </c>
      <c r="G1140" s="75" t="s">
        <v>1315</v>
      </c>
      <c r="H1140" s="75" t="s">
        <v>1529</v>
      </c>
      <c r="I1140" s="2" t="s">
        <v>11</v>
      </c>
      <c r="J1140" s="75" t="s">
        <v>11</v>
      </c>
      <c r="K1140" s="2" t="s">
        <v>5017</v>
      </c>
      <c r="L1140" s="75" t="s">
        <v>3668</v>
      </c>
      <c r="M1140" s="2" t="s">
        <v>3561</v>
      </c>
      <c r="N1140" s="10" t="s">
        <v>3561</v>
      </c>
      <c r="O1140" s="10" t="s">
        <v>3561</v>
      </c>
      <c r="P1140" s="8" t="s">
        <v>3561</v>
      </c>
      <c r="S1140" s="2" t="str">
        <f>VLOOKUP(K1140,Data!A:B,2,0)</f>
        <v>DAC</v>
      </c>
    </row>
    <row r="1141" spans="1:19" ht="11.25" customHeight="1" x14ac:dyDescent="0.2">
      <c r="A1141" s="2">
        <v>4072496</v>
      </c>
      <c r="B1141" s="98" t="s">
        <v>12032</v>
      </c>
      <c r="C1141" s="74" t="s">
        <v>1467</v>
      </c>
      <c r="E1141" s="85" t="s">
        <v>8166</v>
      </c>
      <c r="F1141" s="75" t="s">
        <v>98</v>
      </c>
      <c r="G1141" s="75" t="s">
        <v>20</v>
      </c>
      <c r="H1141" s="75" t="s">
        <v>1480</v>
      </c>
      <c r="I1141" s="2" t="s">
        <v>1495</v>
      </c>
      <c r="J1141" s="75" t="s">
        <v>1495</v>
      </c>
      <c r="K1141" s="2" t="s">
        <v>5017</v>
      </c>
      <c r="L1141" s="75" t="s">
        <v>19</v>
      </c>
      <c r="M1141" s="2" t="s">
        <v>3561</v>
      </c>
      <c r="N1141" s="10" t="s">
        <v>3561</v>
      </c>
      <c r="O1141" s="10" t="s">
        <v>3561</v>
      </c>
      <c r="P1141" s="8" t="s">
        <v>3561</v>
      </c>
      <c r="Q1141" s="8" t="s">
        <v>3561</v>
      </c>
      <c r="R1141" s="8">
        <v>44378</v>
      </c>
      <c r="S1141" s="2" t="str">
        <f>VLOOKUP(K1141,Data!A:B,2,0)</f>
        <v>DAC</v>
      </c>
    </row>
    <row r="1142" spans="1:19" ht="11.25" customHeight="1" x14ac:dyDescent="0.2">
      <c r="A1142" s="2">
        <v>4072497</v>
      </c>
      <c r="B1142" s="98" t="s">
        <v>12033</v>
      </c>
      <c r="C1142" s="74" t="s">
        <v>1468</v>
      </c>
      <c r="E1142" s="85" t="s">
        <v>8167</v>
      </c>
      <c r="F1142" s="75" t="s">
        <v>1477</v>
      </c>
      <c r="G1142" s="75" t="s">
        <v>97</v>
      </c>
      <c r="H1142" s="75" t="s">
        <v>1479</v>
      </c>
      <c r="I1142" s="2" t="s">
        <v>1317</v>
      </c>
      <c r="J1142" s="75" t="s">
        <v>1317</v>
      </c>
      <c r="K1142" s="2" t="s">
        <v>5017</v>
      </c>
      <c r="L1142" s="75" t="s">
        <v>3668</v>
      </c>
      <c r="M1142" s="2" t="s">
        <v>52</v>
      </c>
      <c r="N1142" s="10" t="s">
        <v>50</v>
      </c>
      <c r="O1142" s="10" t="s">
        <v>51</v>
      </c>
      <c r="S1142" s="2" t="str">
        <f>VLOOKUP(K1142,Data!A:B,2,0)</f>
        <v>DAC</v>
      </c>
    </row>
    <row r="1143" spans="1:19" ht="11.25" customHeight="1" x14ac:dyDescent="0.2">
      <c r="A1143" s="2">
        <v>4072498</v>
      </c>
      <c r="B1143" s="86"/>
      <c r="C1143" s="74" t="s">
        <v>2824</v>
      </c>
      <c r="E1143" s="85" t="s">
        <v>8168</v>
      </c>
      <c r="F1143" s="75" t="s">
        <v>98</v>
      </c>
      <c r="G1143" s="75" t="s">
        <v>47</v>
      </c>
      <c r="H1143" s="75" t="s">
        <v>47</v>
      </c>
      <c r="I1143" s="2" t="s">
        <v>1495</v>
      </c>
      <c r="J1143" s="75" t="s">
        <v>1495</v>
      </c>
      <c r="K1143" s="2" t="s">
        <v>5017</v>
      </c>
      <c r="L1143" s="75" t="s">
        <v>19</v>
      </c>
      <c r="M1143" s="2" t="s">
        <v>3561</v>
      </c>
      <c r="N1143" s="10" t="s">
        <v>3561</v>
      </c>
      <c r="O1143" s="10" t="s">
        <v>3561</v>
      </c>
      <c r="P1143" s="8" t="s">
        <v>3561</v>
      </c>
      <c r="Q1143" s="8" t="s">
        <v>3561</v>
      </c>
      <c r="R1143" s="8">
        <v>44378</v>
      </c>
      <c r="S1143" s="2" t="str">
        <f>VLOOKUP(K1143,Data!A:B,2,0)</f>
        <v>DAC</v>
      </c>
    </row>
    <row r="1144" spans="1:19" ht="11.25" customHeight="1" x14ac:dyDescent="0.2">
      <c r="A1144" s="2">
        <v>4072499</v>
      </c>
      <c r="B1144" s="98" t="s">
        <v>12034</v>
      </c>
      <c r="C1144" s="74" t="s">
        <v>2825</v>
      </c>
      <c r="E1144" s="85" t="s">
        <v>8169</v>
      </c>
      <c r="F1144" s="75" t="s">
        <v>98</v>
      </c>
      <c r="G1144" s="75" t="s">
        <v>97</v>
      </c>
      <c r="H1144" s="75" t="s">
        <v>1487</v>
      </c>
      <c r="I1144" s="2" t="s">
        <v>1317</v>
      </c>
      <c r="J1144" s="75" t="s">
        <v>1317</v>
      </c>
      <c r="K1144" s="2" t="s">
        <v>5017</v>
      </c>
      <c r="L1144" s="75" t="s">
        <v>19</v>
      </c>
      <c r="M1144" s="2" t="s">
        <v>3561</v>
      </c>
      <c r="N1144" s="10" t="s">
        <v>3561</v>
      </c>
      <c r="O1144" s="10" t="s">
        <v>3561</v>
      </c>
      <c r="P1144" s="8" t="s">
        <v>3561</v>
      </c>
      <c r="Q1144" s="8" t="s">
        <v>3561</v>
      </c>
      <c r="R1144" s="8">
        <v>44378</v>
      </c>
      <c r="S1144" s="2" t="str">
        <f>VLOOKUP(K1144,Data!A:B,2,0)</f>
        <v>DAC</v>
      </c>
    </row>
    <row r="1145" spans="1:19" ht="11.25" customHeight="1" x14ac:dyDescent="0.2">
      <c r="A1145" s="2">
        <v>4072501</v>
      </c>
      <c r="B1145" s="86"/>
      <c r="C1145" s="74" t="s">
        <v>2827</v>
      </c>
      <c r="E1145" s="85" t="s">
        <v>8171</v>
      </c>
      <c r="F1145" s="75" t="s">
        <v>98</v>
      </c>
      <c r="G1145" s="75" t="s">
        <v>1315</v>
      </c>
      <c r="H1145" s="75" t="s">
        <v>1529</v>
      </c>
      <c r="I1145" s="2" t="s">
        <v>11</v>
      </c>
      <c r="J1145" s="75" t="s">
        <v>11</v>
      </c>
      <c r="K1145" s="2" t="s">
        <v>5017</v>
      </c>
      <c r="L1145" s="75" t="s">
        <v>19</v>
      </c>
      <c r="M1145" s="2" t="s">
        <v>3561</v>
      </c>
      <c r="N1145" s="10" t="s">
        <v>3561</v>
      </c>
      <c r="O1145" s="10" t="s">
        <v>3561</v>
      </c>
      <c r="P1145" s="8" t="s">
        <v>3561</v>
      </c>
      <c r="Q1145" s="8" t="s">
        <v>3561</v>
      </c>
      <c r="R1145" s="8">
        <v>44378</v>
      </c>
      <c r="S1145" s="2" t="str">
        <f>VLOOKUP(K1145,Data!A:B,2,0)</f>
        <v>DAC</v>
      </c>
    </row>
    <row r="1146" spans="1:19" ht="11.25" customHeight="1" x14ac:dyDescent="0.2">
      <c r="A1146" s="2">
        <v>4072502</v>
      </c>
      <c r="B1146" s="86"/>
      <c r="C1146" s="74" t="s">
        <v>1469</v>
      </c>
      <c r="E1146" s="85" t="s">
        <v>8172</v>
      </c>
      <c r="F1146" s="75" t="s">
        <v>98</v>
      </c>
      <c r="G1146" s="75" t="s">
        <v>97</v>
      </c>
      <c r="H1146" s="75" t="s">
        <v>1483</v>
      </c>
      <c r="I1146" s="2" t="s">
        <v>1317</v>
      </c>
      <c r="J1146" s="75" t="s">
        <v>1317</v>
      </c>
      <c r="K1146" s="2" t="s">
        <v>5017</v>
      </c>
      <c r="L1146" s="75" t="s">
        <v>19</v>
      </c>
      <c r="M1146" s="2" t="s">
        <v>3561</v>
      </c>
      <c r="N1146" s="10" t="s">
        <v>3561</v>
      </c>
      <c r="O1146" s="10" t="s">
        <v>3561</v>
      </c>
      <c r="P1146" s="8">
        <v>40652</v>
      </c>
      <c r="Q1146" s="8">
        <v>40832</v>
      </c>
      <c r="R1146" s="8">
        <v>40832</v>
      </c>
      <c r="S1146" s="2" t="str">
        <f>VLOOKUP(K1146,Data!A:B,2,0)</f>
        <v>DAC</v>
      </c>
    </row>
    <row r="1147" spans="1:19" ht="11.25" customHeight="1" x14ac:dyDescent="0.2">
      <c r="A1147" s="2">
        <v>4072503</v>
      </c>
      <c r="B1147" s="98" t="s">
        <v>12036</v>
      </c>
      <c r="C1147" s="74" t="s">
        <v>2828</v>
      </c>
      <c r="E1147" s="85" t="s">
        <v>8173</v>
      </c>
      <c r="F1147" s="75" t="s">
        <v>98</v>
      </c>
      <c r="G1147" s="75" t="s">
        <v>97</v>
      </c>
      <c r="H1147" s="75" t="s">
        <v>1479</v>
      </c>
      <c r="I1147" s="2" t="s">
        <v>1317</v>
      </c>
      <c r="J1147" s="75" t="s">
        <v>1317</v>
      </c>
      <c r="K1147" s="2" t="s">
        <v>5017</v>
      </c>
      <c r="L1147" s="75" t="s">
        <v>19</v>
      </c>
      <c r="M1147" s="2" t="s">
        <v>3561</v>
      </c>
      <c r="N1147" s="10" t="s">
        <v>3561</v>
      </c>
      <c r="O1147" s="10" t="s">
        <v>3561</v>
      </c>
      <c r="P1147" s="8">
        <v>43647</v>
      </c>
      <c r="Q1147" s="8">
        <v>43837</v>
      </c>
      <c r="R1147" s="8">
        <v>43837</v>
      </c>
      <c r="S1147" s="2" t="str">
        <f>VLOOKUP(K1147,Data!A:B,2,0)</f>
        <v>DAC</v>
      </c>
    </row>
    <row r="1148" spans="1:19" ht="11.25" customHeight="1" x14ac:dyDescent="0.2">
      <c r="A1148" s="2">
        <v>4072504</v>
      </c>
      <c r="B1148" s="98" t="s">
        <v>12037</v>
      </c>
      <c r="C1148" s="74" t="s">
        <v>111</v>
      </c>
      <c r="E1148" s="85" t="s">
        <v>8174</v>
      </c>
      <c r="F1148" s="75" t="s">
        <v>98</v>
      </c>
      <c r="G1148" s="75" t="s">
        <v>47</v>
      </c>
      <c r="H1148" s="75" t="s">
        <v>47</v>
      </c>
      <c r="I1148" s="2" t="s">
        <v>1498</v>
      </c>
      <c r="J1148" s="75" t="s">
        <v>1497</v>
      </c>
      <c r="K1148" s="2" t="s">
        <v>6921</v>
      </c>
      <c r="L1148" s="75" t="s">
        <v>3669</v>
      </c>
      <c r="M1148" s="2" t="s">
        <v>3561</v>
      </c>
      <c r="N1148" s="10" t="s">
        <v>3561</v>
      </c>
      <c r="O1148" s="10" t="s">
        <v>3561</v>
      </c>
      <c r="S1148" s="2" t="str">
        <f>VLOOKUP(K1148,Data!A:B,2,0)</f>
        <v>DAC</v>
      </c>
    </row>
    <row r="1149" spans="1:19" ht="11.25" customHeight="1" x14ac:dyDescent="0.2">
      <c r="A1149" s="2">
        <v>4072506</v>
      </c>
      <c r="B1149" s="86"/>
      <c r="C1149" s="74" t="s">
        <v>2830</v>
      </c>
      <c r="E1149" s="85" t="s">
        <v>8175</v>
      </c>
      <c r="F1149" s="75" t="s">
        <v>98</v>
      </c>
      <c r="G1149" s="75" t="s">
        <v>1315</v>
      </c>
      <c r="H1149" s="75" t="s">
        <v>1529</v>
      </c>
      <c r="I1149" s="2" t="s">
        <v>11</v>
      </c>
      <c r="J1149" s="75" t="s">
        <v>11</v>
      </c>
      <c r="K1149" s="2" t="s">
        <v>5017</v>
      </c>
      <c r="L1149" s="75" t="s">
        <v>19</v>
      </c>
      <c r="M1149" s="2" t="s">
        <v>3561</v>
      </c>
      <c r="N1149" s="10" t="s">
        <v>3561</v>
      </c>
      <c r="O1149" s="10" t="s">
        <v>3561</v>
      </c>
      <c r="P1149" s="8" t="s">
        <v>3561</v>
      </c>
      <c r="Q1149" s="8" t="s">
        <v>3561</v>
      </c>
      <c r="R1149" s="8">
        <v>44378</v>
      </c>
      <c r="S1149" s="2" t="str">
        <f>VLOOKUP(K1149,Data!A:B,2,0)</f>
        <v>DAC</v>
      </c>
    </row>
    <row r="1150" spans="1:19" ht="11.25" customHeight="1" x14ac:dyDescent="0.2">
      <c r="A1150" s="2">
        <v>4072507</v>
      </c>
      <c r="B1150" s="98" t="s">
        <v>12038</v>
      </c>
      <c r="C1150" s="74" t="s">
        <v>1470</v>
      </c>
      <c r="E1150" s="85" t="s">
        <v>8176</v>
      </c>
      <c r="F1150" s="75" t="s">
        <v>1476</v>
      </c>
      <c r="G1150" s="75" t="s">
        <v>20</v>
      </c>
      <c r="H1150" s="75" t="s">
        <v>1484</v>
      </c>
      <c r="I1150" s="2" t="s">
        <v>1498</v>
      </c>
      <c r="J1150" s="75" t="s">
        <v>1498</v>
      </c>
      <c r="K1150" s="2" t="s">
        <v>5017</v>
      </c>
      <c r="L1150" s="75" t="s">
        <v>3668</v>
      </c>
      <c r="M1150" s="2" t="s">
        <v>1506</v>
      </c>
      <c r="N1150" s="10" t="s">
        <v>3546</v>
      </c>
      <c r="O1150" s="10" t="s">
        <v>3559</v>
      </c>
      <c r="S1150" s="2" t="str">
        <f>VLOOKUP(K1150,Data!A:B,2,0)</f>
        <v>DAC</v>
      </c>
    </row>
    <row r="1151" spans="1:19" ht="11.25" customHeight="1" x14ac:dyDescent="0.2">
      <c r="A1151" s="2">
        <v>4072508</v>
      </c>
      <c r="B1151" s="98" t="s">
        <v>12039</v>
      </c>
      <c r="C1151" s="74" t="s">
        <v>2831</v>
      </c>
      <c r="E1151" s="85" t="s">
        <v>8177</v>
      </c>
      <c r="F1151" s="75" t="s">
        <v>98</v>
      </c>
      <c r="G1151" s="75" t="s">
        <v>97</v>
      </c>
      <c r="H1151" s="75" t="s">
        <v>1479</v>
      </c>
      <c r="I1151" s="2" t="s">
        <v>1317</v>
      </c>
      <c r="J1151" s="75" t="s">
        <v>1317</v>
      </c>
      <c r="K1151" s="2" t="s">
        <v>5017</v>
      </c>
      <c r="L1151" s="75" t="s">
        <v>19</v>
      </c>
      <c r="M1151" s="2" t="s">
        <v>3561</v>
      </c>
      <c r="N1151" s="10" t="s">
        <v>3561</v>
      </c>
      <c r="O1151" s="10" t="s">
        <v>3561</v>
      </c>
      <c r="P1151" s="8" t="s">
        <v>3561</v>
      </c>
      <c r="Q1151" s="8" t="s">
        <v>3561</v>
      </c>
      <c r="R1151" s="8">
        <v>44378</v>
      </c>
      <c r="S1151" s="2" t="str">
        <f>VLOOKUP(K1151,Data!A:B,2,0)</f>
        <v>DAC</v>
      </c>
    </row>
    <row r="1152" spans="1:19" ht="11.25" customHeight="1" x14ac:dyDescent="0.2">
      <c r="A1152" s="2">
        <v>4072509</v>
      </c>
      <c r="B1152" s="86"/>
      <c r="C1152" s="74" t="s">
        <v>2832</v>
      </c>
      <c r="E1152" s="85" t="s">
        <v>8178</v>
      </c>
      <c r="F1152" s="75" t="s">
        <v>98</v>
      </c>
      <c r="G1152" s="75" t="s">
        <v>97</v>
      </c>
      <c r="H1152" s="75" t="s">
        <v>1479</v>
      </c>
      <c r="I1152" s="2" t="s">
        <v>1317</v>
      </c>
      <c r="J1152" s="75" t="s">
        <v>1317</v>
      </c>
      <c r="K1152" s="2" t="s">
        <v>5017</v>
      </c>
      <c r="L1152" s="75" t="s">
        <v>19</v>
      </c>
      <c r="M1152" s="2" t="s">
        <v>3561</v>
      </c>
      <c r="N1152" s="10" t="s">
        <v>3561</v>
      </c>
      <c r="O1152" s="10" t="s">
        <v>3561</v>
      </c>
      <c r="P1152" s="8" t="s">
        <v>3561</v>
      </c>
      <c r="Q1152" s="8" t="s">
        <v>3561</v>
      </c>
      <c r="R1152" s="8">
        <v>44378</v>
      </c>
      <c r="S1152" s="2" t="str">
        <f>VLOOKUP(K1152,Data!A:B,2,0)</f>
        <v>DAC</v>
      </c>
    </row>
    <row r="1153" spans="1:19" ht="11.25" customHeight="1" x14ac:dyDescent="0.2">
      <c r="A1153" s="2">
        <v>4072510</v>
      </c>
      <c r="B1153" s="86"/>
      <c r="C1153" s="74" t="s">
        <v>2833</v>
      </c>
      <c r="E1153" s="85" t="s">
        <v>8179</v>
      </c>
      <c r="F1153" s="75" t="s">
        <v>98</v>
      </c>
      <c r="G1153" s="75" t="s">
        <v>20</v>
      </c>
      <c r="H1153" s="75" t="s">
        <v>1482</v>
      </c>
      <c r="I1153" s="2" t="s">
        <v>1495</v>
      </c>
      <c r="J1153" s="75" t="s">
        <v>1495</v>
      </c>
      <c r="K1153" s="2" t="s">
        <v>5017</v>
      </c>
      <c r="L1153" s="75" t="s">
        <v>19</v>
      </c>
      <c r="M1153" s="2" t="s">
        <v>3561</v>
      </c>
      <c r="N1153" s="10" t="s">
        <v>3561</v>
      </c>
      <c r="O1153" s="10" t="s">
        <v>3561</v>
      </c>
      <c r="P1153" s="8" t="s">
        <v>3561</v>
      </c>
      <c r="Q1153" s="8" t="s">
        <v>3561</v>
      </c>
      <c r="R1153" s="8">
        <v>44378</v>
      </c>
      <c r="S1153" s="2" t="str">
        <f>VLOOKUP(K1153,Data!A:B,2,0)</f>
        <v>DAC</v>
      </c>
    </row>
    <row r="1154" spans="1:19" ht="11.25" customHeight="1" x14ac:dyDescent="0.2">
      <c r="A1154" s="2">
        <v>4072511</v>
      </c>
      <c r="B1154" s="98" t="s">
        <v>12040</v>
      </c>
      <c r="C1154" s="74" t="s">
        <v>2834</v>
      </c>
      <c r="E1154" s="85" t="s">
        <v>8180</v>
      </c>
      <c r="F1154" s="75" t="s">
        <v>98</v>
      </c>
      <c r="G1154" s="75" t="s">
        <v>1315</v>
      </c>
      <c r="H1154" s="75" t="s">
        <v>1545</v>
      </c>
      <c r="I1154" s="2" t="s">
        <v>11</v>
      </c>
      <c r="J1154" s="75" t="s">
        <v>11</v>
      </c>
      <c r="K1154" s="2" t="s">
        <v>5017</v>
      </c>
      <c r="L1154" s="75" t="s">
        <v>3668</v>
      </c>
      <c r="M1154" s="2" t="s">
        <v>1336</v>
      </c>
      <c r="N1154" s="10" t="s">
        <v>3541</v>
      </c>
      <c r="O1154" s="10" t="s">
        <v>1330</v>
      </c>
      <c r="S1154" s="2" t="str">
        <f>VLOOKUP(K1154,Data!A:B,2,0)</f>
        <v>DAC</v>
      </c>
    </row>
    <row r="1155" spans="1:19" ht="11.25" customHeight="1" x14ac:dyDescent="0.2">
      <c r="A1155" s="2">
        <v>4072513</v>
      </c>
      <c r="B1155" s="98" t="s">
        <v>12041</v>
      </c>
      <c r="C1155" s="74" t="s">
        <v>2836</v>
      </c>
      <c r="E1155" s="85" t="s">
        <v>8181</v>
      </c>
      <c r="F1155" s="75" t="s">
        <v>98</v>
      </c>
      <c r="G1155" s="75" t="s">
        <v>1315</v>
      </c>
      <c r="H1155" s="75" t="s">
        <v>1536</v>
      </c>
      <c r="I1155" s="2" t="s">
        <v>11</v>
      </c>
      <c r="J1155" s="75" t="s">
        <v>11</v>
      </c>
      <c r="K1155" s="2" t="s">
        <v>5017</v>
      </c>
      <c r="L1155" s="75" t="s">
        <v>19</v>
      </c>
      <c r="M1155" s="2" t="s">
        <v>3561</v>
      </c>
      <c r="N1155" s="10" t="s">
        <v>3561</v>
      </c>
      <c r="O1155" s="10" t="s">
        <v>3561</v>
      </c>
      <c r="P1155" s="8">
        <v>42306</v>
      </c>
      <c r="Q1155" s="8">
        <v>42486</v>
      </c>
      <c r="R1155" s="8">
        <v>42398</v>
      </c>
      <c r="S1155" s="2" t="str">
        <f>VLOOKUP(K1155,Data!A:B,2,0)</f>
        <v>DAC</v>
      </c>
    </row>
    <row r="1156" spans="1:19" ht="11.25" customHeight="1" x14ac:dyDescent="0.2">
      <c r="A1156" s="2">
        <v>4072514</v>
      </c>
      <c r="B1156" s="86"/>
      <c r="C1156" s="74" t="s">
        <v>2837</v>
      </c>
      <c r="E1156" s="85" t="s">
        <v>8182</v>
      </c>
      <c r="F1156" s="75" t="s">
        <v>98</v>
      </c>
      <c r="G1156" s="75" t="s">
        <v>1315</v>
      </c>
      <c r="H1156" s="75" t="s">
        <v>1529</v>
      </c>
      <c r="I1156" s="2" t="s">
        <v>11</v>
      </c>
      <c r="J1156" s="75" t="s">
        <v>11</v>
      </c>
      <c r="K1156" s="2" t="s">
        <v>5017</v>
      </c>
      <c r="L1156" s="75" t="s">
        <v>19</v>
      </c>
      <c r="M1156" s="2" t="s">
        <v>3561</v>
      </c>
      <c r="N1156" s="10" t="s">
        <v>3561</v>
      </c>
      <c r="O1156" s="10" t="s">
        <v>3561</v>
      </c>
      <c r="P1156" s="8" t="s">
        <v>3561</v>
      </c>
      <c r="Q1156" s="8" t="s">
        <v>3561</v>
      </c>
      <c r="R1156" s="8">
        <v>44378</v>
      </c>
      <c r="S1156" s="2" t="str">
        <f>VLOOKUP(K1156,Data!A:B,2,0)</f>
        <v>DAC</v>
      </c>
    </row>
    <row r="1157" spans="1:19" ht="11.25" customHeight="1" x14ac:dyDescent="0.2">
      <c r="A1157" s="2">
        <v>4072515</v>
      </c>
      <c r="B1157" s="98" t="s">
        <v>12042</v>
      </c>
      <c r="C1157" s="74" t="s">
        <v>1471</v>
      </c>
      <c r="E1157" s="85" t="s">
        <v>8183</v>
      </c>
      <c r="F1157" s="75" t="s">
        <v>98</v>
      </c>
      <c r="G1157" s="75" t="s">
        <v>20</v>
      </c>
      <c r="H1157" s="75" t="s">
        <v>1480</v>
      </c>
      <c r="I1157" s="2" t="s">
        <v>1495</v>
      </c>
      <c r="J1157" s="75" t="s">
        <v>1495</v>
      </c>
      <c r="K1157" s="2" t="s">
        <v>5017</v>
      </c>
      <c r="L1157" s="75" t="s">
        <v>19</v>
      </c>
      <c r="M1157" s="2" t="s">
        <v>3561</v>
      </c>
      <c r="N1157" s="10" t="s">
        <v>3561</v>
      </c>
      <c r="O1157" s="10" t="s">
        <v>3561</v>
      </c>
      <c r="P1157" s="8">
        <v>41730</v>
      </c>
      <c r="Q1157" s="8">
        <v>41910</v>
      </c>
      <c r="R1157" s="8">
        <v>41910</v>
      </c>
      <c r="S1157" s="2" t="str">
        <f>VLOOKUP(K1157,Data!A:B,2,0)</f>
        <v>DAC</v>
      </c>
    </row>
    <row r="1158" spans="1:19" ht="11.25" customHeight="1" x14ac:dyDescent="0.2">
      <c r="A1158" s="2">
        <v>4072516</v>
      </c>
      <c r="B1158" s="98" t="s">
        <v>12043</v>
      </c>
      <c r="C1158" s="74" t="s">
        <v>2838</v>
      </c>
      <c r="E1158" s="85" t="s">
        <v>8184</v>
      </c>
      <c r="F1158" s="75" t="s">
        <v>98</v>
      </c>
      <c r="G1158" s="75" t="s">
        <v>1315</v>
      </c>
      <c r="H1158" s="75" t="s">
        <v>1545</v>
      </c>
      <c r="I1158" s="2" t="s">
        <v>11</v>
      </c>
      <c r="J1158" s="75" t="s">
        <v>11</v>
      </c>
      <c r="K1158" s="2" t="s">
        <v>5017</v>
      </c>
      <c r="L1158" s="75" t="s">
        <v>19</v>
      </c>
      <c r="M1158" s="2" t="s">
        <v>3561</v>
      </c>
      <c r="N1158" s="10" t="s">
        <v>3561</v>
      </c>
      <c r="O1158" s="10" t="s">
        <v>3561</v>
      </c>
      <c r="P1158" s="8" t="s">
        <v>3561</v>
      </c>
      <c r="Q1158" s="8" t="s">
        <v>3561</v>
      </c>
      <c r="R1158" s="8">
        <v>44378</v>
      </c>
      <c r="S1158" s="2" t="str">
        <f>VLOOKUP(K1158,Data!A:B,2,0)</f>
        <v>DAC</v>
      </c>
    </row>
    <row r="1159" spans="1:19" ht="11.25" customHeight="1" x14ac:dyDescent="0.2">
      <c r="A1159" s="2">
        <v>4072517</v>
      </c>
      <c r="B1159" s="86"/>
      <c r="C1159" s="74" t="s">
        <v>2839</v>
      </c>
      <c r="E1159" s="85" t="s">
        <v>8185</v>
      </c>
      <c r="F1159" s="75" t="s">
        <v>98</v>
      </c>
      <c r="G1159" s="75" t="s">
        <v>1315</v>
      </c>
      <c r="H1159" s="75" t="s">
        <v>1518</v>
      </c>
      <c r="I1159" s="2" t="s">
        <v>11</v>
      </c>
      <c r="J1159" s="75" t="s">
        <v>11</v>
      </c>
      <c r="K1159" s="2" t="s">
        <v>5017</v>
      </c>
      <c r="L1159" s="75" t="s">
        <v>19</v>
      </c>
      <c r="M1159" s="2" t="s">
        <v>3561</v>
      </c>
      <c r="N1159" s="10" t="s">
        <v>3561</v>
      </c>
      <c r="O1159" s="10" t="s">
        <v>3561</v>
      </c>
      <c r="P1159" s="8" t="s">
        <v>3561</v>
      </c>
      <c r="Q1159" s="8" t="s">
        <v>3561</v>
      </c>
      <c r="R1159" s="8">
        <v>44378</v>
      </c>
      <c r="S1159" s="2" t="str">
        <f>VLOOKUP(K1159,Data!A:B,2,0)</f>
        <v>DAC</v>
      </c>
    </row>
    <row r="1160" spans="1:19" ht="11.25" customHeight="1" x14ac:dyDescent="0.2">
      <c r="A1160" s="2">
        <v>4072519</v>
      </c>
      <c r="B1160" s="98" t="s">
        <v>12044</v>
      </c>
      <c r="C1160" s="74" t="s">
        <v>2840</v>
      </c>
      <c r="E1160" s="85" t="s">
        <v>8186</v>
      </c>
      <c r="F1160" s="75" t="s">
        <v>98</v>
      </c>
      <c r="G1160" s="75" t="s">
        <v>97</v>
      </c>
      <c r="H1160" s="75" t="s">
        <v>1479</v>
      </c>
      <c r="I1160" s="2" t="s">
        <v>1317</v>
      </c>
      <c r="J1160" s="75" t="s">
        <v>1317</v>
      </c>
      <c r="K1160" s="2" t="s">
        <v>5017</v>
      </c>
      <c r="L1160" s="75" t="s">
        <v>19</v>
      </c>
      <c r="M1160" s="2" t="s">
        <v>3561</v>
      </c>
      <c r="N1160" s="10" t="s">
        <v>3561</v>
      </c>
      <c r="O1160" s="10" t="s">
        <v>3561</v>
      </c>
      <c r="P1160" s="8">
        <v>44350</v>
      </c>
      <c r="Q1160" s="8">
        <v>44530</v>
      </c>
      <c r="R1160" s="8">
        <v>44530</v>
      </c>
      <c r="S1160" s="2" t="str">
        <f>VLOOKUP(K1160,Data!A:B,2,0)</f>
        <v>DAC</v>
      </c>
    </row>
    <row r="1161" spans="1:19" ht="11.25" customHeight="1" x14ac:dyDescent="0.2">
      <c r="A1161" s="2">
        <v>4072520</v>
      </c>
      <c r="B1161" s="98" t="s">
        <v>12045</v>
      </c>
      <c r="C1161" s="74" t="s">
        <v>2841</v>
      </c>
      <c r="E1161" s="85" t="s">
        <v>8187</v>
      </c>
      <c r="F1161" s="75" t="s">
        <v>98</v>
      </c>
      <c r="G1161" s="75" t="s">
        <v>20</v>
      </c>
      <c r="H1161" s="75" t="s">
        <v>1484</v>
      </c>
      <c r="I1161" s="2" t="s">
        <v>1495</v>
      </c>
      <c r="J1161" s="75" t="s">
        <v>1495</v>
      </c>
      <c r="K1161" s="2" t="s">
        <v>5017</v>
      </c>
      <c r="L1161" s="75" t="s">
        <v>19</v>
      </c>
      <c r="M1161" s="2" t="s">
        <v>3561</v>
      </c>
      <c r="N1161" s="10" t="s">
        <v>3561</v>
      </c>
      <c r="O1161" s="10" t="s">
        <v>3561</v>
      </c>
      <c r="P1161" s="8" t="s">
        <v>3561</v>
      </c>
      <c r="Q1161" s="8" t="s">
        <v>3561</v>
      </c>
      <c r="R1161" s="8">
        <v>44378</v>
      </c>
      <c r="S1161" s="2" t="str">
        <f>VLOOKUP(K1161,Data!A:B,2,0)</f>
        <v>DAC</v>
      </c>
    </row>
    <row r="1162" spans="1:19" ht="11.25" customHeight="1" x14ac:dyDescent="0.2">
      <c r="A1162" s="2">
        <v>4072521</v>
      </c>
      <c r="B1162" s="98" t="s">
        <v>12046</v>
      </c>
      <c r="C1162" s="74" t="s">
        <v>2842</v>
      </c>
      <c r="E1162" s="85" t="s">
        <v>8188</v>
      </c>
      <c r="F1162" s="75" t="s">
        <v>1476</v>
      </c>
      <c r="G1162" s="75" t="s">
        <v>1315</v>
      </c>
      <c r="H1162" s="75" t="s">
        <v>1529</v>
      </c>
      <c r="I1162" s="2" t="s">
        <v>11</v>
      </c>
      <c r="J1162" s="75" t="s">
        <v>11</v>
      </c>
      <c r="K1162" s="2" t="s">
        <v>5017</v>
      </c>
      <c r="L1162" s="75" t="s">
        <v>3668</v>
      </c>
      <c r="M1162" s="2" t="s">
        <v>1322</v>
      </c>
      <c r="N1162" s="10" t="s">
        <v>1319</v>
      </c>
      <c r="O1162" s="10" t="s">
        <v>1320</v>
      </c>
      <c r="S1162" s="2" t="str">
        <f>VLOOKUP(K1162,Data!A:B,2,0)</f>
        <v>DAC</v>
      </c>
    </row>
    <row r="1163" spans="1:19" ht="11.25" customHeight="1" x14ac:dyDescent="0.2">
      <c r="A1163" s="2">
        <v>4072522</v>
      </c>
      <c r="B1163" s="98" t="s">
        <v>12047</v>
      </c>
      <c r="C1163" s="74" t="s">
        <v>1472</v>
      </c>
      <c r="E1163" s="85" t="s">
        <v>8189</v>
      </c>
      <c r="F1163" s="75" t="s">
        <v>1477</v>
      </c>
      <c r="G1163" s="75" t="s">
        <v>20</v>
      </c>
      <c r="H1163" s="75" t="s">
        <v>1488</v>
      </c>
      <c r="I1163" s="2" t="s">
        <v>1496</v>
      </c>
      <c r="J1163" s="75" t="s">
        <v>1495</v>
      </c>
      <c r="K1163" s="2" t="s">
        <v>5017</v>
      </c>
      <c r="L1163" s="75" t="s">
        <v>19</v>
      </c>
      <c r="M1163" s="2" t="s">
        <v>1512</v>
      </c>
      <c r="N1163" s="10" t="s">
        <v>1505</v>
      </c>
      <c r="O1163" s="10" t="s">
        <v>3559</v>
      </c>
      <c r="P1163" s="8">
        <v>45230</v>
      </c>
      <c r="Q1163" s="8">
        <f>P1163+180</f>
        <v>45410</v>
      </c>
      <c r="R1163" s="8">
        <f>Q1163</f>
        <v>45410</v>
      </c>
      <c r="S1163" s="2" t="str">
        <f>VLOOKUP(K1163,Data!A:B,2,0)</f>
        <v>DAC</v>
      </c>
    </row>
    <row r="1164" spans="1:19" ht="11.25" customHeight="1" x14ac:dyDescent="0.2">
      <c r="A1164" s="2">
        <v>4072527</v>
      </c>
      <c r="B1164" s="98" t="s">
        <v>12048</v>
      </c>
      <c r="C1164" s="74" t="s">
        <v>2845</v>
      </c>
      <c r="E1164" s="85" t="s">
        <v>8190</v>
      </c>
      <c r="F1164" s="75" t="s">
        <v>98</v>
      </c>
      <c r="G1164" s="75" t="s">
        <v>20</v>
      </c>
      <c r="H1164" s="75" t="s">
        <v>1490</v>
      </c>
      <c r="I1164" s="2" t="s">
        <v>1495</v>
      </c>
      <c r="J1164" s="75" t="s">
        <v>1495</v>
      </c>
      <c r="K1164" s="2" t="s">
        <v>5017</v>
      </c>
      <c r="L1164" s="75" t="s">
        <v>19</v>
      </c>
      <c r="M1164" s="2" t="s">
        <v>3561</v>
      </c>
      <c r="N1164" s="10" t="s">
        <v>3561</v>
      </c>
      <c r="O1164" s="10" t="s">
        <v>3561</v>
      </c>
      <c r="P1164" s="8" t="s">
        <v>3561</v>
      </c>
      <c r="Q1164" s="8" t="s">
        <v>3561</v>
      </c>
      <c r="R1164" s="8">
        <v>44378</v>
      </c>
      <c r="S1164" s="2" t="str">
        <f>VLOOKUP(K1164,Data!A:B,2,0)</f>
        <v>DAC</v>
      </c>
    </row>
    <row r="1165" spans="1:19" ht="11.25" customHeight="1" x14ac:dyDescent="0.2">
      <c r="A1165" s="2">
        <v>4072530</v>
      </c>
      <c r="B1165" s="98" t="s">
        <v>12049</v>
      </c>
      <c r="C1165" s="74" t="s">
        <v>2848</v>
      </c>
      <c r="E1165" s="85" t="s">
        <v>8191</v>
      </c>
      <c r="F1165" s="75" t="s">
        <v>98</v>
      </c>
      <c r="G1165" s="75" t="s">
        <v>1315</v>
      </c>
      <c r="H1165" s="75" t="s">
        <v>1545</v>
      </c>
      <c r="I1165" s="2" t="s">
        <v>11</v>
      </c>
      <c r="J1165" s="75" t="s">
        <v>11</v>
      </c>
      <c r="K1165" s="2" t="s">
        <v>5017</v>
      </c>
      <c r="L1165" s="75" t="s">
        <v>19</v>
      </c>
      <c r="M1165" s="2" t="s">
        <v>3561</v>
      </c>
      <c r="N1165" s="10" t="s">
        <v>3561</v>
      </c>
      <c r="O1165" s="10" t="s">
        <v>3561</v>
      </c>
      <c r="P1165" s="8">
        <v>40895</v>
      </c>
      <c r="Q1165" s="8">
        <v>41075</v>
      </c>
      <c r="R1165" s="8">
        <v>41075</v>
      </c>
      <c r="S1165" s="2" t="str">
        <f>VLOOKUP(K1165,Data!A:B,2,0)</f>
        <v>DAC</v>
      </c>
    </row>
    <row r="1166" spans="1:19" ht="11.25" customHeight="1" x14ac:dyDescent="0.2">
      <c r="A1166" s="2">
        <v>4072531</v>
      </c>
      <c r="B1166" s="98" t="s">
        <v>12050</v>
      </c>
      <c r="C1166" s="74" t="s">
        <v>2849</v>
      </c>
      <c r="E1166" s="85" t="s">
        <v>8192</v>
      </c>
      <c r="F1166" s="75" t="s">
        <v>98</v>
      </c>
      <c r="G1166" s="75" t="s">
        <v>20</v>
      </c>
      <c r="H1166" s="75" t="s">
        <v>1480</v>
      </c>
      <c r="I1166" s="2" t="s">
        <v>1495</v>
      </c>
      <c r="J1166" s="75" t="s">
        <v>1495</v>
      </c>
      <c r="K1166" s="2" t="s">
        <v>5017</v>
      </c>
      <c r="L1166" s="75" t="s">
        <v>19</v>
      </c>
      <c r="M1166" s="2" t="s">
        <v>3561</v>
      </c>
      <c r="N1166" s="10" t="s">
        <v>3561</v>
      </c>
      <c r="O1166" s="10" t="s">
        <v>3561</v>
      </c>
      <c r="P1166" s="8" t="s">
        <v>3561</v>
      </c>
      <c r="Q1166" s="8" t="s">
        <v>3561</v>
      </c>
      <c r="R1166" s="8">
        <v>44378</v>
      </c>
      <c r="S1166" s="2" t="str">
        <f>VLOOKUP(K1166,Data!A:B,2,0)</f>
        <v>DAC</v>
      </c>
    </row>
    <row r="1167" spans="1:19" ht="11.25" customHeight="1" x14ac:dyDescent="0.2">
      <c r="A1167" s="2">
        <v>4072532</v>
      </c>
      <c r="B1167" s="98" t="s">
        <v>12051</v>
      </c>
      <c r="C1167" s="74" t="s">
        <v>2850</v>
      </c>
      <c r="E1167" s="85" t="s">
        <v>8193</v>
      </c>
      <c r="F1167" s="75" t="s">
        <v>98</v>
      </c>
      <c r="G1167" s="75" t="s">
        <v>1315</v>
      </c>
      <c r="H1167" s="75" t="s">
        <v>1707</v>
      </c>
      <c r="I1167" s="2" t="s">
        <v>11</v>
      </c>
      <c r="J1167" s="75" t="s">
        <v>11</v>
      </c>
      <c r="K1167" s="2" t="s">
        <v>5017</v>
      </c>
      <c r="L1167" s="75" t="s">
        <v>19</v>
      </c>
      <c r="M1167" s="2" t="s">
        <v>3561</v>
      </c>
      <c r="N1167" s="10" t="s">
        <v>3561</v>
      </c>
      <c r="O1167" s="10" t="s">
        <v>3561</v>
      </c>
      <c r="P1167" s="8">
        <v>41899</v>
      </c>
      <c r="Q1167" s="8">
        <v>42079</v>
      </c>
      <c r="R1167" s="8">
        <v>42079</v>
      </c>
      <c r="S1167" s="2" t="str">
        <f>VLOOKUP(K1167,Data!A:B,2,0)</f>
        <v>DAC</v>
      </c>
    </row>
    <row r="1168" spans="1:19" ht="11.25" customHeight="1" x14ac:dyDescent="0.2">
      <c r="A1168" s="2">
        <v>4072533</v>
      </c>
      <c r="B1168" s="98" t="s">
        <v>12052</v>
      </c>
      <c r="C1168" s="74" t="s">
        <v>2851</v>
      </c>
      <c r="E1168" s="85" t="s">
        <v>8194</v>
      </c>
      <c r="F1168" s="75" t="s">
        <v>1477</v>
      </c>
      <c r="G1168" s="75" t="s">
        <v>1315</v>
      </c>
      <c r="H1168" s="75" t="s">
        <v>1543</v>
      </c>
      <c r="I1168" s="2" t="s">
        <v>11</v>
      </c>
      <c r="J1168" s="75" t="s">
        <v>11</v>
      </c>
      <c r="K1168" s="2" t="s">
        <v>5017</v>
      </c>
      <c r="L1168" s="75" t="s">
        <v>3668</v>
      </c>
      <c r="M1168" s="2" t="s">
        <v>1327</v>
      </c>
      <c r="N1168" s="10" t="s">
        <v>1328</v>
      </c>
      <c r="O1168" s="10" t="s">
        <v>1320</v>
      </c>
      <c r="S1168" s="2" t="str">
        <f>VLOOKUP(K1168,Data!A:B,2,0)</f>
        <v>DAC</v>
      </c>
    </row>
    <row r="1169" spans="1:19" ht="11.25" customHeight="1" x14ac:dyDescent="0.2">
      <c r="A1169" s="2">
        <v>4072535</v>
      </c>
      <c r="B1169" s="98" t="s">
        <v>12053</v>
      </c>
      <c r="C1169" s="74" t="s">
        <v>2853</v>
      </c>
      <c r="E1169" s="85" t="s">
        <v>8195</v>
      </c>
      <c r="F1169" s="75" t="s">
        <v>98</v>
      </c>
      <c r="G1169" s="75" t="s">
        <v>20</v>
      </c>
      <c r="H1169" s="75" t="s">
        <v>1481</v>
      </c>
      <c r="I1169" s="2" t="s">
        <v>1495</v>
      </c>
      <c r="J1169" s="75" t="s">
        <v>1495</v>
      </c>
      <c r="K1169" s="2" t="s">
        <v>5017</v>
      </c>
      <c r="L1169" s="75" t="s">
        <v>19</v>
      </c>
      <c r="M1169" s="2" t="s">
        <v>3561</v>
      </c>
      <c r="N1169" s="10" t="s">
        <v>3561</v>
      </c>
      <c r="O1169" s="10" t="s">
        <v>3561</v>
      </c>
      <c r="P1169" s="8">
        <v>40560</v>
      </c>
      <c r="Q1169" s="8">
        <v>40740</v>
      </c>
      <c r="R1169" s="8">
        <v>40740</v>
      </c>
      <c r="S1169" s="2" t="str">
        <f>VLOOKUP(K1169,Data!A:B,2,0)</f>
        <v>DAC</v>
      </c>
    </row>
    <row r="1170" spans="1:19" ht="11.25" customHeight="1" x14ac:dyDescent="0.2">
      <c r="A1170" s="2">
        <v>4072538</v>
      </c>
      <c r="B1170" s="98" t="s">
        <v>12054</v>
      </c>
      <c r="C1170" s="74" t="s">
        <v>2854</v>
      </c>
      <c r="E1170" s="85" t="s">
        <v>8196</v>
      </c>
      <c r="F1170" s="75" t="s">
        <v>98</v>
      </c>
      <c r="G1170" s="75" t="s">
        <v>1315</v>
      </c>
      <c r="H1170" s="75" t="s">
        <v>1543</v>
      </c>
      <c r="I1170" s="2" t="s">
        <v>11</v>
      </c>
      <c r="J1170" s="75" t="s">
        <v>11</v>
      </c>
      <c r="K1170" s="2" t="s">
        <v>5017</v>
      </c>
      <c r="L1170" s="75" t="s">
        <v>19</v>
      </c>
      <c r="M1170" s="2" t="s">
        <v>3561</v>
      </c>
      <c r="N1170" s="10" t="s">
        <v>3561</v>
      </c>
      <c r="O1170" s="10" t="s">
        <v>3561</v>
      </c>
      <c r="P1170" s="8">
        <v>42503</v>
      </c>
      <c r="Q1170" s="8">
        <v>42683</v>
      </c>
      <c r="R1170" s="8">
        <v>42573</v>
      </c>
      <c r="S1170" s="2" t="str">
        <f>VLOOKUP(K1170,Data!A:B,2,0)</f>
        <v>DAC</v>
      </c>
    </row>
    <row r="1171" spans="1:19" ht="11.25" customHeight="1" x14ac:dyDescent="0.2">
      <c r="A1171" s="2">
        <v>4072539</v>
      </c>
      <c r="B1171" s="98" t="s">
        <v>12055</v>
      </c>
      <c r="C1171" s="74" t="s">
        <v>2855</v>
      </c>
      <c r="E1171" s="85" t="s">
        <v>8197</v>
      </c>
      <c r="F1171" s="75" t="s">
        <v>1477</v>
      </c>
      <c r="G1171" s="75" t="s">
        <v>20</v>
      </c>
      <c r="H1171" s="75" t="s">
        <v>1484</v>
      </c>
      <c r="I1171" s="2" t="s">
        <v>1497</v>
      </c>
      <c r="J1171" s="75" t="s">
        <v>1497</v>
      </c>
      <c r="K1171" s="2" t="s">
        <v>5017</v>
      </c>
      <c r="L1171" s="75" t="s">
        <v>3668</v>
      </c>
      <c r="M1171" s="2" t="s">
        <v>3551</v>
      </c>
      <c r="N1171" s="10" t="s">
        <v>1508</v>
      </c>
      <c r="O1171" s="10" t="s">
        <v>3559</v>
      </c>
      <c r="S1171" s="2" t="str">
        <f>VLOOKUP(K1171,Data!A:B,2,0)</f>
        <v>DAC</v>
      </c>
    </row>
    <row r="1172" spans="1:19" ht="11.25" customHeight="1" x14ac:dyDescent="0.2">
      <c r="A1172" s="2">
        <v>4072541</v>
      </c>
      <c r="B1172" s="98" t="s">
        <v>12056</v>
      </c>
      <c r="C1172" s="74" t="s">
        <v>2856</v>
      </c>
      <c r="E1172" s="85" t="s">
        <v>8198</v>
      </c>
      <c r="F1172" s="75" t="s">
        <v>98</v>
      </c>
      <c r="G1172" s="75" t="s">
        <v>97</v>
      </c>
      <c r="H1172" s="75" t="s">
        <v>1479</v>
      </c>
      <c r="I1172" s="2" t="s">
        <v>1317</v>
      </c>
      <c r="J1172" s="75" t="s">
        <v>1317</v>
      </c>
      <c r="K1172" s="2" t="s">
        <v>5017</v>
      </c>
      <c r="L1172" s="75" t="s">
        <v>19</v>
      </c>
      <c r="M1172" s="2" t="s">
        <v>3561</v>
      </c>
      <c r="N1172" s="10" t="s">
        <v>3561</v>
      </c>
      <c r="O1172" s="10" t="s">
        <v>3561</v>
      </c>
      <c r="P1172" s="8">
        <v>43494</v>
      </c>
      <c r="Q1172" s="8">
        <v>43684</v>
      </c>
      <c r="R1172" s="8">
        <v>43684</v>
      </c>
      <c r="S1172" s="2" t="str">
        <f>VLOOKUP(K1172,Data!A:B,2,0)</f>
        <v>DAC</v>
      </c>
    </row>
    <row r="1173" spans="1:19" ht="11.25" customHeight="1" x14ac:dyDescent="0.2">
      <c r="A1173" s="2">
        <v>4072545</v>
      </c>
      <c r="B1173" s="98" t="s">
        <v>12057</v>
      </c>
      <c r="C1173" s="74" t="s">
        <v>2858</v>
      </c>
      <c r="E1173" s="85" t="s">
        <v>8199</v>
      </c>
      <c r="F1173" s="75" t="s">
        <v>98</v>
      </c>
      <c r="G1173" s="75" t="s">
        <v>1315</v>
      </c>
      <c r="H1173" s="75" t="s">
        <v>1529</v>
      </c>
      <c r="I1173" s="2" t="s">
        <v>11</v>
      </c>
      <c r="J1173" s="75" t="s">
        <v>11</v>
      </c>
      <c r="K1173" s="2" t="s">
        <v>5017</v>
      </c>
      <c r="L1173" s="75" t="s">
        <v>19</v>
      </c>
      <c r="M1173" s="2" t="s">
        <v>3561</v>
      </c>
      <c r="N1173" s="10" t="s">
        <v>3561</v>
      </c>
      <c r="O1173" s="10" t="s">
        <v>3561</v>
      </c>
      <c r="P1173" s="8">
        <v>42405</v>
      </c>
      <c r="Q1173" s="8">
        <v>42585</v>
      </c>
      <c r="R1173" s="8">
        <v>42585</v>
      </c>
      <c r="S1173" s="2" t="str">
        <f>VLOOKUP(K1173,Data!A:B,2,0)</f>
        <v>DAC</v>
      </c>
    </row>
    <row r="1174" spans="1:19" ht="11.25" customHeight="1" x14ac:dyDescent="0.2">
      <c r="A1174" s="2">
        <v>4072548</v>
      </c>
      <c r="B1174" s="98" t="s">
        <v>12058</v>
      </c>
      <c r="C1174" s="74" t="s">
        <v>2859</v>
      </c>
      <c r="E1174" s="85" t="s">
        <v>8200</v>
      </c>
      <c r="F1174" s="75" t="s">
        <v>98</v>
      </c>
      <c r="G1174" s="75" t="s">
        <v>97</v>
      </c>
      <c r="H1174" s="75" t="s">
        <v>1493</v>
      </c>
      <c r="I1174" s="2" t="s">
        <v>1317</v>
      </c>
      <c r="J1174" s="75" t="s">
        <v>1317</v>
      </c>
      <c r="K1174" s="2" t="s">
        <v>5017</v>
      </c>
      <c r="L1174" s="75" t="s">
        <v>19</v>
      </c>
      <c r="M1174" s="2" t="s">
        <v>3561</v>
      </c>
      <c r="N1174" s="10" t="s">
        <v>3561</v>
      </c>
      <c r="O1174" s="10" t="s">
        <v>3561</v>
      </c>
      <c r="P1174" s="8" t="s">
        <v>3561</v>
      </c>
      <c r="Q1174" s="8" t="s">
        <v>3561</v>
      </c>
      <c r="R1174" s="8">
        <v>44378</v>
      </c>
      <c r="S1174" s="2" t="str">
        <f>VLOOKUP(K1174,Data!A:B,2,0)</f>
        <v>DAC</v>
      </c>
    </row>
    <row r="1175" spans="1:19" ht="11.25" customHeight="1" x14ac:dyDescent="0.2">
      <c r="A1175" s="2">
        <v>4072557</v>
      </c>
      <c r="B1175" s="98" t="s">
        <v>12059</v>
      </c>
      <c r="C1175" s="74" t="s">
        <v>2862</v>
      </c>
      <c r="E1175" s="85" t="s">
        <v>8201</v>
      </c>
      <c r="F1175" s="75" t="s">
        <v>98</v>
      </c>
      <c r="G1175" s="75" t="s">
        <v>20</v>
      </c>
      <c r="H1175" s="75" t="s">
        <v>1486</v>
      </c>
      <c r="I1175" s="2" t="s">
        <v>1495</v>
      </c>
      <c r="J1175" s="75" t="s">
        <v>1495</v>
      </c>
      <c r="K1175" s="2" t="s">
        <v>5017</v>
      </c>
      <c r="L1175" s="75" t="s">
        <v>19</v>
      </c>
      <c r="M1175" s="2" t="s">
        <v>3561</v>
      </c>
      <c r="N1175" s="10" t="s">
        <v>3561</v>
      </c>
      <c r="O1175" s="10" t="s">
        <v>3561</v>
      </c>
      <c r="P1175" s="8">
        <v>42156</v>
      </c>
      <c r="Q1175" s="8">
        <v>42336</v>
      </c>
      <c r="R1175" s="8">
        <v>42336</v>
      </c>
      <c r="S1175" s="2" t="str">
        <f>VLOOKUP(K1175,Data!A:B,2,0)</f>
        <v>DAC</v>
      </c>
    </row>
    <row r="1176" spans="1:19" ht="11.25" customHeight="1" x14ac:dyDescent="0.2">
      <c r="A1176" s="2">
        <v>4072571</v>
      </c>
      <c r="B1176" s="98" t="s">
        <v>12060</v>
      </c>
      <c r="C1176" s="74" t="s">
        <v>2863</v>
      </c>
      <c r="E1176" s="85" t="s">
        <v>8202</v>
      </c>
      <c r="F1176" s="75" t="s">
        <v>98</v>
      </c>
      <c r="G1176" s="75" t="s">
        <v>1315</v>
      </c>
      <c r="H1176" s="75" t="s">
        <v>1543</v>
      </c>
      <c r="I1176" s="2" t="s">
        <v>11</v>
      </c>
      <c r="J1176" s="75" t="s">
        <v>11</v>
      </c>
      <c r="K1176" s="2" t="s">
        <v>5017</v>
      </c>
      <c r="L1176" s="75" t="s">
        <v>19</v>
      </c>
      <c r="M1176" s="2" t="s">
        <v>3561</v>
      </c>
      <c r="N1176" s="10" t="s">
        <v>3561</v>
      </c>
      <c r="O1176" s="10" t="s">
        <v>3561</v>
      </c>
      <c r="P1176" s="8">
        <v>42314</v>
      </c>
      <c r="Q1176" s="8">
        <v>42494</v>
      </c>
      <c r="R1176" s="8">
        <v>42494</v>
      </c>
      <c r="S1176" s="2" t="str">
        <f>VLOOKUP(K1176,Data!A:B,2,0)</f>
        <v>DAC</v>
      </c>
    </row>
    <row r="1177" spans="1:19" ht="11.25" customHeight="1" x14ac:dyDescent="0.2">
      <c r="A1177" s="2">
        <v>4072572</v>
      </c>
      <c r="B1177" s="98" t="s">
        <v>12061</v>
      </c>
      <c r="C1177" s="74" t="s">
        <v>2864</v>
      </c>
      <c r="E1177" s="85" t="s">
        <v>8203</v>
      </c>
      <c r="F1177" s="75" t="s">
        <v>98</v>
      </c>
      <c r="G1177" s="75" t="s">
        <v>1315</v>
      </c>
      <c r="H1177" s="75" t="s">
        <v>1536</v>
      </c>
      <c r="I1177" s="2" t="s">
        <v>11</v>
      </c>
      <c r="J1177" s="75" t="s">
        <v>11</v>
      </c>
      <c r="K1177" s="2" t="s">
        <v>5017</v>
      </c>
      <c r="L1177" s="75" t="s">
        <v>19</v>
      </c>
      <c r="M1177" s="2" t="s">
        <v>3561</v>
      </c>
      <c r="N1177" s="10" t="s">
        <v>3561</v>
      </c>
      <c r="O1177" s="10" t="s">
        <v>3561</v>
      </c>
      <c r="P1177" s="8">
        <v>41648</v>
      </c>
      <c r="Q1177" s="8">
        <v>41828</v>
      </c>
      <c r="R1177" s="8">
        <v>41828</v>
      </c>
      <c r="S1177" s="2" t="str">
        <f>VLOOKUP(K1177,Data!A:B,2,0)</f>
        <v>DAC</v>
      </c>
    </row>
    <row r="1178" spans="1:19" ht="11.25" customHeight="1" x14ac:dyDescent="0.2">
      <c r="A1178" s="2">
        <v>4072575</v>
      </c>
      <c r="B1178" s="98" t="s">
        <v>12062</v>
      </c>
      <c r="C1178" s="74" t="s">
        <v>2865</v>
      </c>
      <c r="E1178" s="85" t="s">
        <v>8204</v>
      </c>
      <c r="F1178" s="75" t="s">
        <v>98</v>
      </c>
      <c r="G1178" s="75" t="s">
        <v>1315</v>
      </c>
      <c r="H1178" s="75" t="s">
        <v>1545</v>
      </c>
      <c r="I1178" s="2" t="s">
        <v>11</v>
      </c>
      <c r="J1178" s="75" t="s">
        <v>11</v>
      </c>
      <c r="K1178" s="2" t="s">
        <v>5017</v>
      </c>
      <c r="L1178" s="75" t="s">
        <v>19</v>
      </c>
      <c r="M1178" s="2" t="s">
        <v>3561</v>
      </c>
      <c r="N1178" s="10" t="s">
        <v>3561</v>
      </c>
      <c r="O1178" s="10" t="s">
        <v>3561</v>
      </c>
      <c r="P1178" s="8">
        <v>43181</v>
      </c>
      <c r="Q1178" s="8">
        <v>43371</v>
      </c>
      <c r="R1178" s="8">
        <v>43371</v>
      </c>
      <c r="S1178" s="2" t="str">
        <f>VLOOKUP(K1178,Data!A:B,2,0)</f>
        <v>DAC</v>
      </c>
    </row>
    <row r="1179" spans="1:19" ht="11.25" customHeight="1" x14ac:dyDescent="0.2">
      <c r="A1179" s="2">
        <v>4072578</v>
      </c>
      <c r="B1179" s="98" t="s">
        <v>12063</v>
      </c>
      <c r="C1179" s="74" t="s">
        <v>2866</v>
      </c>
      <c r="E1179" s="85" t="s">
        <v>8205</v>
      </c>
      <c r="F1179" s="75" t="s">
        <v>98</v>
      </c>
      <c r="G1179" s="75" t="s">
        <v>47</v>
      </c>
      <c r="H1179" s="75" t="s">
        <v>47</v>
      </c>
      <c r="I1179" s="2" t="s">
        <v>1495</v>
      </c>
      <c r="J1179" s="75" t="s">
        <v>1495</v>
      </c>
      <c r="K1179" s="2" t="s">
        <v>5017</v>
      </c>
      <c r="L1179" s="75" t="s">
        <v>19</v>
      </c>
      <c r="M1179" s="2" t="s">
        <v>3561</v>
      </c>
      <c r="N1179" s="10" t="s">
        <v>3561</v>
      </c>
      <c r="O1179" s="10" t="s">
        <v>3561</v>
      </c>
      <c r="P1179" s="8">
        <v>41394</v>
      </c>
      <c r="Q1179" s="8">
        <v>41574</v>
      </c>
      <c r="R1179" s="8">
        <v>41574</v>
      </c>
      <c r="S1179" s="2" t="str">
        <f>VLOOKUP(K1179,Data!A:B,2,0)</f>
        <v>DAC</v>
      </c>
    </row>
    <row r="1180" spans="1:19" ht="11.25" customHeight="1" x14ac:dyDescent="0.2">
      <c r="A1180" s="2">
        <v>4072581</v>
      </c>
      <c r="B1180" s="98" t="s">
        <v>12064</v>
      </c>
      <c r="C1180" s="74" t="s">
        <v>2867</v>
      </c>
      <c r="E1180" s="85" t="s">
        <v>8206</v>
      </c>
      <c r="F1180" s="75" t="s">
        <v>98</v>
      </c>
      <c r="G1180" s="75" t="s">
        <v>47</v>
      </c>
      <c r="H1180" s="75" t="s">
        <v>47</v>
      </c>
      <c r="I1180" s="2" t="s">
        <v>1495</v>
      </c>
      <c r="J1180" s="75" t="s">
        <v>1495</v>
      </c>
      <c r="K1180" s="2" t="s">
        <v>5017</v>
      </c>
      <c r="L1180" s="75" t="s">
        <v>19</v>
      </c>
      <c r="M1180" s="2" t="s">
        <v>3561</v>
      </c>
      <c r="N1180" s="10" t="s">
        <v>3561</v>
      </c>
      <c r="O1180" s="10" t="s">
        <v>3561</v>
      </c>
      <c r="P1180" s="8">
        <v>42599</v>
      </c>
      <c r="Q1180" s="8">
        <v>42779</v>
      </c>
      <c r="R1180" s="8">
        <v>42779</v>
      </c>
      <c r="S1180" s="2" t="str">
        <f>VLOOKUP(K1180,Data!A:B,2,0)</f>
        <v>DAC</v>
      </c>
    </row>
    <row r="1181" spans="1:19" ht="11.25" customHeight="1" x14ac:dyDescent="0.2">
      <c r="A1181" s="2">
        <v>4072582</v>
      </c>
      <c r="B1181" s="98" t="s">
        <v>12065</v>
      </c>
      <c r="C1181" s="74" t="s">
        <v>1473</v>
      </c>
      <c r="E1181" s="85" t="s">
        <v>8207</v>
      </c>
      <c r="F1181" s="75" t="s">
        <v>1477</v>
      </c>
      <c r="G1181" s="75" t="s">
        <v>47</v>
      </c>
      <c r="H1181" s="75" t="s">
        <v>47</v>
      </c>
      <c r="I1181" s="2" t="s">
        <v>1495</v>
      </c>
      <c r="J1181" s="75" t="s">
        <v>1495</v>
      </c>
      <c r="K1181" s="2" t="s">
        <v>5017</v>
      </c>
      <c r="L1181" s="75" t="s">
        <v>19</v>
      </c>
      <c r="M1181" s="2" t="s">
        <v>3561</v>
      </c>
      <c r="N1181" s="10" t="s">
        <v>3561</v>
      </c>
      <c r="O1181" s="10" t="s">
        <v>3561</v>
      </c>
      <c r="P1181" s="8">
        <v>43505</v>
      </c>
      <c r="Q1181" s="8">
        <v>43695</v>
      </c>
      <c r="R1181" s="8">
        <v>43695</v>
      </c>
      <c r="S1181" s="2" t="str">
        <f>VLOOKUP(K1181,Data!A:B,2,0)</f>
        <v>DAC</v>
      </c>
    </row>
    <row r="1182" spans="1:19" ht="11.25" customHeight="1" x14ac:dyDescent="0.2">
      <c r="A1182" s="2">
        <v>4072592</v>
      </c>
      <c r="B1182" s="98" t="s">
        <v>12066</v>
      </c>
      <c r="C1182" s="74" t="s">
        <v>2869</v>
      </c>
      <c r="E1182" s="85" t="s">
        <v>8208</v>
      </c>
      <c r="F1182" s="75" t="s">
        <v>98</v>
      </c>
      <c r="G1182" s="75" t="s">
        <v>20</v>
      </c>
      <c r="H1182" s="75" t="s">
        <v>1482</v>
      </c>
      <c r="I1182" s="2" t="s">
        <v>1495</v>
      </c>
      <c r="J1182" s="75" t="s">
        <v>1495</v>
      </c>
      <c r="K1182" s="2" t="s">
        <v>5017</v>
      </c>
      <c r="L1182" s="75" t="s">
        <v>19</v>
      </c>
      <c r="M1182" s="2" t="s">
        <v>3561</v>
      </c>
      <c r="N1182" s="10" t="s">
        <v>3561</v>
      </c>
      <c r="O1182" s="10" t="s">
        <v>3561</v>
      </c>
      <c r="P1182" s="8">
        <v>42495</v>
      </c>
      <c r="Q1182" s="8">
        <v>42675</v>
      </c>
      <c r="R1182" s="8">
        <v>42675</v>
      </c>
      <c r="S1182" s="2" t="str">
        <f>VLOOKUP(K1182,Data!A:B,2,0)</f>
        <v>DAC</v>
      </c>
    </row>
    <row r="1183" spans="1:19" ht="11.25" customHeight="1" x14ac:dyDescent="0.2">
      <c r="A1183" s="2">
        <v>4072594</v>
      </c>
      <c r="B1183" s="98" t="s">
        <v>12067</v>
      </c>
      <c r="C1183" s="74" t="s">
        <v>2870</v>
      </c>
      <c r="E1183" s="85" t="s">
        <v>8209</v>
      </c>
      <c r="F1183" s="75" t="s">
        <v>98</v>
      </c>
      <c r="G1183" s="75" t="s">
        <v>1315</v>
      </c>
      <c r="H1183" s="75" t="s">
        <v>1543</v>
      </c>
      <c r="I1183" s="2" t="s">
        <v>11</v>
      </c>
      <c r="J1183" s="75" t="s">
        <v>11</v>
      </c>
      <c r="K1183" s="2" t="s">
        <v>5017</v>
      </c>
      <c r="L1183" s="75" t="s">
        <v>19</v>
      </c>
      <c r="M1183" s="2" t="s">
        <v>3561</v>
      </c>
      <c r="N1183" s="10" t="s">
        <v>3561</v>
      </c>
      <c r="O1183" s="10" t="s">
        <v>3561</v>
      </c>
      <c r="P1183" s="8">
        <v>42437</v>
      </c>
      <c r="Q1183" s="8">
        <v>42617</v>
      </c>
      <c r="R1183" s="8">
        <v>42617</v>
      </c>
      <c r="S1183" s="2" t="str">
        <f>VLOOKUP(K1183,Data!A:B,2,0)</f>
        <v>DAC</v>
      </c>
    </row>
    <row r="1184" spans="1:19" ht="11.25" customHeight="1" x14ac:dyDescent="0.2">
      <c r="A1184" s="2">
        <v>4072597</v>
      </c>
      <c r="B1184" s="98" t="s">
        <v>12068</v>
      </c>
      <c r="C1184" s="74" t="s">
        <v>2872</v>
      </c>
      <c r="E1184" s="85" t="s">
        <v>8210</v>
      </c>
      <c r="F1184" s="75" t="s">
        <v>98</v>
      </c>
      <c r="G1184" s="75" t="s">
        <v>20</v>
      </c>
      <c r="H1184" s="75" t="s">
        <v>1480</v>
      </c>
      <c r="I1184" s="2" t="s">
        <v>1495</v>
      </c>
      <c r="J1184" s="75" t="s">
        <v>1495</v>
      </c>
      <c r="K1184" s="2" t="s">
        <v>5017</v>
      </c>
      <c r="L1184" s="75" t="s">
        <v>19</v>
      </c>
      <c r="M1184" s="2" t="s">
        <v>3561</v>
      </c>
      <c r="N1184" s="10" t="s">
        <v>3561</v>
      </c>
      <c r="O1184" s="10" t="s">
        <v>3561</v>
      </c>
      <c r="P1184" s="8" t="s">
        <v>3561</v>
      </c>
      <c r="Q1184" s="8" t="s">
        <v>3561</v>
      </c>
      <c r="R1184" s="8">
        <v>44378</v>
      </c>
      <c r="S1184" s="2" t="str">
        <f>VLOOKUP(K1184,Data!A:B,2,0)</f>
        <v>DAC</v>
      </c>
    </row>
    <row r="1185" spans="1:19" ht="11.25" customHeight="1" x14ac:dyDescent="0.2">
      <c r="A1185" s="2">
        <v>4072610</v>
      </c>
      <c r="B1185" s="98" t="s">
        <v>12069</v>
      </c>
      <c r="C1185" s="74" t="s">
        <v>2876</v>
      </c>
      <c r="E1185" s="85" t="s">
        <v>8211</v>
      </c>
      <c r="F1185" s="75" t="s">
        <v>98</v>
      </c>
      <c r="G1185" s="75" t="s">
        <v>1315</v>
      </c>
      <c r="H1185" s="75" t="s">
        <v>1518</v>
      </c>
      <c r="I1185" s="2" t="s">
        <v>11</v>
      </c>
      <c r="J1185" s="75" t="s">
        <v>11</v>
      </c>
      <c r="K1185" s="2" t="s">
        <v>5017</v>
      </c>
      <c r="L1185" s="75" t="s">
        <v>19</v>
      </c>
      <c r="M1185" s="2" t="s">
        <v>3561</v>
      </c>
      <c r="N1185" s="10" t="s">
        <v>3561</v>
      </c>
      <c r="O1185" s="10" t="s">
        <v>3561</v>
      </c>
      <c r="P1185" s="8">
        <v>42151</v>
      </c>
      <c r="Q1185" s="8">
        <v>42331</v>
      </c>
      <c r="R1185" s="8">
        <v>42185</v>
      </c>
      <c r="S1185" s="2" t="str">
        <f>VLOOKUP(K1185,Data!A:B,2,0)</f>
        <v>DAC</v>
      </c>
    </row>
    <row r="1186" spans="1:19" ht="11.25" customHeight="1" x14ac:dyDescent="0.2">
      <c r="A1186" s="2">
        <v>4072614</v>
      </c>
      <c r="B1186" s="98" t="s">
        <v>12070</v>
      </c>
      <c r="C1186" s="74" t="s">
        <v>2877</v>
      </c>
      <c r="E1186" s="85" t="s">
        <v>8212</v>
      </c>
      <c r="F1186" s="75" t="s">
        <v>98</v>
      </c>
      <c r="G1186" s="75" t="s">
        <v>1315</v>
      </c>
      <c r="H1186" s="75" t="s">
        <v>1536</v>
      </c>
      <c r="I1186" s="2" t="s">
        <v>11</v>
      </c>
      <c r="J1186" s="75" t="s">
        <v>11</v>
      </c>
      <c r="K1186" s="2" t="s">
        <v>5017</v>
      </c>
      <c r="L1186" s="75" t="s">
        <v>19</v>
      </c>
      <c r="M1186" s="2" t="s">
        <v>3561</v>
      </c>
      <c r="N1186" s="10" t="s">
        <v>3561</v>
      </c>
      <c r="O1186" s="10" t="s">
        <v>3561</v>
      </c>
      <c r="P1186" s="8" t="s">
        <v>3561</v>
      </c>
      <c r="Q1186" s="8" t="s">
        <v>3561</v>
      </c>
      <c r="R1186" s="8">
        <v>44378</v>
      </c>
      <c r="S1186" s="2" t="str">
        <f>VLOOKUP(K1186,Data!A:B,2,0)</f>
        <v>DAC</v>
      </c>
    </row>
    <row r="1187" spans="1:19" ht="11.25" customHeight="1" x14ac:dyDescent="0.2">
      <c r="A1187" s="2">
        <v>4072620</v>
      </c>
      <c r="B1187" s="98" t="s">
        <v>12071</v>
      </c>
      <c r="C1187" s="74" t="s">
        <v>2881</v>
      </c>
      <c r="E1187" s="85" t="s">
        <v>8213</v>
      </c>
      <c r="F1187" s="75" t="s">
        <v>1475</v>
      </c>
      <c r="G1187" s="75" t="s">
        <v>20</v>
      </c>
      <c r="H1187" s="75" t="s">
        <v>1488</v>
      </c>
      <c r="I1187" s="2" t="s">
        <v>1495</v>
      </c>
      <c r="J1187" s="75" t="s">
        <v>1495</v>
      </c>
      <c r="K1187" s="2" t="s">
        <v>5017</v>
      </c>
      <c r="L1187" s="75" t="s">
        <v>19</v>
      </c>
      <c r="M1187" s="2" t="s">
        <v>3561</v>
      </c>
      <c r="N1187" s="10" t="s">
        <v>3561</v>
      </c>
      <c r="O1187" s="10" t="s">
        <v>3561</v>
      </c>
      <c r="P1187" s="8">
        <v>43295</v>
      </c>
      <c r="Q1187" s="8">
        <v>43485</v>
      </c>
      <c r="R1187" s="8">
        <v>43485</v>
      </c>
      <c r="S1187" s="2" t="str">
        <f>VLOOKUP(K1187,Data!A:B,2,0)</f>
        <v>DAC</v>
      </c>
    </row>
    <row r="1188" spans="1:19" ht="11.25" customHeight="1" x14ac:dyDescent="0.2">
      <c r="A1188" s="2">
        <v>4072665</v>
      </c>
      <c r="B1188" s="98" t="s">
        <v>12072</v>
      </c>
      <c r="C1188" s="74" t="s">
        <v>2892</v>
      </c>
      <c r="E1188" s="85" t="s">
        <v>8214</v>
      </c>
      <c r="F1188" s="75" t="s">
        <v>98</v>
      </c>
      <c r="G1188" s="75" t="s">
        <v>97</v>
      </c>
      <c r="H1188" s="75" t="s">
        <v>1487</v>
      </c>
      <c r="I1188" s="2" t="s">
        <v>1317</v>
      </c>
      <c r="J1188" s="75" t="s">
        <v>1317</v>
      </c>
      <c r="K1188" s="2" t="s">
        <v>5017</v>
      </c>
      <c r="L1188" s="75" t="s">
        <v>19</v>
      </c>
      <c r="M1188" s="2" t="s">
        <v>3561</v>
      </c>
      <c r="N1188" s="10" t="s">
        <v>3561</v>
      </c>
      <c r="O1188" s="10" t="s">
        <v>3561</v>
      </c>
      <c r="P1188" s="8">
        <v>42101</v>
      </c>
      <c r="Q1188" s="8">
        <v>42281</v>
      </c>
      <c r="R1188" s="8">
        <v>42281</v>
      </c>
      <c r="S1188" s="2" t="str">
        <f>VLOOKUP(K1188,Data!A:B,2,0)</f>
        <v>DAC</v>
      </c>
    </row>
    <row r="1189" spans="1:19" ht="11.25" customHeight="1" x14ac:dyDescent="0.2">
      <c r="A1189" s="2">
        <v>4072668</v>
      </c>
      <c r="B1189" s="98" t="s">
        <v>12073</v>
      </c>
      <c r="C1189" s="74" t="s">
        <v>2893</v>
      </c>
      <c r="E1189" s="85" t="s">
        <v>8215</v>
      </c>
      <c r="F1189" s="75" t="s">
        <v>1475</v>
      </c>
      <c r="G1189" s="75" t="s">
        <v>20</v>
      </c>
      <c r="H1189" s="75" t="s">
        <v>1481</v>
      </c>
      <c r="I1189" s="2" t="s">
        <v>6922</v>
      </c>
      <c r="J1189" s="75" t="s">
        <v>6922</v>
      </c>
      <c r="K1189" s="2" t="s">
        <v>5017</v>
      </c>
      <c r="L1189" s="75" t="s">
        <v>3668</v>
      </c>
      <c r="M1189" s="2" t="s">
        <v>1506</v>
      </c>
      <c r="N1189" s="10" t="s">
        <v>3546</v>
      </c>
      <c r="O1189" s="10" t="s">
        <v>3559</v>
      </c>
      <c r="S1189" s="2" t="str">
        <f>VLOOKUP(K1189,Data!A:B,2,0)</f>
        <v>DAC</v>
      </c>
    </row>
    <row r="1190" spans="1:19" ht="11.25" customHeight="1" x14ac:dyDescent="0.2">
      <c r="A1190" s="2">
        <v>4072677</v>
      </c>
      <c r="B1190" s="98" t="s">
        <v>12074</v>
      </c>
      <c r="C1190" s="74" t="s">
        <v>3173</v>
      </c>
      <c r="E1190" s="85" t="s">
        <v>8216</v>
      </c>
      <c r="F1190" s="75" t="s">
        <v>98</v>
      </c>
      <c r="G1190" s="75" t="s">
        <v>20</v>
      </c>
      <c r="H1190" s="75" t="s">
        <v>1490</v>
      </c>
      <c r="I1190" s="2" t="s">
        <v>1498</v>
      </c>
      <c r="J1190" s="75" t="s">
        <v>1497</v>
      </c>
      <c r="K1190" s="2" t="s">
        <v>5017</v>
      </c>
      <c r="L1190" s="75" t="s">
        <v>3668</v>
      </c>
      <c r="M1190" s="2" t="s">
        <v>1507</v>
      </c>
      <c r="N1190" s="10" t="s">
        <v>1508</v>
      </c>
      <c r="O1190" s="10" t="s">
        <v>3559</v>
      </c>
      <c r="S1190" s="2" t="str">
        <f>VLOOKUP(K1190,Data!A:B,2,0)</f>
        <v>DAC</v>
      </c>
    </row>
    <row r="1191" spans="1:19" ht="11.25" customHeight="1" x14ac:dyDescent="0.2">
      <c r="A1191" s="2">
        <v>4072678</v>
      </c>
      <c r="B1191" s="98" t="s">
        <v>12075</v>
      </c>
      <c r="C1191" s="74" t="s">
        <v>2897</v>
      </c>
      <c r="E1191" s="85" t="s">
        <v>8217</v>
      </c>
      <c r="F1191" s="75" t="s">
        <v>98</v>
      </c>
      <c r="G1191" s="75" t="s">
        <v>20</v>
      </c>
      <c r="H1191" s="75" t="s">
        <v>1482</v>
      </c>
      <c r="I1191" s="2" t="s">
        <v>1502</v>
      </c>
      <c r="J1191" s="75" t="s">
        <v>1498</v>
      </c>
      <c r="K1191" s="2" t="s">
        <v>5017</v>
      </c>
      <c r="L1191" s="75" t="s">
        <v>3668</v>
      </c>
      <c r="M1191" s="2" t="s">
        <v>3503</v>
      </c>
      <c r="N1191" s="10" t="s">
        <v>3512</v>
      </c>
      <c r="O1191" s="10" t="s">
        <v>3559</v>
      </c>
      <c r="S1191" s="2" t="str">
        <f>VLOOKUP(K1191,Data!A:B,2,0)</f>
        <v>DAC</v>
      </c>
    </row>
    <row r="1192" spans="1:19" ht="11.25" customHeight="1" x14ac:dyDescent="0.2">
      <c r="A1192" s="2">
        <v>4072682</v>
      </c>
      <c r="B1192" s="98" t="s">
        <v>12076</v>
      </c>
      <c r="C1192" s="74" t="s">
        <v>2898</v>
      </c>
      <c r="E1192" s="85" t="s">
        <v>8218</v>
      </c>
      <c r="F1192" s="75" t="s">
        <v>98</v>
      </c>
      <c r="G1192" s="75" t="s">
        <v>47</v>
      </c>
      <c r="H1192" s="75" t="s">
        <v>47</v>
      </c>
      <c r="I1192" s="2" t="s">
        <v>1495</v>
      </c>
      <c r="J1192" s="75" t="s">
        <v>1495</v>
      </c>
      <c r="K1192" s="2" t="s">
        <v>5017</v>
      </c>
      <c r="L1192" s="75" t="s">
        <v>19</v>
      </c>
      <c r="M1192" s="2" t="s">
        <v>3561</v>
      </c>
      <c r="N1192" s="10" t="s">
        <v>3561</v>
      </c>
      <c r="O1192" s="10" t="s">
        <v>3561</v>
      </c>
      <c r="P1192" s="8">
        <v>42919</v>
      </c>
      <c r="Q1192" s="8">
        <v>43099</v>
      </c>
      <c r="R1192" s="8">
        <v>43099</v>
      </c>
      <c r="S1192" s="2" t="str">
        <f>VLOOKUP(K1192,Data!A:B,2,0)</f>
        <v>DAC</v>
      </c>
    </row>
    <row r="1193" spans="1:19" ht="11.25" customHeight="1" x14ac:dyDescent="0.2">
      <c r="A1193" s="2">
        <v>4072688</v>
      </c>
      <c r="B1193" s="98" t="s">
        <v>12077</v>
      </c>
      <c r="C1193" s="74" t="s">
        <v>2900</v>
      </c>
      <c r="E1193" s="85" t="s">
        <v>8219</v>
      </c>
      <c r="F1193" s="75" t="s">
        <v>98</v>
      </c>
      <c r="G1193" s="75" t="s">
        <v>20</v>
      </c>
      <c r="H1193" s="75" t="s">
        <v>1480</v>
      </c>
      <c r="I1193" s="2" t="s">
        <v>1495</v>
      </c>
      <c r="J1193" s="75" t="s">
        <v>1495</v>
      </c>
      <c r="K1193" s="2" t="s">
        <v>5017</v>
      </c>
      <c r="L1193" s="75" t="s">
        <v>19</v>
      </c>
      <c r="M1193" s="2" t="s">
        <v>3561</v>
      </c>
      <c r="N1193" s="10" t="s">
        <v>3561</v>
      </c>
      <c r="O1193" s="10" t="s">
        <v>3561</v>
      </c>
      <c r="P1193" s="8">
        <v>41939</v>
      </c>
      <c r="Q1193" s="8">
        <v>42119</v>
      </c>
      <c r="R1193" s="8">
        <v>42119</v>
      </c>
      <c r="S1193" s="2" t="str">
        <f>VLOOKUP(K1193,Data!A:B,2,0)</f>
        <v>DAC</v>
      </c>
    </row>
    <row r="1194" spans="1:19" ht="11.25" customHeight="1" x14ac:dyDescent="0.2">
      <c r="A1194" s="2">
        <v>4072689</v>
      </c>
      <c r="B1194" s="98" t="s">
        <v>12078</v>
      </c>
      <c r="C1194" s="74" t="s">
        <v>2901</v>
      </c>
      <c r="E1194" s="85" t="s">
        <v>8220</v>
      </c>
      <c r="F1194" s="75" t="s">
        <v>98</v>
      </c>
      <c r="G1194" s="75" t="s">
        <v>20</v>
      </c>
      <c r="H1194" s="75" t="s">
        <v>1480</v>
      </c>
      <c r="I1194" s="2" t="s">
        <v>1495</v>
      </c>
      <c r="J1194" s="75" t="s">
        <v>1495</v>
      </c>
      <c r="K1194" s="2" t="s">
        <v>5017</v>
      </c>
      <c r="L1194" s="75" t="s">
        <v>19</v>
      </c>
      <c r="M1194" s="2" t="s">
        <v>3561</v>
      </c>
      <c r="N1194" s="10" t="s">
        <v>3561</v>
      </c>
      <c r="O1194" s="10" t="s">
        <v>3561</v>
      </c>
      <c r="P1194" s="8">
        <v>41971</v>
      </c>
      <c r="Q1194" s="8">
        <v>42151</v>
      </c>
      <c r="R1194" s="8">
        <v>42151</v>
      </c>
      <c r="S1194" s="2" t="str">
        <f>VLOOKUP(K1194,Data!A:B,2,0)</f>
        <v>DAC</v>
      </c>
    </row>
    <row r="1195" spans="1:19" ht="11.25" customHeight="1" x14ac:dyDescent="0.2">
      <c r="A1195" s="2">
        <v>4072707</v>
      </c>
      <c r="B1195" s="98" t="s">
        <v>12079</v>
      </c>
      <c r="C1195" s="74" t="s">
        <v>2905</v>
      </c>
      <c r="E1195" s="85" t="s">
        <v>8221</v>
      </c>
      <c r="F1195" s="75" t="s">
        <v>1476</v>
      </c>
      <c r="G1195" s="75" t="s">
        <v>47</v>
      </c>
      <c r="H1195" s="75" t="s">
        <v>47</v>
      </c>
      <c r="I1195" s="2" t="s">
        <v>1502</v>
      </c>
      <c r="J1195" s="75" t="s">
        <v>1495</v>
      </c>
      <c r="K1195" s="2" t="s">
        <v>5017</v>
      </c>
      <c r="L1195" s="75" t="s">
        <v>19</v>
      </c>
      <c r="M1195" s="2" t="s">
        <v>10722</v>
      </c>
      <c r="N1195" s="10" t="s">
        <v>3540</v>
      </c>
      <c r="O1195" s="10" t="s">
        <v>3540</v>
      </c>
      <c r="P1195" s="8">
        <v>45359</v>
      </c>
      <c r="Q1195" s="8">
        <v>45406</v>
      </c>
      <c r="R1195" s="8">
        <v>45406</v>
      </c>
      <c r="S1195" s="2" t="str">
        <f>VLOOKUP(K1195,Data!A:B,2,0)</f>
        <v>DAC</v>
      </c>
    </row>
    <row r="1196" spans="1:19" ht="11.25" customHeight="1" x14ac:dyDescent="0.2">
      <c r="A1196" s="2">
        <v>4072713</v>
      </c>
      <c r="B1196" s="98" t="s">
        <v>12080</v>
      </c>
      <c r="C1196" s="74" t="s">
        <v>2907</v>
      </c>
      <c r="E1196" s="85" t="s">
        <v>8222</v>
      </c>
      <c r="F1196" s="75" t="s">
        <v>98</v>
      </c>
      <c r="G1196" s="75" t="s">
        <v>47</v>
      </c>
      <c r="H1196" s="75" t="s">
        <v>47</v>
      </c>
      <c r="I1196" s="2" t="s">
        <v>1495</v>
      </c>
      <c r="J1196" s="75" t="s">
        <v>1495</v>
      </c>
      <c r="K1196" s="2" t="s">
        <v>5017</v>
      </c>
      <c r="L1196" s="75" t="s">
        <v>19</v>
      </c>
      <c r="M1196" s="2" t="s">
        <v>3561</v>
      </c>
      <c r="N1196" s="10" t="s">
        <v>3561</v>
      </c>
      <c r="O1196" s="10" t="s">
        <v>3561</v>
      </c>
      <c r="P1196" s="8">
        <v>42917</v>
      </c>
      <c r="Q1196" s="8">
        <v>43097</v>
      </c>
      <c r="R1196" s="8">
        <v>43097</v>
      </c>
      <c r="S1196" s="2" t="str">
        <f>VLOOKUP(K1196,Data!A:B,2,0)</f>
        <v>DAC</v>
      </c>
    </row>
    <row r="1197" spans="1:19" ht="11.25" customHeight="1" x14ac:dyDescent="0.2">
      <c r="A1197" s="2">
        <v>4072718</v>
      </c>
      <c r="B1197" s="98" t="s">
        <v>12081</v>
      </c>
      <c r="C1197" s="74" t="s">
        <v>2910</v>
      </c>
      <c r="E1197" s="85" t="s">
        <v>8223</v>
      </c>
      <c r="F1197" s="75" t="s">
        <v>1475</v>
      </c>
      <c r="G1197" s="75" t="s">
        <v>47</v>
      </c>
      <c r="H1197" s="75" t="s">
        <v>47</v>
      </c>
      <c r="I1197" s="2" t="s">
        <v>1495</v>
      </c>
      <c r="J1197" s="75" t="s">
        <v>1495</v>
      </c>
      <c r="K1197" s="2" t="s">
        <v>5017</v>
      </c>
      <c r="L1197" s="75" t="s">
        <v>19</v>
      </c>
      <c r="M1197" s="2" t="s">
        <v>3561</v>
      </c>
      <c r="N1197" s="10" t="s">
        <v>3561</v>
      </c>
      <c r="O1197" s="10" t="s">
        <v>3561</v>
      </c>
      <c r="P1197" s="8">
        <v>43570</v>
      </c>
      <c r="Q1197" s="8">
        <v>43760</v>
      </c>
      <c r="R1197" s="8">
        <v>43760</v>
      </c>
      <c r="S1197" s="2" t="str">
        <f>VLOOKUP(K1197,Data!A:B,2,0)</f>
        <v>DAC</v>
      </c>
    </row>
    <row r="1198" spans="1:19" ht="11.25" customHeight="1" x14ac:dyDescent="0.2">
      <c r="A1198" s="2">
        <v>4072732</v>
      </c>
      <c r="B1198" s="98" t="s">
        <v>12082</v>
      </c>
      <c r="C1198" s="74" t="s">
        <v>2914</v>
      </c>
      <c r="E1198" s="85" t="s">
        <v>8224</v>
      </c>
      <c r="F1198" s="75" t="s">
        <v>1475</v>
      </c>
      <c r="G1198" s="75" t="s">
        <v>1315</v>
      </c>
      <c r="H1198" s="75" t="s">
        <v>1536</v>
      </c>
      <c r="I1198" s="2" t="s">
        <v>11</v>
      </c>
      <c r="J1198" s="75" t="s">
        <v>11</v>
      </c>
      <c r="K1198" s="2" t="s">
        <v>5017</v>
      </c>
      <c r="L1198" s="75" t="s">
        <v>3668</v>
      </c>
      <c r="M1198" s="2" t="s">
        <v>1329</v>
      </c>
      <c r="N1198" s="10" t="s">
        <v>1331</v>
      </c>
      <c r="O1198" s="10" t="s">
        <v>1330</v>
      </c>
      <c r="S1198" s="2" t="str">
        <f>VLOOKUP(K1198,Data!A:B,2,0)</f>
        <v>DAC</v>
      </c>
    </row>
    <row r="1199" spans="1:19" ht="11.25" customHeight="1" x14ac:dyDescent="0.2">
      <c r="A1199" s="2">
        <v>4072752</v>
      </c>
      <c r="B1199" s="98" t="s">
        <v>12083</v>
      </c>
      <c r="C1199" s="74" t="s">
        <v>2921</v>
      </c>
      <c r="E1199" s="85" t="s">
        <v>8225</v>
      </c>
      <c r="F1199" s="75" t="s">
        <v>1476</v>
      </c>
      <c r="G1199" s="75" t="s">
        <v>20</v>
      </c>
      <c r="H1199" s="75" t="s">
        <v>1480</v>
      </c>
      <c r="I1199" s="2" t="s">
        <v>6922</v>
      </c>
      <c r="J1199" s="75" t="s">
        <v>1497</v>
      </c>
      <c r="K1199" s="2" t="s">
        <v>5017</v>
      </c>
      <c r="L1199" s="75" t="s">
        <v>3668</v>
      </c>
      <c r="M1199" s="2" t="s">
        <v>3487</v>
      </c>
      <c r="N1199" s="10" t="s">
        <v>3544</v>
      </c>
      <c r="O1199" s="10" t="s">
        <v>3559</v>
      </c>
      <c r="S1199" s="2" t="str">
        <f>VLOOKUP(K1199,Data!A:B,2,0)</f>
        <v>DAC</v>
      </c>
    </row>
    <row r="1200" spans="1:19" ht="11.25" customHeight="1" x14ac:dyDescent="0.2">
      <c r="A1200" s="2">
        <v>4072774</v>
      </c>
      <c r="B1200" s="98" t="s">
        <v>12084</v>
      </c>
      <c r="C1200" s="74" t="s">
        <v>2927</v>
      </c>
      <c r="E1200" s="85" t="s">
        <v>8226</v>
      </c>
      <c r="F1200" s="75" t="s">
        <v>1475</v>
      </c>
      <c r="G1200" s="75" t="s">
        <v>1315</v>
      </c>
      <c r="H1200" s="75" t="s">
        <v>1518</v>
      </c>
      <c r="I1200" s="2" t="s">
        <v>11</v>
      </c>
      <c r="J1200" s="75" t="s">
        <v>11</v>
      </c>
      <c r="K1200" s="2" t="s">
        <v>5017</v>
      </c>
      <c r="L1200" s="75" t="s">
        <v>19</v>
      </c>
      <c r="M1200" s="2" t="s">
        <v>1346</v>
      </c>
      <c r="N1200" s="10" t="s">
        <v>1335</v>
      </c>
      <c r="O1200" s="10" t="s">
        <v>1320</v>
      </c>
      <c r="P1200" s="8">
        <v>44032</v>
      </c>
      <c r="Q1200" s="8">
        <v>44078</v>
      </c>
      <c r="R1200" s="8">
        <v>44078</v>
      </c>
      <c r="S1200" s="2" t="str">
        <f>VLOOKUP(K1200,Data!A:B,2,0)</f>
        <v>DAC</v>
      </c>
    </row>
    <row r="1201" spans="1:19" ht="11.25" customHeight="1" x14ac:dyDescent="0.2">
      <c r="A1201" s="2">
        <v>4072782</v>
      </c>
      <c r="B1201" s="98" t="s">
        <v>12085</v>
      </c>
      <c r="C1201" s="74" t="s">
        <v>2929</v>
      </c>
      <c r="E1201" s="85" t="s">
        <v>8227</v>
      </c>
      <c r="F1201" s="75" t="s">
        <v>1475</v>
      </c>
      <c r="G1201" s="75" t="s">
        <v>20</v>
      </c>
      <c r="H1201" s="75" t="s">
        <v>1481</v>
      </c>
      <c r="I1201" s="2" t="s">
        <v>1496</v>
      </c>
      <c r="J1201" s="75" t="s">
        <v>1496</v>
      </c>
      <c r="K1201" s="2" t="s">
        <v>5017</v>
      </c>
      <c r="L1201" s="75" t="s">
        <v>3668</v>
      </c>
      <c r="M1201" s="2" t="s">
        <v>1501</v>
      </c>
      <c r="N1201" s="10" t="s">
        <v>3546</v>
      </c>
      <c r="O1201" s="10" t="s">
        <v>3559</v>
      </c>
      <c r="S1201" s="2" t="str">
        <f>VLOOKUP(K1201,Data!A:B,2,0)</f>
        <v>DAC</v>
      </c>
    </row>
    <row r="1202" spans="1:19" ht="11.25" customHeight="1" x14ac:dyDescent="0.2">
      <c r="A1202" s="2">
        <v>4072794</v>
      </c>
      <c r="B1202" s="98" t="s">
        <v>12086</v>
      </c>
      <c r="C1202" s="74" t="s">
        <v>2936</v>
      </c>
      <c r="E1202" s="85" t="s">
        <v>8228</v>
      </c>
      <c r="F1202" s="75" t="s">
        <v>1475</v>
      </c>
      <c r="G1202" s="75" t="s">
        <v>20</v>
      </c>
      <c r="H1202" s="75" t="s">
        <v>1481</v>
      </c>
      <c r="I1202" s="2" t="s">
        <v>1498</v>
      </c>
      <c r="J1202" s="75" t="s">
        <v>1495</v>
      </c>
      <c r="K1202" s="2" t="s">
        <v>5017</v>
      </c>
      <c r="L1202" s="75" t="s">
        <v>19</v>
      </c>
      <c r="M1202" s="2" t="s">
        <v>3548</v>
      </c>
      <c r="N1202" s="10" t="s">
        <v>3546</v>
      </c>
      <c r="O1202" s="10" t="s">
        <v>3559</v>
      </c>
      <c r="P1202" s="8">
        <v>44368</v>
      </c>
      <c r="Q1202" s="8">
        <v>44497</v>
      </c>
      <c r="R1202" s="8">
        <v>44497</v>
      </c>
      <c r="S1202" s="2" t="str">
        <f>VLOOKUP(K1202,Data!A:B,2,0)</f>
        <v>DAC</v>
      </c>
    </row>
    <row r="1203" spans="1:19" ht="11.25" customHeight="1" x14ac:dyDescent="0.2">
      <c r="A1203" s="2">
        <v>4072795</v>
      </c>
      <c r="B1203" s="98" t="s">
        <v>12087</v>
      </c>
      <c r="C1203" s="74" t="s">
        <v>2937</v>
      </c>
      <c r="E1203" s="85" t="s">
        <v>8229</v>
      </c>
      <c r="F1203" s="75" t="s">
        <v>1475</v>
      </c>
      <c r="G1203" s="75" t="s">
        <v>20</v>
      </c>
      <c r="H1203" s="75" t="s">
        <v>1482</v>
      </c>
      <c r="I1203" s="2" t="s">
        <v>1496</v>
      </c>
      <c r="J1203" s="75" t="s">
        <v>1496</v>
      </c>
      <c r="K1203" s="2" t="s">
        <v>5017</v>
      </c>
      <c r="L1203" s="75" t="s">
        <v>3668</v>
      </c>
      <c r="M1203" s="2" t="s">
        <v>3503</v>
      </c>
      <c r="N1203" s="10" t="s">
        <v>3512</v>
      </c>
      <c r="O1203" s="10" t="s">
        <v>3559</v>
      </c>
      <c r="S1203" s="2" t="str">
        <f>VLOOKUP(K1203,Data!A:B,2,0)</f>
        <v>DAC</v>
      </c>
    </row>
    <row r="1204" spans="1:19" ht="11.25" customHeight="1" x14ac:dyDescent="0.2">
      <c r="A1204" s="2">
        <v>4072798</v>
      </c>
      <c r="B1204" s="98" t="s">
        <v>12088</v>
      </c>
      <c r="C1204" s="74" t="s">
        <v>2939</v>
      </c>
      <c r="E1204" s="85" t="s">
        <v>8230</v>
      </c>
      <c r="F1204" s="75" t="s">
        <v>98</v>
      </c>
      <c r="G1204" s="75" t="s">
        <v>20</v>
      </c>
      <c r="H1204" s="75" t="s">
        <v>1481</v>
      </c>
      <c r="I1204" s="2" t="s">
        <v>1495</v>
      </c>
      <c r="J1204" s="75" t="s">
        <v>1495</v>
      </c>
      <c r="K1204" s="2" t="s">
        <v>5017</v>
      </c>
      <c r="L1204" s="75" t="s">
        <v>19</v>
      </c>
      <c r="M1204" s="2" t="s">
        <v>3561</v>
      </c>
      <c r="N1204" s="10" t="s">
        <v>3561</v>
      </c>
      <c r="O1204" s="10" t="s">
        <v>3561</v>
      </c>
      <c r="P1204" s="8">
        <v>43031</v>
      </c>
      <c r="Q1204" s="8">
        <v>43211</v>
      </c>
      <c r="R1204" s="8">
        <v>43211</v>
      </c>
      <c r="S1204" s="2" t="str">
        <f>VLOOKUP(K1204,Data!A:B,2,0)</f>
        <v>DAC</v>
      </c>
    </row>
    <row r="1205" spans="1:19" ht="11.25" customHeight="1" x14ac:dyDescent="0.2">
      <c r="A1205" s="2">
        <v>4072799</v>
      </c>
      <c r="B1205" s="98" t="s">
        <v>12089</v>
      </c>
      <c r="C1205" s="74" t="s">
        <v>2940</v>
      </c>
      <c r="E1205" s="85" t="s">
        <v>8231</v>
      </c>
      <c r="F1205" s="75" t="s">
        <v>98</v>
      </c>
      <c r="G1205" s="75" t="s">
        <v>97</v>
      </c>
      <c r="H1205" s="75" t="s">
        <v>1487</v>
      </c>
      <c r="I1205" s="2" t="s">
        <v>1317</v>
      </c>
      <c r="J1205" s="75" t="s">
        <v>1317</v>
      </c>
      <c r="K1205" s="2" t="s">
        <v>5017</v>
      </c>
      <c r="L1205" s="75" t="s">
        <v>19</v>
      </c>
      <c r="M1205" s="2" t="s">
        <v>3561</v>
      </c>
      <c r="N1205" s="10" t="s">
        <v>3561</v>
      </c>
      <c r="O1205" s="10" t="s">
        <v>3561</v>
      </c>
      <c r="P1205" s="8">
        <v>43255</v>
      </c>
      <c r="Q1205" s="8">
        <v>43445</v>
      </c>
      <c r="R1205" s="8">
        <v>43445</v>
      </c>
      <c r="S1205" s="2" t="str">
        <f>VLOOKUP(K1205,Data!A:B,2,0)</f>
        <v>DAC</v>
      </c>
    </row>
    <row r="1206" spans="1:19" ht="11.25" customHeight="1" x14ac:dyDescent="0.2">
      <c r="A1206" s="2">
        <v>4072800</v>
      </c>
      <c r="B1206" s="98" t="s">
        <v>12090</v>
      </c>
      <c r="C1206" s="74" t="s">
        <v>2941</v>
      </c>
      <c r="E1206" s="85" t="s">
        <v>8232</v>
      </c>
      <c r="F1206" s="75" t="s">
        <v>98</v>
      </c>
      <c r="G1206" s="75" t="s">
        <v>47</v>
      </c>
      <c r="H1206" s="75" t="s">
        <v>47</v>
      </c>
      <c r="I1206" s="2" t="s">
        <v>1495</v>
      </c>
      <c r="J1206" s="75" t="s">
        <v>1495</v>
      </c>
      <c r="K1206" s="2" t="s">
        <v>5017</v>
      </c>
      <c r="L1206" s="75" t="s">
        <v>19</v>
      </c>
      <c r="M1206" s="2" t="s">
        <v>3567</v>
      </c>
      <c r="N1206" s="10" t="s">
        <v>6943</v>
      </c>
      <c r="O1206" s="10" t="s">
        <v>6944</v>
      </c>
      <c r="P1206" s="8">
        <v>43818</v>
      </c>
      <c r="Q1206" s="8">
        <v>44008</v>
      </c>
      <c r="R1206" s="8">
        <v>44008</v>
      </c>
      <c r="S1206" s="2" t="str">
        <f>VLOOKUP(K1206,Data!A:B,2,0)</f>
        <v>DAC</v>
      </c>
    </row>
    <row r="1207" spans="1:19" ht="11.25" customHeight="1" x14ac:dyDescent="0.2">
      <c r="A1207" s="2">
        <v>4072803</v>
      </c>
      <c r="B1207" s="98" t="s">
        <v>12091</v>
      </c>
      <c r="C1207" s="74" t="s">
        <v>2944</v>
      </c>
      <c r="E1207" s="85" t="s">
        <v>8233</v>
      </c>
      <c r="F1207" s="75" t="s">
        <v>98</v>
      </c>
      <c r="G1207" s="75" t="s">
        <v>47</v>
      </c>
      <c r="H1207" s="75" t="s">
        <v>47</v>
      </c>
      <c r="I1207" s="2" t="s">
        <v>1495</v>
      </c>
      <c r="J1207" s="75" t="s">
        <v>1495</v>
      </c>
      <c r="K1207" s="2" t="s">
        <v>5017</v>
      </c>
      <c r="L1207" s="75" t="s">
        <v>19</v>
      </c>
      <c r="M1207" s="2" t="s">
        <v>3561</v>
      </c>
      <c r="N1207" s="10" t="s">
        <v>3561</v>
      </c>
      <c r="O1207" s="10" t="s">
        <v>3561</v>
      </c>
      <c r="P1207" s="8">
        <v>42588</v>
      </c>
      <c r="Q1207" s="8">
        <v>42768</v>
      </c>
      <c r="R1207" s="8">
        <v>42768</v>
      </c>
      <c r="S1207" s="2" t="str">
        <f>VLOOKUP(K1207,Data!A:B,2,0)</f>
        <v>DAC</v>
      </c>
    </row>
    <row r="1208" spans="1:19" ht="11.25" customHeight="1" x14ac:dyDescent="0.2">
      <c r="A1208" s="2">
        <v>4072804</v>
      </c>
      <c r="B1208" s="98" t="s">
        <v>12092</v>
      </c>
      <c r="C1208" s="74" t="s">
        <v>2945</v>
      </c>
      <c r="E1208" s="85" t="s">
        <v>8234</v>
      </c>
      <c r="F1208" s="75" t="s">
        <v>1477</v>
      </c>
      <c r="G1208" s="75" t="s">
        <v>97</v>
      </c>
      <c r="H1208" s="75" t="s">
        <v>1493</v>
      </c>
      <c r="I1208" s="2" t="s">
        <v>1317</v>
      </c>
      <c r="J1208" s="75" t="s">
        <v>1317</v>
      </c>
      <c r="K1208" s="2" t="s">
        <v>5017</v>
      </c>
      <c r="L1208" s="75" t="s">
        <v>19</v>
      </c>
      <c r="M1208" s="2" t="s">
        <v>61</v>
      </c>
      <c r="N1208" s="10" t="s">
        <v>54</v>
      </c>
      <c r="O1208" s="10" t="s">
        <v>55</v>
      </c>
      <c r="P1208" s="8">
        <v>44600</v>
      </c>
      <c r="Q1208" s="8">
        <f>P1208+176</f>
        <v>44776</v>
      </c>
      <c r="R1208" s="8">
        <v>44776</v>
      </c>
      <c r="S1208" s="2" t="str">
        <f>VLOOKUP(K1208,Data!A:B,2,0)</f>
        <v>DAC</v>
      </c>
    </row>
    <row r="1209" spans="1:19" ht="11.25" customHeight="1" x14ac:dyDescent="0.2">
      <c r="A1209" s="2">
        <v>4072806</v>
      </c>
      <c r="B1209" s="98" t="s">
        <v>12093</v>
      </c>
      <c r="C1209" s="74" t="s">
        <v>2947</v>
      </c>
      <c r="E1209" s="85" t="s">
        <v>8235</v>
      </c>
      <c r="F1209" s="75" t="s">
        <v>98</v>
      </c>
      <c r="G1209" s="75" t="s">
        <v>47</v>
      </c>
      <c r="H1209" s="75" t="s">
        <v>47</v>
      </c>
      <c r="I1209" s="2" t="s">
        <v>1495</v>
      </c>
      <c r="J1209" s="75" t="s">
        <v>1495</v>
      </c>
      <c r="K1209" s="2" t="s">
        <v>5017</v>
      </c>
      <c r="L1209" s="75" t="s">
        <v>19</v>
      </c>
      <c r="M1209" s="2" t="s">
        <v>3567</v>
      </c>
      <c r="N1209" s="10" t="s">
        <v>6943</v>
      </c>
      <c r="O1209" s="10" t="s">
        <v>6944</v>
      </c>
      <c r="P1209" s="8">
        <v>43818</v>
      </c>
      <c r="Q1209" s="8">
        <v>44008</v>
      </c>
      <c r="R1209" s="8">
        <v>44008</v>
      </c>
      <c r="S1209" s="2" t="str">
        <f>VLOOKUP(K1209,Data!A:B,2,0)</f>
        <v>DAC</v>
      </c>
    </row>
    <row r="1210" spans="1:19" ht="11.25" customHeight="1" x14ac:dyDescent="0.2">
      <c r="A1210" s="2">
        <v>4072807</v>
      </c>
      <c r="B1210" s="98" t="s">
        <v>12094</v>
      </c>
      <c r="C1210" s="74" t="s">
        <v>2948</v>
      </c>
      <c r="E1210" s="85" t="s">
        <v>8236</v>
      </c>
      <c r="F1210" s="75" t="s">
        <v>1475</v>
      </c>
      <c r="G1210" s="75" t="s">
        <v>20</v>
      </c>
      <c r="H1210" s="75" t="s">
        <v>1484</v>
      </c>
      <c r="I1210" s="2" t="s">
        <v>1500</v>
      </c>
      <c r="J1210" s="75" t="s">
        <v>1495</v>
      </c>
      <c r="K1210" s="2" t="s">
        <v>5017</v>
      </c>
      <c r="L1210" s="75" t="s">
        <v>19</v>
      </c>
      <c r="M1210" s="2" t="s">
        <v>3551</v>
      </c>
      <c r="N1210" s="10" t="s">
        <v>1508</v>
      </c>
      <c r="O1210" s="10" t="s">
        <v>3559</v>
      </c>
      <c r="P1210" s="8">
        <v>44291</v>
      </c>
      <c r="Q1210" s="8">
        <v>44334</v>
      </c>
      <c r="R1210" s="8">
        <v>44334</v>
      </c>
      <c r="S1210" s="2" t="str">
        <f>VLOOKUP(K1210,Data!A:B,2,0)</f>
        <v>DAC</v>
      </c>
    </row>
    <row r="1211" spans="1:19" ht="11.25" customHeight="1" x14ac:dyDescent="0.2">
      <c r="A1211" s="2">
        <v>4072811</v>
      </c>
      <c r="B1211" s="98" t="s">
        <v>12095</v>
      </c>
      <c r="C1211" s="74" t="s">
        <v>2951</v>
      </c>
      <c r="E1211" s="85" t="s">
        <v>8237</v>
      </c>
      <c r="F1211" s="75" t="s">
        <v>98</v>
      </c>
      <c r="G1211" s="75" t="s">
        <v>1315</v>
      </c>
      <c r="H1211" s="75" t="s">
        <v>1545</v>
      </c>
      <c r="I1211" s="2" t="s">
        <v>11</v>
      </c>
      <c r="J1211" s="75" t="s">
        <v>11</v>
      </c>
      <c r="K1211" s="2" t="s">
        <v>5017</v>
      </c>
      <c r="L1211" s="75" t="s">
        <v>19</v>
      </c>
      <c r="M1211" s="2" t="s">
        <v>4980</v>
      </c>
      <c r="N1211" s="10" t="s">
        <v>1340</v>
      </c>
      <c r="O1211" s="10" t="s">
        <v>1324</v>
      </c>
      <c r="P1211" s="8" t="s">
        <v>3561</v>
      </c>
      <c r="Q1211" s="8" t="s">
        <v>3561</v>
      </c>
      <c r="R1211" s="8">
        <v>44378</v>
      </c>
      <c r="S1211" s="2" t="str">
        <f>VLOOKUP(K1211,Data!A:B,2,0)</f>
        <v>DAC</v>
      </c>
    </row>
    <row r="1212" spans="1:19" ht="11.25" customHeight="1" x14ac:dyDescent="0.2">
      <c r="A1212" s="2">
        <v>4072815</v>
      </c>
      <c r="B1212" s="98" t="s">
        <v>12096</v>
      </c>
      <c r="C1212" s="74" t="s">
        <v>2953</v>
      </c>
      <c r="E1212" s="85" t="s">
        <v>8238</v>
      </c>
      <c r="F1212" s="75" t="s">
        <v>98</v>
      </c>
      <c r="G1212" s="75" t="s">
        <v>20</v>
      </c>
      <c r="H1212" s="75" t="s">
        <v>1482</v>
      </c>
      <c r="I1212" s="2" t="s">
        <v>6922</v>
      </c>
      <c r="J1212" s="75" t="s">
        <v>6922</v>
      </c>
      <c r="K1212" s="2" t="s">
        <v>5017</v>
      </c>
      <c r="L1212" s="75" t="s">
        <v>3668</v>
      </c>
      <c r="M1212" s="2" t="s">
        <v>3548</v>
      </c>
      <c r="N1212" s="10" t="s">
        <v>3546</v>
      </c>
      <c r="O1212" s="10" t="s">
        <v>3559</v>
      </c>
      <c r="S1212" s="2" t="str">
        <f>VLOOKUP(K1212,Data!A:B,2,0)</f>
        <v>DAC</v>
      </c>
    </row>
    <row r="1213" spans="1:19" ht="11.25" customHeight="1" x14ac:dyDescent="0.2">
      <c r="A1213" s="2">
        <v>4072818</v>
      </c>
      <c r="B1213" s="98" t="s">
        <v>12097</v>
      </c>
      <c r="C1213" s="74" t="s">
        <v>2954</v>
      </c>
      <c r="E1213" s="85" t="s">
        <v>8239</v>
      </c>
      <c r="F1213" s="75" t="s">
        <v>1477</v>
      </c>
      <c r="G1213" s="75" t="s">
        <v>1315</v>
      </c>
      <c r="H1213" s="75" t="s">
        <v>1529</v>
      </c>
      <c r="I1213" s="2" t="s">
        <v>11</v>
      </c>
      <c r="J1213" s="75" t="s">
        <v>11</v>
      </c>
      <c r="K1213" s="2" t="s">
        <v>5017</v>
      </c>
      <c r="L1213" s="75" t="s">
        <v>3668</v>
      </c>
      <c r="M1213" s="2" t="s">
        <v>1354</v>
      </c>
      <c r="N1213" s="10" t="s">
        <v>1319</v>
      </c>
      <c r="O1213" s="10" t="s">
        <v>1320</v>
      </c>
      <c r="S1213" s="2" t="str">
        <f>VLOOKUP(K1213,Data!A:B,2,0)</f>
        <v>DAC</v>
      </c>
    </row>
    <row r="1214" spans="1:19" ht="11.25" customHeight="1" x14ac:dyDescent="0.2">
      <c r="A1214" s="2">
        <v>4072819</v>
      </c>
      <c r="B1214" s="98" t="s">
        <v>12098</v>
      </c>
      <c r="C1214" s="74" t="s">
        <v>2955</v>
      </c>
      <c r="E1214" s="85" t="s">
        <v>8240</v>
      </c>
      <c r="F1214" s="75" t="s">
        <v>98</v>
      </c>
      <c r="G1214" s="75" t="s">
        <v>1315</v>
      </c>
      <c r="H1214" s="75" t="s">
        <v>1536</v>
      </c>
      <c r="I1214" s="2" t="s">
        <v>11</v>
      </c>
      <c r="J1214" s="75" t="s">
        <v>11</v>
      </c>
      <c r="K1214" s="2" t="s">
        <v>5017</v>
      </c>
      <c r="L1214" s="75" t="s">
        <v>19</v>
      </c>
      <c r="M1214" s="2" t="s">
        <v>3561</v>
      </c>
      <c r="N1214" s="10" t="s">
        <v>3561</v>
      </c>
      <c r="O1214" s="10" t="s">
        <v>3561</v>
      </c>
      <c r="P1214" s="8">
        <v>42634</v>
      </c>
      <c r="Q1214" s="8">
        <v>42814</v>
      </c>
      <c r="R1214" s="8">
        <v>42814</v>
      </c>
      <c r="S1214" s="2" t="str">
        <f>VLOOKUP(K1214,Data!A:B,2,0)</f>
        <v>DAC</v>
      </c>
    </row>
    <row r="1215" spans="1:19" ht="11.25" customHeight="1" x14ac:dyDescent="0.2">
      <c r="A1215" s="2">
        <v>4072820</v>
      </c>
      <c r="B1215" s="98" t="s">
        <v>12099</v>
      </c>
      <c r="C1215" s="74" t="s">
        <v>2956</v>
      </c>
      <c r="E1215" s="85" t="s">
        <v>8241</v>
      </c>
      <c r="F1215" s="75" t="s">
        <v>98</v>
      </c>
      <c r="G1215" s="75" t="s">
        <v>47</v>
      </c>
      <c r="H1215" s="75" t="s">
        <v>47</v>
      </c>
      <c r="I1215" s="2" t="s">
        <v>1495</v>
      </c>
      <c r="J1215" s="75" t="s">
        <v>1495</v>
      </c>
      <c r="K1215" s="2" t="s">
        <v>5017</v>
      </c>
      <c r="L1215" s="75" t="s">
        <v>19</v>
      </c>
      <c r="M1215" s="2" t="s">
        <v>3561</v>
      </c>
      <c r="N1215" s="10" t="s">
        <v>3561</v>
      </c>
      <c r="O1215" s="10" t="s">
        <v>3561</v>
      </c>
      <c r="P1215" s="8">
        <v>42936</v>
      </c>
      <c r="Q1215" s="8">
        <v>43116</v>
      </c>
      <c r="R1215" s="8">
        <v>43116</v>
      </c>
      <c r="S1215" s="2" t="str">
        <f>VLOOKUP(K1215,Data!A:B,2,0)</f>
        <v>DAC</v>
      </c>
    </row>
    <row r="1216" spans="1:19" ht="11.25" customHeight="1" x14ac:dyDescent="0.2">
      <c r="A1216" s="2">
        <v>4072833</v>
      </c>
      <c r="B1216" s="98" t="s">
        <v>12100</v>
      </c>
      <c r="C1216" s="74" t="s">
        <v>2960</v>
      </c>
      <c r="E1216" s="85" t="s">
        <v>8242</v>
      </c>
      <c r="F1216" s="75" t="s">
        <v>1475</v>
      </c>
      <c r="G1216" s="75" t="s">
        <v>20</v>
      </c>
      <c r="H1216" s="75" t="s">
        <v>1480</v>
      </c>
      <c r="I1216" s="2" t="s">
        <v>1498</v>
      </c>
      <c r="J1216" s="75" t="s">
        <v>1495</v>
      </c>
      <c r="K1216" s="2" t="s">
        <v>5017</v>
      </c>
      <c r="L1216" s="75" t="s">
        <v>19</v>
      </c>
      <c r="M1216" s="2" t="s">
        <v>3487</v>
      </c>
      <c r="N1216" s="10" t="s">
        <v>3544</v>
      </c>
      <c r="O1216" s="10" t="s">
        <v>3559</v>
      </c>
      <c r="P1216" s="8">
        <v>44448</v>
      </c>
      <c r="Q1216" s="8">
        <v>44628</v>
      </c>
      <c r="R1216" s="8">
        <v>44628</v>
      </c>
      <c r="S1216" s="2" t="str">
        <f>VLOOKUP(K1216,Data!A:B,2,0)</f>
        <v>DAC</v>
      </c>
    </row>
    <row r="1217" spans="1:19" ht="11.25" customHeight="1" x14ac:dyDescent="0.2">
      <c r="A1217" s="2">
        <v>4072837</v>
      </c>
      <c r="B1217" s="98" t="s">
        <v>12101</v>
      </c>
      <c r="C1217" s="74" t="s">
        <v>2962</v>
      </c>
      <c r="E1217" s="85" t="s">
        <v>8243</v>
      </c>
      <c r="F1217" s="75" t="s">
        <v>98</v>
      </c>
      <c r="G1217" s="75" t="s">
        <v>20</v>
      </c>
      <c r="H1217" s="75" t="s">
        <v>1481</v>
      </c>
      <c r="I1217" s="2" t="s">
        <v>1495</v>
      </c>
      <c r="J1217" s="75" t="s">
        <v>1495</v>
      </c>
      <c r="K1217" s="2" t="s">
        <v>5017</v>
      </c>
      <c r="L1217" s="75" t="s">
        <v>19</v>
      </c>
      <c r="M1217" s="2" t="s">
        <v>3561</v>
      </c>
      <c r="N1217" s="10" t="s">
        <v>3561</v>
      </c>
      <c r="O1217" s="10" t="s">
        <v>3561</v>
      </c>
      <c r="P1217" s="8">
        <v>43556</v>
      </c>
      <c r="Q1217" s="8">
        <v>43746</v>
      </c>
      <c r="R1217" s="8">
        <v>43746</v>
      </c>
      <c r="S1217" s="2" t="str">
        <f>VLOOKUP(K1217,Data!A:B,2,0)</f>
        <v>DAC</v>
      </c>
    </row>
    <row r="1218" spans="1:19" ht="11.25" customHeight="1" x14ac:dyDescent="0.2">
      <c r="A1218" s="2">
        <v>4072840</v>
      </c>
      <c r="B1218" s="98" t="s">
        <v>12102</v>
      </c>
      <c r="C1218" s="74" t="s">
        <v>2964</v>
      </c>
      <c r="E1218" s="85" t="s">
        <v>8244</v>
      </c>
      <c r="F1218" s="75" t="s">
        <v>98</v>
      </c>
      <c r="G1218" s="75" t="s">
        <v>20</v>
      </c>
      <c r="H1218" s="75" t="s">
        <v>1480</v>
      </c>
      <c r="I1218" s="2" t="s">
        <v>1497</v>
      </c>
      <c r="J1218" s="75" t="s">
        <v>1495</v>
      </c>
      <c r="K1218" s="2" t="s">
        <v>5017</v>
      </c>
      <c r="L1218" s="75" t="s">
        <v>19</v>
      </c>
      <c r="M1218" s="2" t="s">
        <v>3485</v>
      </c>
      <c r="N1218" s="10" t="s">
        <v>3544</v>
      </c>
      <c r="O1218" s="10" t="s">
        <v>3559</v>
      </c>
      <c r="P1218" s="8">
        <v>45168</v>
      </c>
      <c r="Q1218" s="8">
        <v>45222</v>
      </c>
      <c r="R1218" s="8">
        <v>45222</v>
      </c>
      <c r="S1218" s="2" t="str">
        <f>VLOOKUP(K1218,Data!A:B,2,0)</f>
        <v>DAC</v>
      </c>
    </row>
    <row r="1219" spans="1:19" ht="11.25" customHeight="1" x14ac:dyDescent="0.2">
      <c r="A1219" s="2">
        <v>4072841</v>
      </c>
      <c r="B1219" s="98" t="s">
        <v>12103</v>
      </c>
      <c r="C1219" s="74" t="s">
        <v>2965</v>
      </c>
      <c r="E1219" s="85" t="s">
        <v>8245</v>
      </c>
      <c r="F1219" s="75" t="s">
        <v>98</v>
      </c>
      <c r="G1219" s="75" t="s">
        <v>1315</v>
      </c>
      <c r="H1219" s="75" t="s">
        <v>1536</v>
      </c>
      <c r="I1219" s="2" t="s">
        <v>11</v>
      </c>
      <c r="J1219" s="75" t="s">
        <v>11</v>
      </c>
      <c r="K1219" s="2" t="s">
        <v>5017</v>
      </c>
      <c r="L1219" s="75" t="s">
        <v>19</v>
      </c>
      <c r="M1219" s="2" t="s">
        <v>3561</v>
      </c>
      <c r="N1219" s="10" t="s">
        <v>3561</v>
      </c>
      <c r="O1219" s="10" t="s">
        <v>3561</v>
      </c>
      <c r="P1219" s="8">
        <v>42633</v>
      </c>
      <c r="Q1219" s="8">
        <v>42813</v>
      </c>
      <c r="R1219" s="8">
        <v>42813</v>
      </c>
      <c r="S1219" s="2" t="str">
        <f>VLOOKUP(K1219,Data!A:B,2,0)</f>
        <v>DAC</v>
      </c>
    </row>
    <row r="1220" spans="1:19" ht="11.25" customHeight="1" x14ac:dyDescent="0.2">
      <c r="A1220" s="2">
        <v>4072846</v>
      </c>
      <c r="B1220" s="98" t="s">
        <v>12104</v>
      </c>
      <c r="C1220" s="74" t="s">
        <v>2970</v>
      </c>
      <c r="E1220" s="85" t="s">
        <v>8246</v>
      </c>
      <c r="F1220" s="75" t="s">
        <v>98</v>
      </c>
      <c r="G1220" s="75" t="s">
        <v>1315</v>
      </c>
      <c r="H1220" s="75" t="s">
        <v>1707</v>
      </c>
      <c r="I1220" s="2" t="s">
        <v>11</v>
      </c>
      <c r="J1220" s="75" t="s">
        <v>11</v>
      </c>
      <c r="K1220" s="2" t="s">
        <v>5017</v>
      </c>
      <c r="L1220" s="75" t="s">
        <v>19</v>
      </c>
      <c r="M1220" s="2" t="s">
        <v>3561</v>
      </c>
      <c r="N1220" s="10" t="s">
        <v>3561</v>
      </c>
      <c r="O1220" s="10" t="s">
        <v>3561</v>
      </c>
      <c r="P1220" s="8">
        <v>43317</v>
      </c>
      <c r="Q1220" s="8">
        <v>43507</v>
      </c>
      <c r="R1220" s="8">
        <v>43507</v>
      </c>
      <c r="S1220" s="2" t="str">
        <f>VLOOKUP(K1220,Data!A:B,2,0)</f>
        <v>DAC</v>
      </c>
    </row>
    <row r="1221" spans="1:19" ht="11.25" customHeight="1" x14ac:dyDescent="0.2">
      <c r="A1221" s="2">
        <v>4072847</v>
      </c>
      <c r="B1221" s="98" t="s">
        <v>12105</v>
      </c>
      <c r="C1221" s="74" t="s">
        <v>2971</v>
      </c>
      <c r="E1221" s="85" t="s">
        <v>8247</v>
      </c>
      <c r="F1221" s="75" t="s">
        <v>1475</v>
      </c>
      <c r="G1221" s="75" t="s">
        <v>1315</v>
      </c>
      <c r="H1221" s="75" t="s">
        <v>1545</v>
      </c>
      <c r="I1221" s="2" t="s">
        <v>11</v>
      </c>
      <c r="J1221" s="75" t="s">
        <v>11</v>
      </c>
      <c r="K1221" s="2" t="s">
        <v>5017</v>
      </c>
      <c r="L1221" s="75" t="s">
        <v>3668</v>
      </c>
      <c r="M1221" s="2" t="s">
        <v>1336</v>
      </c>
      <c r="N1221" s="10" t="s">
        <v>3541</v>
      </c>
      <c r="O1221" s="10" t="s">
        <v>1330</v>
      </c>
      <c r="S1221" s="2" t="str">
        <f>VLOOKUP(K1221,Data!A:B,2,0)</f>
        <v>DAC</v>
      </c>
    </row>
    <row r="1222" spans="1:19" ht="11.25" customHeight="1" x14ac:dyDescent="0.2">
      <c r="A1222" s="2">
        <v>4072849</v>
      </c>
      <c r="B1222" s="98" t="s">
        <v>12106</v>
      </c>
      <c r="C1222" s="74" t="s">
        <v>2973</v>
      </c>
      <c r="E1222" s="85" t="s">
        <v>8248</v>
      </c>
      <c r="F1222" s="75" t="s">
        <v>1475</v>
      </c>
      <c r="G1222" s="75" t="s">
        <v>97</v>
      </c>
      <c r="H1222" s="75" t="s">
        <v>1487</v>
      </c>
      <c r="I1222" s="2" t="s">
        <v>1317</v>
      </c>
      <c r="J1222" s="75" t="s">
        <v>1317</v>
      </c>
      <c r="K1222" s="2" t="s">
        <v>5017</v>
      </c>
      <c r="L1222" s="75" t="s">
        <v>19</v>
      </c>
      <c r="M1222" s="2" t="s">
        <v>3561</v>
      </c>
      <c r="N1222" s="10" t="s">
        <v>3561</v>
      </c>
      <c r="O1222" s="10" t="s">
        <v>3561</v>
      </c>
      <c r="P1222" s="8">
        <v>43287</v>
      </c>
      <c r="Q1222" s="8">
        <v>43477</v>
      </c>
      <c r="R1222" s="8">
        <v>43477</v>
      </c>
      <c r="S1222" s="2" t="str">
        <f>VLOOKUP(K1222,Data!A:B,2,0)</f>
        <v>DAC</v>
      </c>
    </row>
    <row r="1223" spans="1:19" ht="11.25" customHeight="1" x14ac:dyDescent="0.2">
      <c r="A1223" s="2">
        <v>4072850</v>
      </c>
      <c r="B1223" s="98" t="s">
        <v>12107</v>
      </c>
      <c r="C1223" s="74" t="s">
        <v>2974</v>
      </c>
      <c r="E1223" s="85" t="s">
        <v>8249</v>
      </c>
      <c r="F1223" s="75" t="s">
        <v>98</v>
      </c>
      <c r="G1223" s="75" t="s">
        <v>97</v>
      </c>
      <c r="H1223" s="75" t="s">
        <v>1479</v>
      </c>
      <c r="I1223" s="2" t="s">
        <v>1317</v>
      </c>
      <c r="J1223" s="75" t="s">
        <v>1317</v>
      </c>
      <c r="K1223" s="2" t="s">
        <v>5017</v>
      </c>
      <c r="L1223" s="75" t="s">
        <v>19</v>
      </c>
      <c r="M1223" s="2" t="s">
        <v>3561</v>
      </c>
      <c r="N1223" s="10" t="s">
        <v>3561</v>
      </c>
      <c r="O1223" s="10" t="s">
        <v>3561</v>
      </c>
      <c r="P1223" s="8">
        <v>43734</v>
      </c>
      <c r="Q1223" s="8">
        <v>43924</v>
      </c>
      <c r="R1223" s="8">
        <v>43924</v>
      </c>
      <c r="S1223" s="2" t="str">
        <f>VLOOKUP(K1223,Data!A:B,2,0)</f>
        <v>DAC</v>
      </c>
    </row>
    <row r="1224" spans="1:19" ht="11.25" customHeight="1" x14ac:dyDescent="0.2">
      <c r="A1224" s="2">
        <v>4072855</v>
      </c>
      <c r="B1224" s="98" t="s">
        <v>12108</v>
      </c>
      <c r="C1224" s="74" t="s">
        <v>2979</v>
      </c>
      <c r="E1224" s="85" t="s">
        <v>8250</v>
      </c>
      <c r="F1224" s="75" t="s">
        <v>1477</v>
      </c>
      <c r="G1224" s="75" t="s">
        <v>1315</v>
      </c>
      <c r="H1224" s="75" t="s">
        <v>1545</v>
      </c>
      <c r="I1224" s="2" t="s">
        <v>11</v>
      </c>
      <c r="J1224" s="75" t="s">
        <v>11</v>
      </c>
      <c r="K1224" s="2" t="s">
        <v>5017</v>
      </c>
      <c r="L1224" s="75" t="s">
        <v>3668</v>
      </c>
      <c r="M1224" s="2" t="s">
        <v>1336</v>
      </c>
      <c r="N1224" s="10" t="s">
        <v>3541</v>
      </c>
      <c r="O1224" s="10" t="s">
        <v>1330</v>
      </c>
      <c r="S1224" s="2" t="str">
        <f>VLOOKUP(K1224,Data!A:B,2,0)</f>
        <v>DAC</v>
      </c>
    </row>
    <row r="1225" spans="1:19" ht="11.25" customHeight="1" x14ac:dyDescent="0.2">
      <c r="A1225" s="2">
        <v>4072856</v>
      </c>
      <c r="B1225" s="98" t="s">
        <v>12109</v>
      </c>
      <c r="C1225" s="74" t="s">
        <v>2980</v>
      </c>
      <c r="E1225" s="85" t="s">
        <v>8251</v>
      </c>
      <c r="F1225" s="75" t="s">
        <v>98</v>
      </c>
      <c r="G1225" s="75" t="s">
        <v>1315</v>
      </c>
      <c r="H1225" s="75" t="s">
        <v>1536</v>
      </c>
      <c r="I1225" s="2" t="s">
        <v>11</v>
      </c>
      <c r="J1225" s="75" t="s">
        <v>11</v>
      </c>
      <c r="K1225" s="2" t="s">
        <v>5017</v>
      </c>
      <c r="L1225" s="75" t="s">
        <v>19</v>
      </c>
      <c r="M1225" s="2" t="s">
        <v>3561</v>
      </c>
      <c r="N1225" s="10" t="s">
        <v>3561</v>
      </c>
      <c r="O1225" s="10" t="s">
        <v>3561</v>
      </c>
      <c r="P1225" s="8">
        <v>43152</v>
      </c>
      <c r="Q1225" s="8">
        <v>43342</v>
      </c>
      <c r="R1225" s="8">
        <v>43342</v>
      </c>
      <c r="S1225" s="2" t="str">
        <f>VLOOKUP(K1225,Data!A:B,2,0)</f>
        <v>DAC</v>
      </c>
    </row>
    <row r="1226" spans="1:19" ht="11.25" customHeight="1" x14ac:dyDescent="0.2">
      <c r="A1226" s="2">
        <v>4072860</v>
      </c>
      <c r="B1226" s="98" t="s">
        <v>12110</v>
      </c>
      <c r="C1226" s="74" t="s">
        <v>2982</v>
      </c>
      <c r="E1226" s="85" t="s">
        <v>8252</v>
      </c>
      <c r="F1226" s="75" t="s">
        <v>1475</v>
      </c>
      <c r="G1226" s="75" t="s">
        <v>97</v>
      </c>
      <c r="H1226" s="75" t="s">
        <v>1487</v>
      </c>
      <c r="I1226" s="2" t="s">
        <v>1317</v>
      </c>
      <c r="J1226" s="75" t="s">
        <v>1317</v>
      </c>
      <c r="K1226" s="2" t="s">
        <v>5017</v>
      </c>
      <c r="L1226" s="75" t="s">
        <v>19</v>
      </c>
      <c r="M1226" s="2" t="s">
        <v>1511</v>
      </c>
      <c r="N1226" s="10" t="s">
        <v>3549</v>
      </c>
      <c r="O1226" s="10" t="s">
        <v>3559</v>
      </c>
      <c r="P1226" s="8">
        <v>43934</v>
      </c>
      <c r="Q1226" s="8">
        <v>44124</v>
      </c>
      <c r="R1226" s="8">
        <v>44124</v>
      </c>
      <c r="S1226" s="2" t="str">
        <f>VLOOKUP(K1226,Data!A:B,2,0)</f>
        <v>DAC</v>
      </c>
    </row>
    <row r="1227" spans="1:19" ht="11.25" customHeight="1" x14ac:dyDescent="0.2">
      <c r="A1227" s="2">
        <v>4072867</v>
      </c>
      <c r="B1227" s="98" t="s">
        <v>12111</v>
      </c>
      <c r="C1227" s="74" t="s">
        <v>2986</v>
      </c>
      <c r="E1227" s="85" t="s">
        <v>8253</v>
      </c>
      <c r="F1227" s="75" t="s">
        <v>98</v>
      </c>
      <c r="G1227" s="75" t="s">
        <v>20</v>
      </c>
      <c r="H1227" s="75" t="s">
        <v>1486</v>
      </c>
      <c r="I1227" s="2" t="s">
        <v>1495</v>
      </c>
      <c r="J1227" s="75" t="s">
        <v>1495</v>
      </c>
      <c r="K1227" s="2" t="s">
        <v>5017</v>
      </c>
      <c r="L1227" s="75" t="s">
        <v>19</v>
      </c>
      <c r="M1227" s="2" t="s">
        <v>3561</v>
      </c>
      <c r="N1227" s="10" t="s">
        <v>3561</v>
      </c>
      <c r="O1227" s="10" t="s">
        <v>3561</v>
      </c>
      <c r="P1227" s="8" t="s">
        <v>3561</v>
      </c>
      <c r="Q1227" s="8" t="s">
        <v>3561</v>
      </c>
      <c r="R1227" s="8">
        <v>44378</v>
      </c>
      <c r="S1227" s="2" t="str">
        <f>VLOOKUP(K1227,Data!A:B,2,0)</f>
        <v>DAC</v>
      </c>
    </row>
    <row r="1228" spans="1:19" ht="11.25" customHeight="1" x14ac:dyDescent="0.2">
      <c r="A1228" s="2">
        <v>4072868</v>
      </c>
      <c r="B1228" s="98" t="s">
        <v>12112</v>
      </c>
      <c r="C1228" s="74" t="s">
        <v>2987</v>
      </c>
      <c r="E1228" s="85" t="s">
        <v>8254</v>
      </c>
      <c r="F1228" s="75" t="s">
        <v>98</v>
      </c>
      <c r="G1228" s="75" t="s">
        <v>97</v>
      </c>
      <c r="H1228" s="75" t="s">
        <v>1487</v>
      </c>
      <c r="I1228" s="2" t="s">
        <v>1317</v>
      </c>
      <c r="J1228" s="75" t="s">
        <v>1317</v>
      </c>
      <c r="K1228" s="2" t="s">
        <v>5017</v>
      </c>
      <c r="L1228" s="75" t="s">
        <v>19</v>
      </c>
      <c r="M1228" s="2" t="s">
        <v>3561</v>
      </c>
      <c r="N1228" s="10" t="s">
        <v>3561</v>
      </c>
      <c r="O1228" s="10" t="s">
        <v>3561</v>
      </c>
      <c r="P1228" s="8">
        <v>42888</v>
      </c>
      <c r="Q1228" s="8">
        <v>43068</v>
      </c>
      <c r="R1228" s="8">
        <v>43068</v>
      </c>
      <c r="S1228" s="2" t="str">
        <f>VLOOKUP(K1228,Data!A:B,2,0)</f>
        <v>DAC</v>
      </c>
    </row>
    <row r="1229" spans="1:19" ht="11.25" customHeight="1" x14ac:dyDescent="0.2">
      <c r="A1229" s="2">
        <v>4072876</v>
      </c>
      <c r="B1229" s="98" t="s">
        <v>12113</v>
      </c>
      <c r="C1229" s="74" t="s">
        <v>2992</v>
      </c>
      <c r="E1229" s="85" t="s">
        <v>8255</v>
      </c>
      <c r="F1229" s="75" t="s">
        <v>1477</v>
      </c>
      <c r="G1229" s="75" t="s">
        <v>20</v>
      </c>
      <c r="H1229" s="75" t="s">
        <v>1482</v>
      </c>
      <c r="I1229" s="2" t="s">
        <v>1495</v>
      </c>
      <c r="J1229" s="75" t="s">
        <v>1495</v>
      </c>
      <c r="K1229" s="2" t="s">
        <v>5017</v>
      </c>
      <c r="L1229" s="75" t="s">
        <v>19</v>
      </c>
      <c r="M1229" s="2" t="s">
        <v>3561</v>
      </c>
      <c r="N1229" s="10" t="s">
        <v>3561</v>
      </c>
      <c r="O1229" s="10" t="s">
        <v>3561</v>
      </c>
      <c r="P1229" s="8">
        <v>43314</v>
      </c>
      <c r="Q1229" s="8">
        <v>43504</v>
      </c>
      <c r="R1229" s="8">
        <v>43504</v>
      </c>
      <c r="S1229" s="2" t="str">
        <f>VLOOKUP(K1229,Data!A:B,2,0)</f>
        <v>DAC</v>
      </c>
    </row>
    <row r="1230" spans="1:19" ht="11.25" customHeight="1" x14ac:dyDescent="0.2">
      <c r="A1230" s="2">
        <v>4072877</v>
      </c>
      <c r="B1230" s="98" t="s">
        <v>12114</v>
      </c>
      <c r="C1230" s="74" t="s">
        <v>2993</v>
      </c>
      <c r="E1230" s="85" t="s">
        <v>8256</v>
      </c>
      <c r="F1230" s="75" t="s">
        <v>1477</v>
      </c>
      <c r="G1230" s="75" t="s">
        <v>1315</v>
      </c>
      <c r="H1230" s="75" t="s">
        <v>1529</v>
      </c>
      <c r="I1230" s="2" t="s">
        <v>11</v>
      </c>
      <c r="J1230" s="75" t="s">
        <v>11</v>
      </c>
      <c r="K1230" s="2" t="s">
        <v>5017</v>
      </c>
      <c r="L1230" s="75" t="s">
        <v>3667</v>
      </c>
      <c r="M1230" s="2" t="s">
        <v>1318</v>
      </c>
      <c r="N1230" s="10" t="s">
        <v>1319</v>
      </c>
      <c r="O1230" s="10" t="s">
        <v>1320</v>
      </c>
      <c r="P1230" s="8">
        <v>45413</v>
      </c>
      <c r="Q1230" s="8">
        <f>P1230+180</f>
        <v>45593</v>
      </c>
      <c r="S1230" s="2" t="str">
        <f>VLOOKUP(K1230,Data!A:B,2,0)</f>
        <v>DAC</v>
      </c>
    </row>
    <row r="1231" spans="1:19" ht="11.25" customHeight="1" x14ac:dyDescent="0.2">
      <c r="A1231" s="2">
        <v>4072878</v>
      </c>
      <c r="B1231" s="98" t="s">
        <v>12115</v>
      </c>
      <c r="C1231" s="74" t="s">
        <v>2994</v>
      </c>
      <c r="E1231" s="85" t="s">
        <v>8257</v>
      </c>
      <c r="F1231" s="75" t="s">
        <v>98</v>
      </c>
      <c r="G1231" s="75" t="s">
        <v>97</v>
      </c>
      <c r="H1231" s="75" t="s">
        <v>1487</v>
      </c>
      <c r="I1231" s="2" t="s">
        <v>1317</v>
      </c>
      <c r="J1231" s="75" t="s">
        <v>1317</v>
      </c>
      <c r="K1231" s="2" t="s">
        <v>5017</v>
      </c>
      <c r="L1231" s="75" t="s">
        <v>19</v>
      </c>
      <c r="M1231" s="2" t="s">
        <v>78</v>
      </c>
      <c r="N1231" s="10" t="s">
        <v>56</v>
      </c>
      <c r="O1231" s="10" t="s">
        <v>55</v>
      </c>
      <c r="P1231" s="8">
        <v>45204</v>
      </c>
      <c r="Q1231" s="8">
        <f>P1231+180</f>
        <v>45384</v>
      </c>
      <c r="R1231" s="8">
        <v>45384</v>
      </c>
      <c r="S1231" s="2" t="str">
        <f>VLOOKUP(K1231,Data!A:B,2,0)</f>
        <v>DAC</v>
      </c>
    </row>
    <row r="1232" spans="1:19" ht="11.25" customHeight="1" x14ac:dyDescent="0.2">
      <c r="A1232" s="2">
        <v>4072879</v>
      </c>
      <c r="B1232" s="98" t="s">
        <v>12116</v>
      </c>
      <c r="C1232" s="74" t="s">
        <v>3071</v>
      </c>
      <c r="E1232" s="85" t="s">
        <v>8258</v>
      </c>
      <c r="F1232" s="75" t="s">
        <v>1477</v>
      </c>
      <c r="G1232" s="75" t="s">
        <v>97</v>
      </c>
      <c r="H1232" s="75" t="s">
        <v>1489</v>
      </c>
      <c r="I1232" s="2" t="s">
        <v>1317</v>
      </c>
      <c r="J1232" s="75" t="s">
        <v>1317</v>
      </c>
      <c r="K1232" s="2" t="s">
        <v>5017</v>
      </c>
      <c r="L1232" s="75" t="s">
        <v>3668</v>
      </c>
      <c r="M1232" s="2" t="s">
        <v>3529</v>
      </c>
      <c r="N1232" s="10" t="s">
        <v>54</v>
      </c>
      <c r="O1232" s="10" t="s">
        <v>55</v>
      </c>
      <c r="S1232" s="2" t="str">
        <f>VLOOKUP(K1232,Data!A:B,2,0)</f>
        <v>DAC</v>
      </c>
    </row>
    <row r="1233" spans="1:19" ht="11.25" customHeight="1" x14ac:dyDescent="0.2">
      <c r="A1233" s="2">
        <v>4072883</v>
      </c>
      <c r="B1233" s="98" t="s">
        <v>12117</v>
      </c>
      <c r="C1233" s="74" t="s">
        <v>2997</v>
      </c>
      <c r="E1233" s="85" t="s">
        <v>8259</v>
      </c>
      <c r="F1233" s="75" t="s">
        <v>1475</v>
      </c>
      <c r="G1233" s="75" t="s">
        <v>1315</v>
      </c>
      <c r="H1233" s="75" t="s">
        <v>1545</v>
      </c>
      <c r="I1233" s="2" t="s">
        <v>11</v>
      </c>
      <c r="J1233" s="75" t="s">
        <v>11</v>
      </c>
      <c r="K1233" s="2" t="s">
        <v>5017</v>
      </c>
      <c r="L1233" s="75" t="s">
        <v>19</v>
      </c>
      <c r="M1233" s="2" t="s">
        <v>1343</v>
      </c>
      <c r="N1233" s="10" t="s">
        <v>3541</v>
      </c>
      <c r="O1233" s="10" t="s">
        <v>1330</v>
      </c>
      <c r="P1233" s="8">
        <v>45076</v>
      </c>
      <c r="Q1233" s="8">
        <v>45257</v>
      </c>
      <c r="R1233" s="8">
        <v>45257</v>
      </c>
      <c r="S1233" s="2" t="str">
        <f>VLOOKUP(K1233,Data!A:B,2,0)</f>
        <v>DAC</v>
      </c>
    </row>
    <row r="1234" spans="1:19" ht="11.25" customHeight="1" x14ac:dyDescent="0.2">
      <c r="A1234" s="2">
        <v>4072884</v>
      </c>
      <c r="B1234" s="98" t="s">
        <v>12118</v>
      </c>
      <c r="C1234" s="74" t="s">
        <v>2998</v>
      </c>
      <c r="E1234" s="85" t="s">
        <v>8260</v>
      </c>
      <c r="F1234" s="75" t="s">
        <v>98</v>
      </c>
      <c r="G1234" s="75" t="s">
        <v>97</v>
      </c>
      <c r="H1234" s="75" t="s">
        <v>1489</v>
      </c>
      <c r="I1234" s="2" t="s">
        <v>1317</v>
      </c>
      <c r="J1234" s="75" t="s">
        <v>1317</v>
      </c>
      <c r="K1234" s="2" t="s">
        <v>5017</v>
      </c>
      <c r="L1234" s="75" t="s">
        <v>19</v>
      </c>
      <c r="M1234" s="2" t="s">
        <v>3561</v>
      </c>
      <c r="N1234" s="10" t="s">
        <v>3561</v>
      </c>
      <c r="O1234" s="10" t="s">
        <v>3561</v>
      </c>
      <c r="P1234" s="8" t="s">
        <v>3561</v>
      </c>
      <c r="Q1234" s="8" t="s">
        <v>3561</v>
      </c>
      <c r="R1234" s="8">
        <v>44378</v>
      </c>
      <c r="S1234" s="2" t="str">
        <f>VLOOKUP(K1234,Data!A:B,2,0)</f>
        <v>DAC</v>
      </c>
    </row>
    <row r="1235" spans="1:19" ht="11.25" customHeight="1" x14ac:dyDescent="0.2">
      <c r="A1235" s="2">
        <v>4072888</v>
      </c>
      <c r="B1235" s="98" t="s">
        <v>12119</v>
      </c>
      <c r="C1235" s="74" t="s">
        <v>3002</v>
      </c>
      <c r="E1235" s="85" t="s">
        <v>8261</v>
      </c>
      <c r="F1235" s="75" t="s">
        <v>1475</v>
      </c>
      <c r="G1235" s="75" t="s">
        <v>47</v>
      </c>
      <c r="H1235" s="75" t="s">
        <v>47</v>
      </c>
      <c r="I1235" s="2" t="s">
        <v>6922</v>
      </c>
      <c r="J1235" s="75" t="s">
        <v>1495</v>
      </c>
      <c r="K1235" s="2" t="s">
        <v>5017</v>
      </c>
      <c r="L1235" s="75" t="s">
        <v>19</v>
      </c>
      <c r="M1235" s="2" t="s">
        <v>3564</v>
      </c>
      <c r="N1235" s="10" t="s">
        <v>3565</v>
      </c>
      <c r="O1235" s="10" t="s">
        <v>3565</v>
      </c>
      <c r="P1235" s="8">
        <v>44710</v>
      </c>
      <c r="Q1235" s="8">
        <v>44830</v>
      </c>
      <c r="R1235" s="8">
        <v>44830</v>
      </c>
      <c r="S1235" s="2" t="str">
        <f>VLOOKUP(K1235,Data!A:B,2,0)</f>
        <v>DAC</v>
      </c>
    </row>
    <row r="1236" spans="1:19" ht="11.25" customHeight="1" x14ac:dyDescent="0.2">
      <c r="A1236" s="2">
        <v>4072889</v>
      </c>
      <c r="B1236" s="98" t="s">
        <v>12120</v>
      </c>
      <c r="C1236" s="74" t="s">
        <v>3003</v>
      </c>
      <c r="E1236" s="85" t="s">
        <v>8262</v>
      </c>
      <c r="F1236" s="75" t="s">
        <v>1475</v>
      </c>
      <c r="G1236" s="75" t="s">
        <v>1315</v>
      </c>
      <c r="H1236" s="75" t="s">
        <v>1529</v>
      </c>
      <c r="I1236" s="2" t="s">
        <v>11</v>
      </c>
      <c r="J1236" s="75" t="s">
        <v>11</v>
      </c>
      <c r="K1236" s="2" t="s">
        <v>5017</v>
      </c>
      <c r="L1236" s="75" t="s">
        <v>19</v>
      </c>
      <c r="M1236" s="2" t="s">
        <v>1322</v>
      </c>
      <c r="N1236" s="10" t="s">
        <v>1319</v>
      </c>
      <c r="O1236" s="10" t="s">
        <v>1320</v>
      </c>
      <c r="P1236" s="8">
        <v>44564</v>
      </c>
      <c r="Q1236" s="8">
        <v>44750</v>
      </c>
      <c r="R1236" s="8">
        <v>44750</v>
      </c>
      <c r="S1236" s="2" t="str">
        <f>VLOOKUP(K1236,Data!A:B,2,0)</f>
        <v>DAC</v>
      </c>
    </row>
    <row r="1237" spans="1:19" ht="11.25" customHeight="1" x14ac:dyDescent="0.2">
      <c r="A1237" s="2">
        <v>4072890</v>
      </c>
      <c r="B1237" s="98" t="s">
        <v>12121</v>
      </c>
      <c r="C1237" s="74" t="s">
        <v>3004</v>
      </c>
      <c r="E1237" s="85" t="s">
        <v>8263</v>
      </c>
      <c r="F1237" s="75" t="s">
        <v>98</v>
      </c>
      <c r="G1237" s="75" t="s">
        <v>47</v>
      </c>
      <c r="H1237" s="75" t="s">
        <v>47</v>
      </c>
      <c r="I1237" s="2" t="s">
        <v>1496</v>
      </c>
      <c r="J1237" s="75" t="s">
        <v>1495</v>
      </c>
      <c r="K1237" s="2" t="s">
        <v>30</v>
      </c>
      <c r="L1237" s="75" t="s">
        <v>19</v>
      </c>
      <c r="M1237" s="2" t="s">
        <v>3566</v>
      </c>
      <c r="N1237" s="10" t="s">
        <v>6943</v>
      </c>
      <c r="O1237" s="10" t="s">
        <v>6944</v>
      </c>
      <c r="P1237" s="8">
        <v>44529</v>
      </c>
      <c r="Q1237" s="8">
        <v>44707</v>
      </c>
      <c r="R1237" s="8">
        <v>44707</v>
      </c>
      <c r="S1237" s="2" t="str">
        <f>VLOOKUP(K1237,Data!A:B,2,0)</f>
        <v>DAC</v>
      </c>
    </row>
    <row r="1238" spans="1:19" ht="11.25" customHeight="1" x14ac:dyDescent="0.2">
      <c r="A1238" s="2">
        <v>4072896</v>
      </c>
      <c r="B1238" s="98" t="s">
        <v>12122</v>
      </c>
      <c r="C1238" s="74" t="s">
        <v>3005</v>
      </c>
      <c r="E1238" s="85" t="s">
        <v>8264</v>
      </c>
      <c r="F1238" s="75" t="s">
        <v>98</v>
      </c>
      <c r="G1238" s="75" t="s">
        <v>97</v>
      </c>
      <c r="H1238" s="75" t="s">
        <v>1487</v>
      </c>
      <c r="I1238" s="2" t="s">
        <v>1317</v>
      </c>
      <c r="J1238" s="75" t="s">
        <v>1317</v>
      </c>
      <c r="K1238" s="2" t="s">
        <v>5017</v>
      </c>
      <c r="L1238" s="75" t="s">
        <v>19</v>
      </c>
      <c r="M1238" s="2" t="s">
        <v>3561</v>
      </c>
      <c r="N1238" s="10" t="s">
        <v>3561</v>
      </c>
      <c r="O1238" s="10" t="s">
        <v>3561</v>
      </c>
      <c r="P1238" s="8">
        <v>43455</v>
      </c>
      <c r="Q1238" s="8">
        <v>43468</v>
      </c>
      <c r="R1238" s="8">
        <v>43468</v>
      </c>
      <c r="S1238" s="2" t="str">
        <f>VLOOKUP(K1238,Data!A:B,2,0)</f>
        <v>DAC</v>
      </c>
    </row>
    <row r="1239" spans="1:19" ht="11.25" customHeight="1" x14ac:dyDescent="0.2">
      <c r="A1239" s="2">
        <v>4072911</v>
      </c>
      <c r="B1239" s="98" t="s">
        <v>12123</v>
      </c>
      <c r="C1239" s="74" t="s">
        <v>3012</v>
      </c>
      <c r="E1239" s="85" t="s">
        <v>8265</v>
      </c>
      <c r="F1239" s="75" t="s">
        <v>1477</v>
      </c>
      <c r="G1239" s="75" t="s">
        <v>97</v>
      </c>
      <c r="H1239" s="75" t="s">
        <v>1487</v>
      </c>
      <c r="I1239" s="2" t="s">
        <v>1317</v>
      </c>
      <c r="J1239" s="75" t="s">
        <v>1317</v>
      </c>
      <c r="K1239" s="2" t="s">
        <v>5017</v>
      </c>
      <c r="L1239" s="75" t="s">
        <v>19</v>
      </c>
      <c r="M1239" s="2" t="s">
        <v>4985</v>
      </c>
      <c r="N1239" s="10" t="s">
        <v>83</v>
      </c>
      <c r="O1239" s="10" t="s">
        <v>76</v>
      </c>
      <c r="P1239" s="8">
        <v>43446</v>
      </c>
      <c r="Q1239" s="8">
        <v>43618</v>
      </c>
      <c r="R1239" s="8">
        <v>43618</v>
      </c>
      <c r="S1239" s="2" t="str">
        <f>VLOOKUP(K1239,Data!A:B,2,0)</f>
        <v>DAC</v>
      </c>
    </row>
    <row r="1240" spans="1:19" ht="11.25" customHeight="1" x14ac:dyDescent="0.2">
      <c r="A1240" s="2">
        <v>4072915</v>
      </c>
      <c r="B1240" s="98" t="s">
        <v>12124</v>
      </c>
      <c r="C1240" s="74" t="s">
        <v>3017</v>
      </c>
      <c r="E1240" s="85" t="s">
        <v>8266</v>
      </c>
      <c r="F1240" s="75" t="s">
        <v>1477</v>
      </c>
      <c r="G1240" s="75" t="s">
        <v>97</v>
      </c>
      <c r="H1240" s="75" t="s">
        <v>1479</v>
      </c>
      <c r="I1240" s="2" t="s">
        <v>1317</v>
      </c>
      <c r="J1240" s="75" t="s">
        <v>1317</v>
      </c>
      <c r="K1240" s="2" t="s">
        <v>5017</v>
      </c>
      <c r="L1240" s="75" t="s">
        <v>3668</v>
      </c>
      <c r="M1240" s="2" t="s">
        <v>66</v>
      </c>
      <c r="N1240" s="10" t="s">
        <v>50</v>
      </c>
      <c r="O1240" s="10" t="s">
        <v>51</v>
      </c>
      <c r="S1240" s="2" t="str">
        <f>VLOOKUP(K1240,Data!A:B,2,0)</f>
        <v>DAC</v>
      </c>
    </row>
    <row r="1241" spans="1:19" ht="11.25" customHeight="1" x14ac:dyDescent="0.2">
      <c r="A1241" s="2">
        <v>4072916</v>
      </c>
      <c r="B1241" s="98" t="s">
        <v>12125</v>
      </c>
      <c r="C1241" s="74" t="s">
        <v>3018</v>
      </c>
      <c r="E1241" s="85" t="s">
        <v>8267</v>
      </c>
      <c r="F1241" s="75" t="s">
        <v>1475</v>
      </c>
      <c r="G1241" s="75" t="s">
        <v>20</v>
      </c>
      <c r="H1241" s="75" t="s">
        <v>1492</v>
      </c>
      <c r="I1241" s="2" t="s">
        <v>6922</v>
      </c>
      <c r="J1241" s="75" t="s">
        <v>6922</v>
      </c>
      <c r="K1241" s="2" t="s">
        <v>5017</v>
      </c>
      <c r="L1241" s="75" t="s">
        <v>3668</v>
      </c>
      <c r="M1241" s="2" t="s">
        <v>1501</v>
      </c>
      <c r="N1241" s="10" t="s">
        <v>3546</v>
      </c>
      <c r="O1241" s="10" t="s">
        <v>3559</v>
      </c>
      <c r="S1241" s="2" t="str">
        <f>VLOOKUP(K1241,Data!A:B,2,0)</f>
        <v>DAC</v>
      </c>
    </row>
    <row r="1242" spans="1:19" ht="11.25" customHeight="1" x14ac:dyDescent="0.2">
      <c r="A1242" s="2">
        <v>4072917</v>
      </c>
      <c r="B1242" s="98" t="s">
        <v>12126</v>
      </c>
      <c r="C1242" s="74" t="s">
        <v>3019</v>
      </c>
      <c r="E1242" s="85" t="s">
        <v>8268</v>
      </c>
      <c r="F1242" s="75" t="s">
        <v>98</v>
      </c>
      <c r="G1242" s="75" t="s">
        <v>20</v>
      </c>
      <c r="H1242" s="75" t="s">
        <v>1492</v>
      </c>
      <c r="I1242" s="2" t="s">
        <v>1495</v>
      </c>
      <c r="J1242" s="75" t="s">
        <v>1495</v>
      </c>
      <c r="K1242" s="2" t="s">
        <v>5017</v>
      </c>
      <c r="L1242" s="75" t="s">
        <v>19</v>
      </c>
      <c r="M1242" s="2" t="s">
        <v>3561</v>
      </c>
      <c r="N1242" s="10" t="s">
        <v>3561</v>
      </c>
      <c r="O1242" s="10" t="s">
        <v>3561</v>
      </c>
      <c r="P1242" s="8">
        <v>42710</v>
      </c>
      <c r="Q1242" s="8">
        <v>42890</v>
      </c>
      <c r="R1242" s="8">
        <v>42890</v>
      </c>
      <c r="S1242" s="2" t="str">
        <f>VLOOKUP(K1242,Data!A:B,2,0)</f>
        <v>DAC</v>
      </c>
    </row>
    <row r="1243" spans="1:19" ht="11.25" customHeight="1" x14ac:dyDescent="0.2">
      <c r="A1243" s="2">
        <v>4072918</v>
      </c>
      <c r="B1243" s="98" t="s">
        <v>12127</v>
      </c>
      <c r="C1243" s="74" t="s">
        <v>3020</v>
      </c>
      <c r="E1243" s="85" t="s">
        <v>8269</v>
      </c>
      <c r="F1243" s="75" t="s">
        <v>98</v>
      </c>
      <c r="G1243" s="75" t="s">
        <v>97</v>
      </c>
      <c r="H1243" s="75" t="s">
        <v>1479</v>
      </c>
      <c r="I1243" s="2" t="s">
        <v>1317</v>
      </c>
      <c r="J1243" s="75" t="s">
        <v>1317</v>
      </c>
      <c r="K1243" s="2" t="s">
        <v>5017</v>
      </c>
      <c r="L1243" s="75" t="s">
        <v>3669</v>
      </c>
      <c r="M1243" s="2" t="s">
        <v>3526</v>
      </c>
      <c r="N1243" s="10" t="s">
        <v>50</v>
      </c>
      <c r="O1243" s="10" t="s">
        <v>51</v>
      </c>
      <c r="S1243" s="2" t="str">
        <f>VLOOKUP(K1243,Data!A:B,2,0)</f>
        <v>DAC</v>
      </c>
    </row>
    <row r="1244" spans="1:19" ht="11.25" customHeight="1" x14ac:dyDescent="0.2">
      <c r="A1244" s="2">
        <v>4072921</v>
      </c>
      <c r="B1244" s="98" t="s">
        <v>12128</v>
      </c>
      <c r="C1244" s="74" t="s">
        <v>3023</v>
      </c>
      <c r="E1244" s="85" t="s">
        <v>8270</v>
      </c>
      <c r="F1244" s="75" t="s">
        <v>98</v>
      </c>
      <c r="G1244" s="75" t="s">
        <v>20</v>
      </c>
      <c r="H1244" s="75" t="s">
        <v>1482</v>
      </c>
      <c r="I1244" s="2" t="s">
        <v>1495</v>
      </c>
      <c r="J1244" s="75" t="s">
        <v>1495</v>
      </c>
      <c r="K1244" s="2" t="s">
        <v>5017</v>
      </c>
      <c r="L1244" s="75" t="s">
        <v>19</v>
      </c>
      <c r="M1244" s="2" t="s">
        <v>3561</v>
      </c>
      <c r="N1244" s="10" t="s">
        <v>3561</v>
      </c>
      <c r="O1244" s="10" t="s">
        <v>3561</v>
      </c>
      <c r="P1244" s="8">
        <v>42839</v>
      </c>
      <c r="Q1244" s="8">
        <v>43019</v>
      </c>
      <c r="R1244" s="8">
        <v>43019</v>
      </c>
      <c r="S1244" s="2" t="str">
        <f>VLOOKUP(K1244,Data!A:B,2,0)</f>
        <v>DAC</v>
      </c>
    </row>
    <row r="1245" spans="1:19" ht="11.25" customHeight="1" x14ac:dyDescent="0.2">
      <c r="A1245" s="2">
        <v>4072922</v>
      </c>
      <c r="B1245" s="98" t="s">
        <v>12129</v>
      </c>
      <c r="C1245" s="74" t="s">
        <v>3024</v>
      </c>
      <c r="E1245" s="85" t="s">
        <v>8271</v>
      </c>
      <c r="F1245" s="75" t="s">
        <v>98</v>
      </c>
      <c r="G1245" s="75" t="s">
        <v>97</v>
      </c>
      <c r="H1245" s="75" t="s">
        <v>1487</v>
      </c>
      <c r="I1245" s="2" t="s">
        <v>1317</v>
      </c>
      <c r="J1245" s="75" t="s">
        <v>1317</v>
      </c>
      <c r="K1245" s="2" t="s">
        <v>5017</v>
      </c>
      <c r="L1245" s="75" t="s">
        <v>19</v>
      </c>
      <c r="M1245" s="2" t="s">
        <v>3561</v>
      </c>
      <c r="N1245" s="10" t="s">
        <v>3561</v>
      </c>
      <c r="O1245" s="10" t="s">
        <v>3561</v>
      </c>
      <c r="P1245" s="8">
        <v>42904</v>
      </c>
      <c r="Q1245" s="8">
        <v>43084</v>
      </c>
      <c r="R1245" s="8">
        <v>43084</v>
      </c>
      <c r="S1245" s="2" t="str">
        <f>VLOOKUP(K1245,Data!A:B,2,0)</f>
        <v>DAC</v>
      </c>
    </row>
    <row r="1246" spans="1:19" ht="11.25" customHeight="1" x14ac:dyDescent="0.2">
      <c r="A1246" s="2">
        <v>4072923</v>
      </c>
      <c r="B1246" s="98" t="s">
        <v>12130</v>
      </c>
      <c r="C1246" s="74" t="s">
        <v>3025</v>
      </c>
      <c r="E1246" s="85" t="s">
        <v>8272</v>
      </c>
      <c r="F1246" s="75" t="s">
        <v>98</v>
      </c>
      <c r="G1246" s="75" t="s">
        <v>47</v>
      </c>
      <c r="H1246" s="75" t="s">
        <v>47</v>
      </c>
      <c r="I1246" s="2" t="s">
        <v>1495</v>
      </c>
      <c r="J1246" s="75" t="s">
        <v>1495</v>
      </c>
      <c r="K1246" s="2" t="s">
        <v>5017</v>
      </c>
      <c r="L1246" s="75" t="s">
        <v>19</v>
      </c>
      <c r="M1246" s="2" t="s">
        <v>3561</v>
      </c>
      <c r="N1246" s="10" t="s">
        <v>3561</v>
      </c>
      <c r="O1246" s="10" t="s">
        <v>3561</v>
      </c>
      <c r="P1246" s="8">
        <v>42848</v>
      </c>
      <c r="Q1246" s="8">
        <v>43028</v>
      </c>
      <c r="R1246" s="8">
        <v>43028</v>
      </c>
      <c r="S1246" s="2" t="str">
        <f>VLOOKUP(K1246,Data!A:B,2,0)</f>
        <v>DAC</v>
      </c>
    </row>
    <row r="1247" spans="1:19" ht="11.25" customHeight="1" x14ac:dyDescent="0.2">
      <c r="A1247" s="2">
        <v>4072926</v>
      </c>
      <c r="B1247" s="98" t="s">
        <v>12131</v>
      </c>
      <c r="C1247" s="74" t="s">
        <v>3028</v>
      </c>
      <c r="E1247" s="85" t="s">
        <v>8273</v>
      </c>
      <c r="F1247" s="75" t="s">
        <v>1477</v>
      </c>
      <c r="G1247" s="75" t="s">
        <v>47</v>
      </c>
      <c r="H1247" s="75" t="s">
        <v>47</v>
      </c>
      <c r="I1247" s="75" t="s">
        <v>1496</v>
      </c>
      <c r="J1247" s="75" t="s">
        <v>1495</v>
      </c>
      <c r="K1247" s="2" t="s">
        <v>5017</v>
      </c>
      <c r="L1247" s="75" t="s">
        <v>19</v>
      </c>
      <c r="M1247" s="2" t="s">
        <v>3583</v>
      </c>
      <c r="N1247" s="10" t="s">
        <v>6943</v>
      </c>
      <c r="O1247" s="10" t="s">
        <v>6944</v>
      </c>
      <c r="P1247" s="8">
        <v>45396</v>
      </c>
      <c r="Q1247" s="8">
        <v>45426</v>
      </c>
      <c r="R1247" s="8">
        <v>45426</v>
      </c>
      <c r="S1247" s="2" t="str">
        <f>VLOOKUP(K1247,Data!A:B,2,0)</f>
        <v>DAC</v>
      </c>
    </row>
    <row r="1248" spans="1:19" ht="11.25" customHeight="1" x14ac:dyDescent="0.2">
      <c r="A1248" s="2">
        <v>4072931</v>
      </c>
      <c r="B1248" s="98" t="s">
        <v>12132</v>
      </c>
      <c r="C1248" s="74" t="s">
        <v>3029</v>
      </c>
      <c r="E1248" s="85" t="s">
        <v>8274</v>
      </c>
      <c r="F1248" s="75" t="s">
        <v>1475</v>
      </c>
      <c r="G1248" s="75" t="s">
        <v>1315</v>
      </c>
      <c r="H1248" s="75" t="s">
        <v>1536</v>
      </c>
      <c r="I1248" s="2" t="s">
        <v>11</v>
      </c>
      <c r="J1248" s="75" t="s">
        <v>11</v>
      </c>
      <c r="K1248" s="2" t="s">
        <v>5017</v>
      </c>
      <c r="L1248" s="75" t="s">
        <v>3668</v>
      </c>
      <c r="M1248" s="2" t="s">
        <v>1329</v>
      </c>
      <c r="N1248" s="10" t="s">
        <v>1331</v>
      </c>
      <c r="O1248" s="10" t="s">
        <v>1330</v>
      </c>
      <c r="S1248" s="2" t="str">
        <f>VLOOKUP(K1248,Data!A:B,2,0)</f>
        <v>DAC</v>
      </c>
    </row>
    <row r="1249" spans="1:19" ht="11.25" customHeight="1" x14ac:dyDescent="0.2">
      <c r="A1249" s="2">
        <v>4072932</v>
      </c>
      <c r="B1249" s="98" t="s">
        <v>12133</v>
      </c>
      <c r="C1249" s="74" t="s">
        <v>3030</v>
      </c>
      <c r="E1249" s="85" t="s">
        <v>8275</v>
      </c>
      <c r="F1249" s="75" t="s">
        <v>1475</v>
      </c>
      <c r="G1249" s="75" t="s">
        <v>20</v>
      </c>
      <c r="H1249" s="75" t="s">
        <v>1486</v>
      </c>
      <c r="I1249" s="2" t="s">
        <v>1498</v>
      </c>
      <c r="J1249" s="75" t="s">
        <v>6922</v>
      </c>
      <c r="K1249" s="2" t="s">
        <v>5017</v>
      </c>
      <c r="L1249" s="75" t="s">
        <v>3668</v>
      </c>
      <c r="M1249" s="2" t="s">
        <v>1511</v>
      </c>
      <c r="N1249" s="10" t="s">
        <v>3549</v>
      </c>
      <c r="O1249" s="10" t="s">
        <v>3559</v>
      </c>
      <c r="S1249" s="2" t="str">
        <f>VLOOKUP(K1249,Data!A:B,2,0)</f>
        <v>DAC</v>
      </c>
    </row>
    <row r="1250" spans="1:19" ht="11.25" customHeight="1" x14ac:dyDescent="0.2">
      <c r="A1250" s="2">
        <v>4072933</v>
      </c>
      <c r="B1250" s="98" t="s">
        <v>12134</v>
      </c>
      <c r="C1250" s="74" t="s">
        <v>3031</v>
      </c>
      <c r="E1250" s="85" t="s">
        <v>8276</v>
      </c>
      <c r="F1250" s="75" t="s">
        <v>98</v>
      </c>
      <c r="G1250" s="75" t="s">
        <v>47</v>
      </c>
      <c r="H1250" s="75" t="s">
        <v>47</v>
      </c>
      <c r="I1250" s="2" t="s">
        <v>1495</v>
      </c>
      <c r="J1250" s="75" t="s">
        <v>1495</v>
      </c>
      <c r="K1250" s="2" t="s">
        <v>5017</v>
      </c>
      <c r="L1250" s="75" t="s">
        <v>19</v>
      </c>
      <c r="M1250" s="2" t="s">
        <v>3561</v>
      </c>
      <c r="N1250" s="10" t="s">
        <v>3561</v>
      </c>
      <c r="O1250" s="10" t="s">
        <v>3561</v>
      </c>
      <c r="P1250" s="8">
        <v>42839</v>
      </c>
      <c r="Q1250" s="8">
        <v>43019</v>
      </c>
      <c r="R1250" s="8">
        <v>43019</v>
      </c>
      <c r="S1250" s="2" t="str">
        <f>VLOOKUP(K1250,Data!A:B,2,0)</f>
        <v>DAC</v>
      </c>
    </row>
    <row r="1251" spans="1:19" ht="11.25" customHeight="1" x14ac:dyDescent="0.2">
      <c r="A1251" s="2">
        <v>4072946</v>
      </c>
      <c r="B1251" s="98" t="s">
        <v>12135</v>
      </c>
      <c r="C1251" s="74" t="s">
        <v>3032</v>
      </c>
      <c r="E1251" s="85" t="s">
        <v>8277</v>
      </c>
      <c r="F1251" s="75" t="s">
        <v>1475</v>
      </c>
      <c r="G1251" s="75" t="s">
        <v>47</v>
      </c>
      <c r="H1251" s="75" t="s">
        <v>47</v>
      </c>
      <c r="I1251" s="2" t="s">
        <v>1499</v>
      </c>
      <c r="J1251" s="75" t="s">
        <v>6922</v>
      </c>
      <c r="K1251" s="2" t="s">
        <v>5017</v>
      </c>
      <c r="L1251" s="75" t="s">
        <v>3668</v>
      </c>
      <c r="M1251" s="2" t="s">
        <v>3575</v>
      </c>
      <c r="N1251" s="10" t="s">
        <v>3565</v>
      </c>
      <c r="O1251" s="10" t="s">
        <v>3565</v>
      </c>
      <c r="S1251" s="2" t="str">
        <f>VLOOKUP(K1251,Data!A:B,2,0)</f>
        <v>DAC</v>
      </c>
    </row>
    <row r="1252" spans="1:19" ht="11.25" customHeight="1" x14ac:dyDescent="0.2">
      <c r="A1252" s="2">
        <v>4072948</v>
      </c>
      <c r="B1252" s="98" t="s">
        <v>12136</v>
      </c>
      <c r="C1252" s="74" t="s">
        <v>3064</v>
      </c>
      <c r="E1252" s="85" t="s">
        <v>8278</v>
      </c>
      <c r="F1252" s="75" t="s">
        <v>1475</v>
      </c>
      <c r="G1252" s="75" t="s">
        <v>1315</v>
      </c>
      <c r="H1252" s="75" t="s">
        <v>1518</v>
      </c>
      <c r="I1252" s="2" t="s">
        <v>11</v>
      </c>
      <c r="J1252" s="75" t="s">
        <v>11</v>
      </c>
      <c r="K1252" s="2" t="s">
        <v>5017</v>
      </c>
      <c r="L1252" s="75" t="s">
        <v>19</v>
      </c>
      <c r="M1252" s="2" t="s">
        <v>1345</v>
      </c>
      <c r="N1252" s="10" t="s">
        <v>1335</v>
      </c>
      <c r="O1252" s="10" t="s">
        <v>1320</v>
      </c>
      <c r="P1252" s="8">
        <v>44981</v>
      </c>
      <c r="Q1252" s="8">
        <v>45048</v>
      </c>
      <c r="R1252" s="8">
        <v>45048</v>
      </c>
      <c r="S1252" s="2" t="str">
        <f>VLOOKUP(K1252,Data!A:B,2,0)</f>
        <v>DAC</v>
      </c>
    </row>
    <row r="1253" spans="1:19" ht="11.25" customHeight="1" x14ac:dyDescent="0.2">
      <c r="A1253" s="2">
        <v>4073830</v>
      </c>
      <c r="B1253" s="98" t="s">
        <v>12137</v>
      </c>
      <c r="C1253" s="74" t="s">
        <v>3635</v>
      </c>
      <c r="D1253" s="8">
        <v>43770</v>
      </c>
      <c r="E1253" s="85" t="s">
        <v>8279</v>
      </c>
      <c r="F1253" s="75" t="s">
        <v>98</v>
      </c>
      <c r="G1253" s="75" t="s">
        <v>20</v>
      </c>
      <c r="H1253" s="75" t="s">
        <v>1492</v>
      </c>
      <c r="I1253" s="2" t="s">
        <v>1502</v>
      </c>
      <c r="J1253" s="75" t="s">
        <v>1497</v>
      </c>
      <c r="K1253" s="2" t="s">
        <v>5017</v>
      </c>
      <c r="L1253" s="75" t="s">
        <v>3668</v>
      </c>
      <c r="M1253" s="2" t="s">
        <v>3490</v>
      </c>
      <c r="N1253" s="10" t="s">
        <v>1509</v>
      </c>
      <c r="O1253" s="10" t="s">
        <v>3559</v>
      </c>
      <c r="S1253" s="2" t="str">
        <f>VLOOKUP(K1253,Data!A:B,2,0)</f>
        <v>DAC</v>
      </c>
    </row>
    <row r="1254" spans="1:19" ht="11.25" customHeight="1" x14ac:dyDescent="0.2">
      <c r="A1254" s="2">
        <v>4072952</v>
      </c>
      <c r="B1254" s="98" t="s">
        <v>12138</v>
      </c>
      <c r="C1254" s="74" t="s">
        <v>3037</v>
      </c>
      <c r="E1254" s="85" t="s">
        <v>8280</v>
      </c>
      <c r="F1254" s="75" t="s">
        <v>98</v>
      </c>
      <c r="G1254" s="75" t="s">
        <v>47</v>
      </c>
      <c r="H1254" s="75" t="s">
        <v>47</v>
      </c>
      <c r="I1254" s="2" t="s">
        <v>1495</v>
      </c>
      <c r="J1254" s="75" t="s">
        <v>1495</v>
      </c>
      <c r="K1254" s="2" t="s">
        <v>5017</v>
      </c>
      <c r="L1254" s="75" t="s">
        <v>19</v>
      </c>
      <c r="M1254" s="2" t="s">
        <v>3561</v>
      </c>
      <c r="N1254" s="10" t="s">
        <v>3561</v>
      </c>
      <c r="O1254" s="10" t="s">
        <v>3561</v>
      </c>
      <c r="P1254" s="8" t="s">
        <v>3561</v>
      </c>
      <c r="Q1254" s="8" t="s">
        <v>3561</v>
      </c>
      <c r="R1254" s="8">
        <v>44378</v>
      </c>
      <c r="S1254" s="2" t="str">
        <f>VLOOKUP(K1254,Data!A:B,2,0)</f>
        <v>DAC</v>
      </c>
    </row>
    <row r="1255" spans="1:19" ht="11.25" customHeight="1" x14ac:dyDescent="0.2">
      <c r="A1255" s="2">
        <v>4072953</v>
      </c>
      <c r="B1255" s="98" t="s">
        <v>12139</v>
      </c>
      <c r="C1255" s="74" t="s">
        <v>3038</v>
      </c>
      <c r="E1255" s="85" t="s">
        <v>8281</v>
      </c>
      <c r="F1255" s="75" t="s">
        <v>1475</v>
      </c>
      <c r="G1255" s="75" t="s">
        <v>20</v>
      </c>
      <c r="H1255" s="75" t="s">
        <v>1488</v>
      </c>
      <c r="I1255" s="2" t="s">
        <v>1495</v>
      </c>
      <c r="J1255" s="75" t="s">
        <v>1495</v>
      </c>
      <c r="K1255" s="2" t="s">
        <v>5017</v>
      </c>
      <c r="L1255" s="75" t="s">
        <v>19</v>
      </c>
      <c r="M1255" s="2" t="s">
        <v>1512</v>
      </c>
      <c r="N1255" s="10" t="s">
        <v>1505</v>
      </c>
      <c r="O1255" s="10" t="s">
        <v>3559</v>
      </c>
      <c r="P1255" s="8">
        <v>43717</v>
      </c>
      <c r="Q1255" s="8">
        <v>43907</v>
      </c>
      <c r="R1255" s="8">
        <v>43907</v>
      </c>
      <c r="S1255" s="2" t="str">
        <f>VLOOKUP(K1255,Data!A:B,2,0)</f>
        <v>DAC</v>
      </c>
    </row>
    <row r="1256" spans="1:19" ht="11.25" customHeight="1" x14ac:dyDescent="0.2">
      <c r="A1256" s="2">
        <v>4072954</v>
      </c>
      <c r="B1256" s="98" t="s">
        <v>12140</v>
      </c>
      <c r="C1256" s="74" t="s">
        <v>3039</v>
      </c>
      <c r="E1256" s="85" t="s">
        <v>8282</v>
      </c>
      <c r="F1256" s="75" t="s">
        <v>98</v>
      </c>
      <c r="G1256" s="75" t="s">
        <v>97</v>
      </c>
      <c r="H1256" s="75" t="s">
        <v>1487</v>
      </c>
      <c r="I1256" s="2" t="s">
        <v>1317</v>
      </c>
      <c r="J1256" s="75" t="s">
        <v>1317</v>
      </c>
      <c r="K1256" s="2" t="s">
        <v>5017</v>
      </c>
      <c r="L1256" s="75" t="s">
        <v>19</v>
      </c>
      <c r="M1256" s="2" t="s">
        <v>3561</v>
      </c>
      <c r="N1256" s="10" t="s">
        <v>3561</v>
      </c>
      <c r="O1256" s="10" t="s">
        <v>3561</v>
      </c>
      <c r="P1256" s="8">
        <v>44432</v>
      </c>
      <c r="Q1256" s="8">
        <v>44557</v>
      </c>
      <c r="R1256" s="8">
        <v>44557</v>
      </c>
      <c r="S1256" s="2" t="str">
        <f>VLOOKUP(K1256,Data!A:B,2,0)</f>
        <v>DAC</v>
      </c>
    </row>
    <row r="1257" spans="1:19" ht="11.25" customHeight="1" x14ac:dyDescent="0.2">
      <c r="A1257" s="2">
        <v>4072956</v>
      </c>
      <c r="B1257" s="98" t="s">
        <v>12141</v>
      </c>
      <c r="C1257" s="74" t="s">
        <v>3041</v>
      </c>
      <c r="E1257" s="85" t="s">
        <v>8283</v>
      </c>
      <c r="F1257" s="75" t="s">
        <v>98</v>
      </c>
      <c r="G1257" s="75" t="s">
        <v>97</v>
      </c>
      <c r="H1257" s="75" t="s">
        <v>1487</v>
      </c>
      <c r="I1257" s="2" t="s">
        <v>1317</v>
      </c>
      <c r="J1257" s="75" t="s">
        <v>1317</v>
      </c>
      <c r="K1257" s="2" t="s">
        <v>5017</v>
      </c>
      <c r="L1257" s="75" t="s">
        <v>19</v>
      </c>
      <c r="M1257" s="2" t="s">
        <v>3561</v>
      </c>
      <c r="N1257" s="10" t="s">
        <v>3561</v>
      </c>
      <c r="O1257" s="10" t="s">
        <v>3561</v>
      </c>
      <c r="P1257" s="8">
        <v>43381</v>
      </c>
      <c r="Q1257" s="8">
        <v>43571</v>
      </c>
      <c r="R1257" s="8">
        <v>43571</v>
      </c>
      <c r="S1257" s="2" t="str">
        <f>VLOOKUP(K1257,Data!A:B,2,0)</f>
        <v>DAC</v>
      </c>
    </row>
    <row r="1258" spans="1:19" ht="11.25" customHeight="1" x14ac:dyDescent="0.2">
      <c r="A1258" s="2">
        <v>4072961</v>
      </c>
      <c r="B1258" s="98" t="s">
        <v>12142</v>
      </c>
      <c r="C1258" s="74" t="s">
        <v>3045</v>
      </c>
      <c r="E1258" s="85" t="s">
        <v>8284</v>
      </c>
      <c r="F1258" s="75" t="s">
        <v>98</v>
      </c>
      <c r="G1258" s="75" t="s">
        <v>47</v>
      </c>
      <c r="H1258" s="75" t="s">
        <v>47</v>
      </c>
      <c r="I1258" s="2" t="s">
        <v>1495</v>
      </c>
      <c r="J1258" s="75" t="s">
        <v>1495</v>
      </c>
      <c r="K1258" s="2" t="s">
        <v>5017</v>
      </c>
      <c r="L1258" s="75" t="s">
        <v>19</v>
      </c>
      <c r="M1258" s="2" t="s">
        <v>3561</v>
      </c>
      <c r="N1258" s="10" t="s">
        <v>3561</v>
      </c>
      <c r="O1258" s="10" t="s">
        <v>3561</v>
      </c>
      <c r="P1258" s="8">
        <v>43325</v>
      </c>
      <c r="Q1258" s="8">
        <v>43515</v>
      </c>
      <c r="R1258" s="8">
        <v>43515</v>
      </c>
      <c r="S1258" s="2" t="str">
        <f>VLOOKUP(K1258,Data!A:B,2,0)</f>
        <v>DAC</v>
      </c>
    </row>
    <row r="1259" spans="1:19" ht="11.25" customHeight="1" x14ac:dyDescent="0.2">
      <c r="A1259" s="2">
        <v>4072963</v>
      </c>
      <c r="B1259" s="98" t="s">
        <v>12143</v>
      </c>
      <c r="C1259" s="74" t="s">
        <v>3061</v>
      </c>
      <c r="E1259" s="85" t="s">
        <v>8285</v>
      </c>
      <c r="F1259" s="75" t="s">
        <v>98</v>
      </c>
      <c r="G1259" s="75" t="s">
        <v>97</v>
      </c>
      <c r="H1259" s="75" t="s">
        <v>1491</v>
      </c>
      <c r="I1259" s="2" t="s">
        <v>1317</v>
      </c>
      <c r="J1259" s="75" t="s">
        <v>1317</v>
      </c>
      <c r="K1259" s="2" t="s">
        <v>5017</v>
      </c>
      <c r="L1259" s="75" t="s">
        <v>19</v>
      </c>
      <c r="M1259" s="2" t="s">
        <v>3561</v>
      </c>
      <c r="N1259" s="10" t="s">
        <v>3561</v>
      </c>
      <c r="O1259" s="10" t="s">
        <v>3561</v>
      </c>
      <c r="P1259" s="8">
        <v>43469</v>
      </c>
      <c r="Q1259" s="8">
        <v>43659</v>
      </c>
      <c r="R1259" s="8">
        <v>43736</v>
      </c>
      <c r="S1259" s="2" t="str">
        <f>VLOOKUP(K1259,Data!A:B,2,0)</f>
        <v>DAC</v>
      </c>
    </row>
    <row r="1260" spans="1:19" ht="11.25" customHeight="1" x14ac:dyDescent="0.2">
      <c r="A1260" s="2">
        <v>4072964</v>
      </c>
      <c r="B1260" s="98" t="s">
        <v>12144</v>
      </c>
      <c r="C1260" s="74" t="s">
        <v>3047</v>
      </c>
      <c r="E1260" s="85" t="s">
        <v>8286</v>
      </c>
      <c r="F1260" s="75" t="s">
        <v>1475</v>
      </c>
      <c r="G1260" s="75" t="s">
        <v>1315</v>
      </c>
      <c r="H1260" s="75" t="s">
        <v>1707</v>
      </c>
      <c r="I1260" s="2" t="s">
        <v>11</v>
      </c>
      <c r="J1260" s="75" t="s">
        <v>11</v>
      </c>
      <c r="K1260" s="2" t="s">
        <v>5017</v>
      </c>
      <c r="L1260" s="75" t="s">
        <v>3668</v>
      </c>
      <c r="M1260" s="2" t="s">
        <v>1347</v>
      </c>
      <c r="N1260" s="10" t="s">
        <v>3541</v>
      </c>
      <c r="O1260" s="10" t="s">
        <v>1330</v>
      </c>
      <c r="S1260" s="2" t="str">
        <f>VLOOKUP(K1260,Data!A:B,2,0)</f>
        <v>DAC</v>
      </c>
    </row>
    <row r="1261" spans="1:19" ht="11.25" customHeight="1" x14ac:dyDescent="0.2">
      <c r="A1261" s="2">
        <v>4072965</v>
      </c>
      <c r="B1261" s="98" t="s">
        <v>12145</v>
      </c>
      <c r="C1261" s="74" t="s">
        <v>3048</v>
      </c>
      <c r="E1261" s="85" t="s">
        <v>8287</v>
      </c>
      <c r="F1261" s="75" t="s">
        <v>98</v>
      </c>
      <c r="G1261" s="75" t="s">
        <v>97</v>
      </c>
      <c r="H1261" s="75" t="s">
        <v>1487</v>
      </c>
      <c r="I1261" s="2" t="s">
        <v>1317</v>
      </c>
      <c r="J1261" s="75" t="s">
        <v>1317</v>
      </c>
      <c r="K1261" s="2" t="s">
        <v>5017</v>
      </c>
      <c r="L1261" s="75" t="s">
        <v>19</v>
      </c>
      <c r="M1261" s="2" t="s">
        <v>3505</v>
      </c>
      <c r="N1261" s="10" t="s">
        <v>56</v>
      </c>
      <c r="O1261" s="10" t="s">
        <v>55</v>
      </c>
      <c r="P1261" s="8">
        <v>44428</v>
      </c>
      <c r="Q1261" s="8">
        <v>44428</v>
      </c>
      <c r="R1261" s="8">
        <v>44428</v>
      </c>
      <c r="S1261" s="2" t="str">
        <f>VLOOKUP(K1261,Data!A:B,2,0)</f>
        <v>DAC</v>
      </c>
    </row>
    <row r="1262" spans="1:19" ht="11.25" customHeight="1" x14ac:dyDescent="0.2">
      <c r="A1262" s="2">
        <v>4072966</v>
      </c>
      <c r="B1262" s="98" t="s">
        <v>12146</v>
      </c>
      <c r="C1262" s="74" t="s">
        <v>3049</v>
      </c>
      <c r="E1262" s="85" t="s">
        <v>8288</v>
      </c>
      <c r="F1262" s="75" t="s">
        <v>98</v>
      </c>
      <c r="G1262" s="75" t="s">
        <v>1315</v>
      </c>
      <c r="H1262" s="75" t="s">
        <v>1518</v>
      </c>
      <c r="I1262" s="2" t="s">
        <v>11</v>
      </c>
      <c r="J1262" s="75" t="s">
        <v>11</v>
      </c>
      <c r="K1262" s="2" t="s">
        <v>5017</v>
      </c>
      <c r="L1262" s="75" t="s">
        <v>19</v>
      </c>
      <c r="M1262" s="2" t="s">
        <v>3561</v>
      </c>
      <c r="N1262" s="10" t="s">
        <v>3561</v>
      </c>
      <c r="O1262" s="10" t="s">
        <v>3561</v>
      </c>
      <c r="P1262" s="8">
        <v>42942</v>
      </c>
      <c r="Q1262" s="8">
        <v>43122</v>
      </c>
      <c r="R1262" s="8">
        <v>42966</v>
      </c>
      <c r="S1262" s="2" t="str">
        <f>VLOOKUP(K1262,Data!A:B,2,0)</f>
        <v>DAC</v>
      </c>
    </row>
    <row r="1263" spans="1:19" ht="11.25" customHeight="1" x14ac:dyDescent="0.2">
      <c r="A1263" s="2">
        <v>4072967</v>
      </c>
      <c r="B1263" s="98" t="s">
        <v>12147</v>
      </c>
      <c r="C1263" s="74" t="s">
        <v>3069</v>
      </c>
      <c r="E1263" s="85" t="s">
        <v>8289</v>
      </c>
      <c r="F1263" s="75" t="s">
        <v>98</v>
      </c>
      <c r="G1263" s="75" t="s">
        <v>97</v>
      </c>
      <c r="H1263" s="75" t="s">
        <v>1493</v>
      </c>
      <c r="I1263" s="2" t="s">
        <v>1317</v>
      </c>
      <c r="J1263" s="75" t="s">
        <v>1317</v>
      </c>
      <c r="K1263" s="2" t="s">
        <v>5017</v>
      </c>
      <c r="L1263" s="75" t="s">
        <v>19</v>
      </c>
      <c r="M1263" s="2" t="s">
        <v>3561</v>
      </c>
      <c r="N1263" s="10" t="s">
        <v>3561</v>
      </c>
      <c r="O1263" s="10" t="s">
        <v>3561</v>
      </c>
      <c r="P1263" s="8">
        <v>42982</v>
      </c>
      <c r="Q1263" s="8">
        <v>43162</v>
      </c>
      <c r="R1263" s="8">
        <v>43162</v>
      </c>
      <c r="S1263" s="2" t="str">
        <f>VLOOKUP(K1263,Data!A:B,2,0)</f>
        <v>DAC</v>
      </c>
    </row>
    <row r="1264" spans="1:19" ht="11.25" customHeight="1" x14ac:dyDescent="0.2">
      <c r="A1264" s="2">
        <v>4072968</v>
      </c>
      <c r="B1264" s="98" t="s">
        <v>12148</v>
      </c>
      <c r="C1264" s="74" t="s">
        <v>3050</v>
      </c>
      <c r="E1264" s="85" t="s">
        <v>8290</v>
      </c>
      <c r="F1264" s="75" t="s">
        <v>98</v>
      </c>
      <c r="G1264" s="75" t="s">
        <v>97</v>
      </c>
      <c r="H1264" s="75" t="s">
        <v>1493</v>
      </c>
      <c r="I1264" s="2" t="s">
        <v>1317</v>
      </c>
      <c r="J1264" s="75" t="s">
        <v>1317</v>
      </c>
      <c r="K1264" s="2" t="s">
        <v>5017</v>
      </c>
      <c r="L1264" s="75" t="s">
        <v>19</v>
      </c>
      <c r="M1264" s="2" t="s">
        <v>3561</v>
      </c>
      <c r="N1264" s="10" t="s">
        <v>3561</v>
      </c>
      <c r="O1264" s="10" t="s">
        <v>3561</v>
      </c>
      <c r="P1264" s="8">
        <v>43624</v>
      </c>
      <c r="Q1264" s="8">
        <v>43814</v>
      </c>
      <c r="R1264" s="8">
        <v>43814</v>
      </c>
      <c r="S1264" s="2" t="str">
        <f>VLOOKUP(K1264,Data!A:B,2,0)</f>
        <v>DAC</v>
      </c>
    </row>
    <row r="1265" spans="1:19" ht="11.25" customHeight="1" x14ac:dyDescent="0.2">
      <c r="A1265" s="2">
        <v>4072971</v>
      </c>
      <c r="B1265" s="98" t="s">
        <v>12149</v>
      </c>
      <c r="C1265" s="74" t="s">
        <v>3062</v>
      </c>
      <c r="E1265" s="85" t="s">
        <v>8291</v>
      </c>
      <c r="F1265" s="75" t="s">
        <v>98</v>
      </c>
      <c r="G1265" s="75" t="s">
        <v>97</v>
      </c>
      <c r="H1265" s="75" t="s">
        <v>1483</v>
      </c>
      <c r="I1265" s="2" t="s">
        <v>1317</v>
      </c>
      <c r="J1265" s="75" t="s">
        <v>1317</v>
      </c>
      <c r="K1265" s="2" t="s">
        <v>5017</v>
      </c>
      <c r="L1265" s="75" t="s">
        <v>19</v>
      </c>
      <c r="M1265" s="2" t="s">
        <v>3561</v>
      </c>
      <c r="N1265" s="10" t="s">
        <v>3561</v>
      </c>
      <c r="O1265" s="10" t="s">
        <v>3561</v>
      </c>
      <c r="P1265" s="8">
        <v>42828</v>
      </c>
      <c r="Q1265" s="8">
        <v>43008</v>
      </c>
      <c r="R1265" s="8">
        <v>43008</v>
      </c>
      <c r="S1265" s="2" t="str">
        <f>VLOOKUP(K1265,Data!A:B,2,0)</f>
        <v>DAC</v>
      </c>
    </row>
    <row r="1266" spans="1:19" ht="11.25" customHeight="1" x14ac:dyDescent="0.2">
      <c r="A1266" s="2">
        <v>4072972</v>
      </c>
      <c r="B1266" s="98" t="s">
        <v>12150</v>
      </c>
      <c r="C1266" s="74" t="s">
        <v>3060</v>
      </c>
      <c r="E1266" s="85" t="s">
        <v>8292</v>
      </c>
      <c r="F1266" s="75" t="s">
        <v>98</v>
      </c>
      <c r="G1266" s="75" t="s">
        <v>97</v>
      </c>
      <c r="H1266" s="75" t="s">
        <v>1487</v>
      </c>
      <c r="I1266" s="2" t="s">
        <v>1317</v>
      </c>
      <c r="J1266" s="75" t="s">
        <v>1317</v>
      </c>
      <c r="K1266" s="2" t="s">
        <v>5017</v>
      </c>
      <c r="L1266" s="75" t="s">
        <v>19</v>
      </c>
      <c r="M1266" s="2" t="s">
        <v>3561</v>
      </c>
      <c r="N1266" s="10" t="s">
        <v>3561</v>
      </c>
      <c r="O1266" s="10" t="s">
        <v>3561</v>
      </c>
      <c r="P1266" s="8">
        <v>43254</v>
      </c>
      <c r="Q1266" s="8">
        <v>43258</v>
      </c>
      <c r="R1266" s="8">
        <v>43258</v>
      </c>
      <c r="S1266" s="2" t="str">
        <f>VLOOKUP(K1266,Data!A:B,2,0)</f>
        <v>DAC</v>
      </c>
    </row>
    <row r="1267" spans="1:19" ht="11.25" customHeight="1" x14ac:dyDescent="0.2">
      <c r="A1267" s="2">
        <v>4072977</v>
      </c>
      <c r="B1267" s="98" t="s">
        <v>12151</v>
      </c>
      <c r="C1267" s="74" t="s">
        <v>3073</v>
      </c>
      <c r="E1267" s="85" t="s">
        <v>8293</v>
      </c>
      <c r="F1267" s="75" t="s">
        <v>1475</v>
      </c>
      <c r="G1267" s="75" t="s">
        <v>1315</v>
      </c>
      <c r="H1267" s="75" t="s">
        <v>1543</v>
      </c>
      <c r="I1267" s="2" t="s">
        <v>11</v>
      </c>
      <c r="J1267" s="75" t="s">
        <v>11</v>
      </c>
      <c r="K1267" s="2" t="s">
        <v>5017</v>
      </c>
      <c r="L1267" s="75" t="s">
        <v>19</v>
      </c>
      <c r="M1267" s="2" t="s">
        <v>1344</v>
      </c>
      <c r="N1267" s="10" t="s">
        <v>1340</v>
      </c>
      <c r="O1267" s="10" t="s">
        <v>1324</v>
      </c>
      <c r="P1267" s="8">
        <v>45164</v>
      </c>
      <c r="Q1267" s="8">
        <v>45348</v>
      </c>
      <c r="R1267" s="8">
        <v>45348</v>
      </c>
      <c r="S1267" s="2" t="str">
        <f>VLOOKUP(K1267,Data!A:B,2,0)</f>
        <v>DAC</v>
      </c>
    </row>
    <row r="1268" spans="1:19" ht="11.25" customHeight="1" x14ac:dyDescent="0.2">
      <c r="A1268" s="2">
        <v>4072980</v>
      </c>
      <c r="B1268" s="98" t="s">
        <v>12152</v>
      </c>
      <c r="C1268" s="74" t="s">
        <v>3066</v>
      </c>
      <c r="E1268" s="85" t="s">
        <v>8294</v>
      </c>
      <c r="F1268" s="75" t="s">
        <v>1475</v>
      </c>
      <c r="G1268" s="75" t="s">
        <v>97</v>
      </c>
      <c r="H1268" s="75" t="s">
        <v>1493</v>
      </c>
      <c r="I1268" s="2" t="s">
        <v>1317</v>
      </c>
      <c r="J1268" s="75" t="s">
        <v>1317</v>
      </c>
      <c r="K1268" s="2" t="s">
        <v>5017</v>
      </c>
      <c r="L1268" s="75" t="s">
        <v>3668</v>
      </c>
      <c r="M1268" s="2" t="s">
        <v>61</v>
      </c>
      <c r="N1268" s="10" t="s">
        <v>54</v>
      </c>
      <c r="O1268" s="10" t="s">
        <v>55</v>
      </c>
      <c r="S1268" s="2" t="str">
        <f>VLOOKUP(K1268,Data!A:B,2,0)</f>
        <v>DAC</v>
      </c>
    </row>
    <row r="1269" spans="1:19" ht="11.25" customHeight="1" x14ac:dyDescent="0.2">
      <c r="A1269" s="2">
        <v>4072981</v>
      </c>
      <c r="B1269" s="98" t="s">
        <v>12153</v>
      </c>
      <c r="C1269" s="74" t="s">
        <v>3065</v>
      </c>
      <c r="E1269" s="85" t="s">
        <v>8295</v>
      </c>
      <c r="F1269" s="75" t="s">
        <v>98</v>
      </c>
      <c r="G1269" s="75" t="s">
        <v>20</v>
      </c>
      <c r="H1269" s="75" t="s">
        <v>1492</v>
      </c>
      <c r="I1269" s="2" t="s">
        <v>1495</v>
      </c>
      <c r="J1269" s="75" t="s">
        <v>1495</v>
      </c>
      <c r="K1269" s="2" t="s">
        <v>5017</v>
      </c>
      <c r="L1269" s="75" t="s">
        <v>19</v>
      </c>
      <c r="M1269" s="2" t="s">
        <v>3561</v>
      </c>
      <c r="N1269" s="10" t="s">
        <v>3561</v>
      </c>
      <c r="O1269" s="10" t="s">
        <v>3561</v>
      </c>
      <c r="P1269" s="8">
        <v>42729</v>
      </c>
      <c r="Q1269" s="8">
        <v>42909</v>
      </c>
      <c r="R1269" s="8">
        <v>42909</v>
      </c>
      <c r="S1269" s="2" t="str">
        <f>VLOOKUP(K1269,Data!A:B,2,0)</f>
        <v>DAC</v>
      </c>
    </row>
    <row r="1270" spans="1:19" ht="11.25" customHeight="1" x14ac:dyDescent="0.2">
      <c r="A1270" s="2">
        <v>4072985</v>
      </c>
      <c r="B1270" s="98" t="s">
        <v>12154</v>
      </c>
      <c r="C1270" s="74" t="s">
        <v>3070</v>
      </c>
      <c r="E1270" s="85" t="s">
        <v>8296</v>
      </c>
      <c r="F1270" s="75" t="s">
        <v>98</v>
      </c>
      <c r="G1270" s="75" t="s">
        <v>20</v>
      </c>
      <c r="H1270" s="75" t="s">
        <v>1481</v>
      </c>
      <c r="I1270" s="2" t="s">
        <v>1495</v>
      </c>
      <c r="J1270" s="75" t="s">
        <v>1495</v>
      </c>
      <c r="K1270" s="2" t="s">
        <v>5017</v>
      </c>
      <c r="L1270" s="75" t="s">
        <v>19</v>
      </c>
      <c r="M1270" s="2" t="s">
        <v>3561</v>
      </c>
      <c r="N1270" s="10" t="s">
        <v>3561</v>
      </c>
      <c r="O1270" s="10" t="s">
        <v>3561</v>
      </c>
      <c r="P1270" s="8">
        <v>42730</v>
      </c>
      <c r="Q1270" s="8">
        <v>42910</v>
      </c>
      <c r="R1270" s="8">
        <v>42910</v>
      </c>
      <c r="S1270" s="2" t="str">
        <f>VLOOKUP(K1270,Data!A:B,2,0)</f>
        <v>DAC</v>
      </c>
    </row>
    <row r="1271" spans="1:19" ht="11.25" customHeight="1" x14ac:dyDescent="0.2">
      <c r="A1271" s="2">
        <v>4072991</v>
      </c>
      <c r="B1271" s="98" t="s">
        <v>12155</v>
      </c>
      <c r="C1271" s="74" t="s">
        <v>3077</v>
      </c>
      <c r="E1271" s="85" t="s">
        <v>8297</v>
      </c>
      <c r="F1271" s="75" t="s">
        <v>1476</v>
      </c>
      <c r="G1271" s="75" t="s">
        <v>20</v>
      </c>
      <c r="H1271" s="75" t="s">
        <v>1492</v>
      </c>
      <c r="I1271" s="2" t="s">
        <v>1498</v>
      </c>
      <c r="J1271" s="75" t="s">
        <v>1496</v>
      </c>
      <c r="K1271" s="2" t="s">
        <v>5017</v>
      </c>
      <c r="L1271" s="75" t="s">
        <v>3668</v>
      </c>
      <c r="M1271" s="2" t="s">
        <v>3557</v>
      </c>
      <c r="N1271" s="10" t="s">
        <v>1509</v>
      </c>
      <c r="O1271" s="10" t="s">
        <v>3559</v>
      </c>
      <c r="S1271" s="2" t="str">
        <f>VLOOKUP(K1271,Data!A:B,2,0)</f>
        <v>DAC</v>
      </c>
    </row>
    <row r="1272" spans="1:19" ht="11.25" customHeight="1" x14ac:dyDescent="0.2">
      <c r="A1272" s="2">
        <v>4072995</v>
      </c>
      <c r="B1272" s="98" t="s">
        <v>12156</v>
      </c>
      <c r="C1272" s="74" t="s">
        <v>3068</v>
      </c>
      <c r="E1272" s="85" t="s">
        <v>8298</v>
      </c>
      <c r="F1272" s="75" t="s">
        <v>98</v>
      </c>
      <c r="G1272" s="75" t="s">
        <v>97</v>
      </c>
      <c r="H1272" s="75" t="s">
        <v>1487</v>
      </c>
      <c r="I1272" s="2" t="s">
        <v>1317</v>
      </c>
      <c r="J1272" s="75" t="s">
        <v>1317</v>
      </c>
      <c r="K1272" s="2" t="s">
        <v>5017</v>
      </c>
      <c r="L1272" s="75" t="s">
        <v>19</v>
      </c>
      <c r="M1272" s="2" t="s">
        <v>3561</v>
      </c>
      <c r="N1272" s="10" t="s">
        <v>3561</v>
      </c>
      <c r="O1272" s="10" t="s">
        <v>3561</v>
      </c>
      <c r="P1272" s="8">
        <v>43268</v>
      </c>
      <c r="Q1272" s="8">
        <v>43458</v>
      </c>
      <c r="R1272" s="8">
        <v>43458</v>
      </c>
      <c r="S1272" s="2" t="str">
        <f>VLOOKUP(K1272,Data!A:B,2,0)</f>
        <v>DAC</v>
      </c>
    </row>
    <row r="1273" spans="1:19" ht="11.25" customHeight="1" x14ac:dyDescent="0.2">
      <c r="A1273" s="2">
        <v>4072997</v>
      </c>
      <c r="B1273" s="98" t="s">
        <v>12157</v>
      </c>
      <c r="C1273" s="74" t="s">
        <v>3072</v>
      </c>
      <c r="E1273" s="85" t="s">
        <v>8299</v>
      </c>
      <c r="F1273" s="75" t="s">
        <v>98</v>
      </c>
      <c r="G1273" s="75" t="s">
        <v>97</v>
      </c>
      <c r="H1273" s="75" t="s">
        <v>1491</v>
      </c>
      <c r="I1273" s="2" t="s">
        <v>1317</v>
      </c>
      <c r="J1273" s="75" t="s">
        <v>1317</v>
      </c>
      <c r="K1273" s="2" t="s">
        <v>5017</v>
      </c>
      <c r="L1273" s="75" t="s">
        <v>19</v>
      </c>
      <c r="M1273" s="2" t="s">
        <v>3561</v>
      </c>
      <c r="N1273" s="10" t="s">
        <v>3561</v>
      </c>
      <c r="O1273" s="10" t="s">
        <v>3561</v>
      </c>
      <c r="P1273" s="8">
        <v>43059</v>
      </c>
      <c r="Q1273" s="8">
        <v>43239</v>
      </c>
      <c r="R1273" s="8">
        <v>43239</v>
      </c>
      <c r="S1273" s="2" t="str">
        <f>VLOOKUP(K1273,Data!A:B,2,0)</f>
        <v>DAC</v>
      </c>
    </row>
    <row r="1274" spans="1:19" ht="11.25" customHeight="1" x14ac:dyDescent="0.2">
      <c r="A1274" s="2">
        <v>4072998</v>
      </c>
      <c r="B1274" s="98" t="s">
        <v>12158</v>
      </c>
      <c r="C1274" s="74" t="s">
        <v>3076</v>
      </c>
      <c r="E1274" s="85" t="s">
        <v>8300</v>
      </c>
      <c r="F1274" s="75" t="s">
        <v>98</v>
      </c>
      <c r="G1274" s="75" t="s">
        <v>20</v>
      </c>
      <c r="H1274" s="75" t="s">
        <v>1484</v>
      </c>
      <c r="I1274" s="2" t="s">
        <v>1495</v>
      </c>
      <c r="J1274" s="75" t="s">
        <v>1495</v>
      </c>
      <c r="K1274" s="2" t="s">
        <v>5017</v>
      </c>
      <c r="L1274" s="75" t="s">
        <v>19</v>
      </c>
      <c r="M1274" s="2" t="s">
        <v>3561</v>
      </c>
      <c r="N1274" s="10" t="s">
        <v>3561</v>
      </c>
      <c r="O1274" s="10" t="s">
        <v>3561</v>
      </c>
      <c r="P1274" s="8">
        <v>42853</v>
      </c>
      <c r="Q1274" s="8">
        <v>43033</v>
      </c>
      <c r="R1274" s="8">
        <v>43033</v>
      </c>
      <c r="S1274" s="2" t="str">
        <f>VLOOKUP(K1274,Data!A:B,2,0)</f>
        <v>DAC</v>
      </c>
    </row>
    <row r="1275" spans="1:19" ht="11.25" customHeight="1" x14ac:dyDescent="0.2">
      <c r="A1275" s="2">
        <v>4073000</v>
      </c>
      <c r="B1275" s="98" t="s">
        <v>12159</v>
      </c>
      <c r="C1275" s="74" t="s">
        <v>3081</v>
      </c>
      <c r="E1275" s="85" t="s">
        <v>8301</v>
      </c>
      <c r="F1275" s="75" t="s">
        <v>1477</v>
      </c>
      <c r="G1275" s="75" t="s">
        <v>47</v>
      </c>
      <c r="H1275" s="75" t="s">
        <v>47</v>
      </c>
      <c r="I1275" s="2" t="s">
        <v>1497</v>
      </c>
      <c r="J1275" s="75" t="s">
        <v>1497</v>
      </c>
      <c r="K1275" s="2" t="s">
        <v>30</v>
      </c>
      <c r="L1275" s="75" t="s">
        <v>3668</v>
      </c>
      <c r="M1275" s="2" t="s">
        <v>3577</v>
      </c>
      <c r="N1275" s="10" t="s">
        <v>6943</v>
      </c>
      <c r="O1275" s="10" t="s">
        <v>6944</v>
      </c>
      <c r="S1275" s="2" t="str">
        <f>VLOOKUP(K1275,Data!A:B,2,0)</f>
        <v>DAC</v>
      </c>
    </row>
    <row r="1276" spans="1:19" ht="11.25" customHeight="1" x14ac:dyDescent="0.2">
      <c r="A1276" s="2">
        <v>4073001</v>
      </c>
      <c r="B1276" s="98" t="s">
        <v>12160</v>
      </c>
      <c r="C1276" s="74" t="s">
        <v>3082</v>
      </c>
      <c r="E1276" s="85" t="s">
        <v>8302</v>
      </c>
      <c r="F1276" s="75" t="s">
        <v>98</v>
      </c>
      <c r="G1276" s="75" t="s">
        <v>47</v>
      </c>
      <c r="H1276" s="75" t="s">
        <v>47</v>
      </c>
      <c r="I1276" s="2" t="s">
        <v>1495</v>
      </c>
      <c r="J1276" s="75" t="s">
        <v>1495</v>
      </c>
      <c r="K1276" s="2" t="s">
        <v>5017</v>
      </c>
      <c r="L1276" s="75" t="s">
        <v>19</v>
      </c>
      <c r="M1276" s="2" t="s">
        <v>3561</v>
      </c>
      <c r="N1276" s="10" t="s">
        <v>3561</v>
      </c>
      <c r="O1276" s="10" t="s">
        <v>3561</v>
      </c>
      <c r="P1276" s="8">
        <v>43113</v>
      </c>
      <c r="Q1276" s="8">
        <v>43303</v>
      </c>
      <c r="R1276" s="8">
        <v>43303</v>
      </c>
      <c r="S1276" s="2" t="str">
        <f>VLOOKUP(K1276,Data!A:B,2,0)</f>
        <v>DAC</v>
      </c>
    </row>
    <row r="1277" spans="1:19" ht="11.25" customHeight="1" x14ac:dyDescent="0.2">
      <c r="A1277" s="2">
        <v>4073003</v>
      </c>
      <c r="B1277" s="98" t="s">
        <v>12161</v>
      </c>
      <c r="C1277" s="74" t="s">
        <v>3083</v>
      </c>
      <c r="E1277" s="85" t="s">
        <v>8303</v>
      </c>
      <c r="F1277" s="75" t="s">
        <v>98</v>
      </c>
      <c r="G1277" s="75" t="s">
        <v>1315</v>
      </c>
      <c r="H1277" s="75" t="s">
        <v>1536</v>
      </c>
      <c r="I1277" s="2" t="s">
        <v>11</v>
      </c>
      <c r="J1277" s="75" t="s">
        <v>11</v>
      </c>
      <c r="K1277" s="2" t="s">
        <v>5017</v>
      </c>
      <c r="L1277" s="75" t="s">
        <v>19</v>
      </c>
      <c r="M1277" s="2" t="s">
        <v>3561</v>
      </c>
      <c r="N1277" s="10" t="s">
        <v>3561</v>
      </c>
      <c r="O1277" s="10" t="s">
        <v>3561</v>
      </c>
      <c r="P1277" s="8">
        <v>43234</v>
      </c>
      <c r="Q1277" s="8">
        <v>43424</v>
      </c>
      <c r="R1277" s="8">
        <v>43424</v>
      </c>
      <c r="S1277" s="2" t="str">
        <f>VLOOKUP(K1277,Data!A:B,2,0)</f>
        <v>DAC</v>
      </c>
    </row>
    <row r="1278" spans="1:19" ht="11.25" customHeight="1" x14ac:dyDescent="0.2">
      <c r="A1278" s="2">
        <v>4073004</v>
      </c>
      <c r="B1278" s="98" t="s">
        <v>12162</v>
      </c>
      <c r="C1278" s="74" t="s">
        <v>3085</v>
      </c>
      <c r="E1278" s="85" t="s">
        <v>8304</v>
      </c>
      <c r="F1278" s="75" t="s">
        <v>98</v>
      </c>
      <c r="G1278" s="75" t="s">
        <v>47</v>
      </c>
      <c r="H1278" s="75" t="s">
        <v>47</v>
      </c>
      <c r="I1278" s="2" t="s">
        <v>1496</v>
      </c>
      <c r="J1278" s="75" t="s">
        <v>1495</v>
      </c>
      <c r="K1278" s="2" t="s">
        <v>5017</v>
      </c>
      <c r="L1278" s="75" t="s">
        <v>19</v>
      </c>
      <c r="M1278" s="2" t="s">
        <v>3567</v>
      </c>
      <c r="N1278" s="10" t="s">
        <v>6943</v>
      </c>
      <c r="O1278" s="10" t="s">
        <v>6944</v>
      </c>
      <c r="P1278" s="8">
        <v>44392</v>
      </c>
      <c r="Q1278" s="8">
        <v>44568</v>
      </c>
      <c r="R1278" s="8">
        <v>44568</v>
      </c>
      <c r="S1278" s="2" t="str">
        <f>VLOOKUP(K1278,Data!A:B,2,0)</f>
        <v>DAC</v>
      </c>
    </row>
    <row r="1279" spans="1:19" ht="11.25" customHeight="1" x14ac:dyDescent="0.2">
      <c r="A1279" s="2">
        <v>4073006</v>
      </c>
      <c r="B1279" s="98" t="s">
        <v>12163</v>
      </c>
      <c r="C1279" s="74" t="s">
        <v>3086</v>
      </c>
      <c r="E1279" s="85" t="s">
        <v>8305</v>
      </c>
      <c r="F1279" s="75" t="s">
        <v>1475</v>
      </c>
      <c r="G1279" s="75" t="s">
        <v>1315</v>
      </c>
      <c r="H1279" s="75" t="s">
        <v>1518</v>
      </c>
      <c r="I1279" s="2" t="s">
        <v>11</v>
      </c>
      <c r="J1279" s="75" t="s">
        <v>11</v>
      </c>
      <c r="K1279" s="2" t="s">
        <v>5017</v>
      </c>
      <c r="L1279" s="75" t="s">
        <v>19</v>
      </c>
      <c r="M1279" s="2" t="s">
        <v>1355</v>
      </c>
      <c r="N1279" s="10" t="s">
        <v>3541</v>
      </c>
      <c r="O1279" s="10" t="s">
        <v>1330</v>
      </c>
      <c r="P1279" s="8">
        <v>44893</v>
      </c>
      <c r="Q1279" s="8">
        <v>44918</v>
      </c>
      <c r="R1279" s="8">
        <v>44918</v>
      </c>
      <c r="S1279" s="2" t="str">
        <f>VLOOKUP(K1279,Data!A:B,2,0)</f>
        <v>DAC</v>
      </c>
    </row>
    <row r="1280" spans="1:19" ht="11.25" customHeight="1" x14ac:dyDescent="0.2">
      <c r="A1280" s="2">
        <v>4073010</v>
      </c>
      <c r="B1280" s="98" t="s">
        <v>12164</v>
      </c>
      <c r="C1280" s="74" t="s">
        <v>3087</v>
      </c>
      <c r="E1280" s="85" t="s">
        <v>8306</v>
      </c>
      <c r="F1280" s="75" t="s">
        <v>98</v>
      </c>
      <c r="G1280" s="75" t="s">
        <v>47</v>
      </c>
      <c r="H1280" s="75" t="s">
        <v>47</v>
      </c>
      <c r="I1280" s="2" t="s">
        <v>1502</v>
      </c>
      <c r="J1280" s="75" t="s">
        <v>1495</v>
      </c>
      <c r="K1280" s="2" t="s">
        <v>5017</v>
      </c>
      <c r="L1280" s="75" t="s">
        <v>19</v>
      </c>
      <c r="M1280" s="2" t="s">
        <v>3564</v>
      </c>
      <c r="N1280" s="10" t="s">
        <v>3565</v>
      </c>
      <c r="O1280" s="10" t="s">
        <v>3565</v>
      </c>
      <c r="P1280" s="8">
        <v>45284</v>
      </c>
      <c r="Q1280" s="8">
        <v>45313</v>
      </c>
      <c r="R1280" s="8">
        <v>45313</v>
      </c>
      <c r="S1280" s="2" t="str">
        <f>VLOOKUP(K1280,Data!A:B,2,0)</f>
        <v>DAC</v>
      </c>
    </row>
    <row r="1281" spans="1:19" ht="11.25" customHeight="1" x14ac:dyDescent="0.2">
      <c r="A1281" s="2">
        <v>4073011</v>
      </c>
      <c r="B1281" s="98" t="s">
        <v>12165</v>
      </c>
      <c r="C1281" s="74" t="s">
        <v>3088</v>
      </c>
      <c r="E1281" s="85" t="s">
        <v>8307</v>
      </c>
      <c r="F1281" s="75" t="s">
        <v>1475</v>
      </c>
      <c r="G1281" s="75" t="s">
        <v>1315</v>
      </c>
      <c r="H1281" s="75" t="s">
        <v>1518</v>
      </c>
      <c r="I1281" s="2" t="s">
        <v>11</v>
      </c>
      <c r="J1281" s="75" t="s">
        <v>11</v>
      </c>
      <c r="K1281" s="2" t="s">
        <v>5017</v>
      </c>
      <c r="L1281" s="75" t="s">
        <v>19</v>
      </c>
      <c r="M1281" s="2" t="s">
        <v>1338</v>
      </c>
      <c r="N1281" s="10" t="s">
        <v>1339</v>
      </c>
      <c r="O1281" s="10" t="s">
        <v>1320</v>
      </c>
      <c r="P1281" s="8">
        <v>44957</v>
      </c>
      <c r="Q1281" s="8">
        <f>P1281+180</f>
        <v>45137</v>
      </c>
      <c r="R1281" s="8">
        <v>44977</v>
      </c>
      <c r="S1281" s="2" t="str">
        <f>VLOOKUP(K1281,Data!A:B,2,0)</f>
        <v>DAC</v>
      </c>
    </row>
    <row r="1282" spans="1:19" ht="11.25" customHeight="1" x14ac:dyDescent="0.2">
      <c r="A1282" s="2">
        <v>4073012</v>
      </c>
      <c r="B1282" s="98" t="s">
        <v>12166</v>
      </c>
      <c r="C1282" s="74" t="s">
        <v>3093</v>
      </c>
      <c r="E1282" s="85" t="s">
        <v>8308</v>
      </c>
      <c r="F1282" s="75" t="s">
        <v>98</v>
      </c>
      <c r="G1282" s="75" t="s">
        <v>47</v>
      </c>
      <c r="H1282" s="75" t="s">
        <v>47</v>
      </c>
      <c r="I1282" s="2" t="s">
        <v>1495</v>
      </c>
      <c r="J1282" s="75" t="s">
        <v>1495</v>
      </c>
      <c r="K1282" s="2" t="s">
        <v>5017</v>
      </c>
      <c r="L1282" s="75" t="s">
        <v>19</v>
      </c>
      <c r="M1282" s="2" t="s">
        <v>3561</v>
      </c>
      <c r="N1282" s="10" t="s">
        <v>3561</v>
      </c>
      <c r="O1282" s="10" t="s">
        <v>3561</v>
      </c>
      <c r="P1282" s="8">
        <v>43048</v>
      </c>
      <c r="Q1282" s="8">
        <v>43228</v>
      </c>
      <c r="R1282" s="8">
        <v>43228</v>
      </c>
      <c r="S1282" s="2" t="str">
        <f>VLOOKUP(K1282,Data!A:B,2,0)</f>
        <v>DAC</v>
      </c>
    </row>
    <row r="1283" spans="1:19" ht="11.25" customHeight="1" x14ac:dyDescent="0.2">
      <c r="A1283" s="2">
        <v>4073015</v>
      </c>
      <c r="B1283" s="98" t="s">
        <v>12167</v>
      </c>
      <c r="C1283" s="74" t="s">
        <v>3097</v>
      </c>
      <c r="E1283" s="85" t="s">
        <v>8309</v>
      </c>
      <c r="F1283" s="75" t="s">
        <v>98</v>
      </c>
      <c r="G1283" s="75" t="s">
        <v>97</v>
      </c>
      <c r="H1283" s="75" t="s">
        <v>1483</v>
      </c>
      <c r="I1283" s="2" t="s">
        <v>1317</v>
      </c>
      <c r="J1283" s="75" t="s">
        <v>1317</v>
      </c>
      <c r="K1283" s="2" t="s">
        <v>5017</v>
      </c>
      <c r="L1283" s="75" t="s">
        <v>19</v>
      </c>
      <c r="M1283" s="2" t="s">
        <v>3561</v>
      </c>
      <c r="N1283" s="10" t="s">
        <v>3561</v>
      </c>
      <c r="O1283" s="10" t="s">
        <v>3561</v>
      </c>
      <c r="P1283" s="8">
        <v>43144</v>
      </c>
      <c r="Q1283" s="8">
        <v>43334</v>
      </c>
      <c r="R1283" s="8">
        <v>43334</v>
      </c>
      <c r="S1283" s="2" t="str">
        <f>VLOOKUP(K1283,Data!A:B,2,0)</f>
        <v>DAC</v>
      </c>
    </row>
    <row r="1284" spans="1:19" ht="11.25" customHeight="1" x14ac:dyDescent="0.2">
      <c r="A1284" s="2">
        <v>4073017</v>
      </c>
      <c r="B1284" s="98" t="s">
        <v>12168</v>
      </c>
      <c r="C1284" s="74" t="s">
        <v>3103</v>
      </c>
      <c r="E1284" s="85" t="s">
        <v>8310</v>
      </c>
      <c r="F1284" s="75" t="s">
        <v>98</v>
      </c>
      <c r="G1284" s="75" t="s">
        <v>97</v>
      </c>
      <c r="H1284" s="75" t="s">
        <v>1483</v>
      </c>
      <c r="I1284" s="2" t="s">
        <v>1317</v>
      </c>
      <c r="J1284" s="75" t="s">
        <v>1317</v>
      </c>
      <c r="K1284" s="2" t="s">
        <v>5017</v>
      </c>
      <c r="L1284" s="75" t="s">
        <v>19</v>
      </c>
      <c r="M1284" s="2" t="s">
        <v>3561</v>
      </c>
      <c r="N1284" s="10" t="s">
        <v>3561</v>
      </c>
      <c r="O1284" s="10" t="s">
        <v>3561</v>
      </c>
      <c r="P1284" s="8">
        <v>43064</v>
      </c>
      <c r="Q1284" s="8">
        <v>43244</v>
      </c>
      <c r="R1284" s="8">
        <v>43244</v>
      </c>
      <c r="S1284" s="2" t="str">
        <f>VLOOKUP(K1284,Data!A:B,2,0)</f>
        <v>DAC</v>
      </c>
    </row>
    <row r="1285" spans="1:19" ht="11.25" customHeight="1" x14ac:dyDescent="0.2">
      <c r="A1285" s="2">
        <v>4073018</v>
      </c>
      <c r="B1285" s="98" t="s">
        <v>12169</v>
      </c>
      <c r="C1285" s="74" t="s">
        <v>3123</v>
      </c>
      <c r="E1285" s="85" t="s">
        <v>8311</v>
      </c>
      <c r="F1285" s="75" t="s">
        <v>1475</v>
      </c>
      <c r="G1285" s="75" t="s">
        <v>47</v>
      </c>
      <c r="H1285" s="75" t="s">
        <v>47</v>
      </c>
      <c r="I1285" s="2" t="s">
        <v>1497</v>
      </c>
      <c r="J1285" s="75" t="s">
        <v>1497</v>
      </c>
      <c r="K1285" s="2" t="s">
        <v>5017</v>
      </c>
      <c r="L1285" s="75" t="s">
        <v>3668</v>
      </c>
      <c r="M1285" s="2" t="s">
        <v>3564</v>
      </c>
      <c r="N1285" s="10" t="s">
        <v>3565</v>
      </c>
      <c r="O1285" s="10" t="s">
        <v>3565</v>
      </c>
      <c r="S1285" s="2" t="str">
        <f>VLOOKUP(K1285,Data!A:B,2,0)</f>
        <v>DAC</v>
      </c>
    </row>
    <row r="1286" spans="1:19" ht="11.25" customHeight="1" x14ac:dyDescent="0.2">
      <c r="A1286" s="2">
        <v>4073022</v>
      </c>
      <c r="B1286" s="98" t="s">
        <v>12170</v>
      </c>
      <c r="C1286" s="74" t="s">
        <v>3106</v>
      </c>
      <c r="E1286" s="85" t="s">
        <v>8312</v>
      </c>
      <c r="F1286" s="75" t="s">
        <v>98</v>
      </c>
      <c r="G1286" s="75" t="s">
        <v>47</v>
      </c>
      <c r="H1286" s="75" t="s">
        <v>47</v>
      </c>
      <c r="I1286" s="2" t="s">
        <v>1502</v>
      </c>
      <c r="J1286" s="75" t="s">
        <v>1495</v>
      </c>
      <c r="K1286" s="2" t="s">
        <v>5017</v>
      </c>
      <c r="L1286" s="75" t="s">
        <v>19</v>
      </c>
      <c r="M1286" s="2" t="s">
        <v>3571</v>
      </c>
      <c r="N1286" s="10" t="s">
        <v>3565</v>
      </c>
      <c r="O1286" s="10" t="s">
        <v>3565</v>
      </c>
      <c r="P1286" s="8">
        <v>44336</v>
      </c>
      <c r="Q1286" s="8">
        <v>44517</v>
      </c>
      <c r="R1286" s="8">
        <v>44517</v>
      </c>
      <c r="S1286" s="2" t="str">
        <f>VLOOKUP(K1286,Data!A:B,2,0)</f>
        <v>DAC</v>
      </c>
    </row>
    <row r="1287" spans="1:19" ht="11.25" customHeight="1" x14ac:dyDescent="0.2">
      <c r="A1287" s="2">
        <v>4073025</v>
      </c>
      <c r="B1287" s="98" t="s">
        <v>12171</v>
      </c>
      <c r="C1287" s="74" t="s">
        <v>3102</v>
      </c>
      <c r="E1287" s="85" t="s">
        <v>8313</v>
      </c>
      <c r="F1287" s="75" t="s">
        <v>98</v>
      </c>
      <c r="G1287" s="75" t="s">
        <v>97</v>
      </c>
      <c r="H1287" s="75" t="s">
        <v>1491</v>
      </c>
      <c r="I1287" s="2" t="s">
        <v>1317</v>
      </c>
      <c r="J1287" s="75" t="s">
        <v>1317</v>
      </c>
      <c r="K1287" s="2" t="s">
        <v>5017</v>
      </c>
      <c r="L1287" s="75" t="s">
        <v>3668</v>
      </c>
      <c r="M1287" s="2" t="s">
        <v>62</v>
      </c>
      <c r="N1287" s="10" t="s">
        <v>50</v>
      </c>
      <c r="O1287" s="10" t="s">
        <v>51</v>
      </c>
      <c r="S1287" s="2" t="str">
        <f>VLOOKUP(K1287,Data!A:B,2,0)</f>
        <v>DAC</v>
      </c>
    </row>
    <row r="1288" spans="1:19" ht="11.25" customHeight="1" x14ac:dyDescent="0.2">
      <c r="A1288" s="2">
        <v>4073027</v>
      </c>
      <c r="B1288" s="98" t="s">
        <v>12172</v>
      </c>
      <c r="C1288" s="74" t="s">
        <v>3108</v>
      </c>
      <c r="E1288" s="85" t="s">
        <v>8314</v>
      </c>
      <c r="F1288" s="75" t="s">
        <v>1475</v>
      </c>
      <c r="G1288" s="75" t="s">
        <v>20</v>
      </c>
      <c r="H1288" s="75" t="s">
        <v>1492</v>
      </c>
      <c r="I1288" s="2" t="s">
        <v>1495</v>
      </c>
      <c r="J1288" s="75" t="s">
        <v>1495</v>
      </c>
      <c r="K1288" s="2" t="s">
        <v>5017</v>
      </c>
      <c r="L1288" s="75" t="s">
        <v>19</v>
      </c>
      <c r="M1288" s="2" t="s">
        <v>3561</v>
      </c>
      <c r="N1288" s="10" t="s">
        <v>3561</v>
      </c>
      <c r="O1288" s="10" t="s">
        <v>3561</v>
      </c>
      <c r="P1288" s="8">
        <v>43289</v>
      </c>
      <c r="Q1288" s="8">
        <v>43479</v>
      </c>
      <c r="R1288" s="8">
        <v>43479</v>
      </c>
      <c r="S1288" s="2" t="str">
        <f>VLOOKUP(K1288,Data!A:B,2,0)</f>
        <v>DAC</v>
      </c>
    </row>
    <row r="1289" spans="1:19" ht="11.25" customHeight="1" x14ac:dyDescent="0.2">
      <c r="A1289" s="2">
        <v>4073029</v>
      </c>
      <c r="B1289" s="98" t="s">
        <v>12173</v>
      </c>
      <c r="C1289" s="74" t="s">
        <v>3109</v>
      </c>
      <c r="E1289" s="85" t="s">
        <v>8315</v>
      </c>
      <c r="F1289" s="75" t="s">
        <v>98</v>
      </c>
      <c r="G1289" s="75" t="s">
        <v>97</v>
      </c>
      <c r="H1289" s="75" t="s">
        <v>1487</v>
      </c>
      <c r="I1289" s="2" t="s">
        <v>1317</v>
      </c>
      <c r="J1289" s="75" t="s">
        <v>1317</v>
      </c>
      <c r="K1289" s="2" t="s">
        <v>5017</v>
      </c>
      <c r="L1289" s="75" t="s">
        <v>3668</v>
      </c>
      <c r="M1289" s="2" t="s">
        <v>67</v>
      </c>
      <c r="N1289" s="10" t="s">
        <v>56</v>
      </c>
      <c r="O1289" s="10" t="s">
        <v>55</v>
      </c>
      <c r="S1289" s="2" t="str">
        <f>VLOOKUP(K1289,Data!A:B,2,0)</f>
        <v>DAC</v>
      </c>
    </row>
    <row r="1290" spans="1:19" ht="11.25" customHeight="1" x14ac:dyDescent="0.2">
      <c r="A1290" s="2">
        <v>4073030</v>
      </c>
      <c r="B1290" s="98" t="s">
        <v>12174</v>
      </c>
      <c r="C1290" s="74" t="s">
        <v>3115</v>
      </c>
      <c r="E1290" s="85" t="s">
        <v>8316</v>
      </c>
      <c r="F1290" s="75" t="s">
        <v>98</v>
      </c>
      <c r="G1290" s="75" t="s">
        <v>1315</v>
      </c>
      <c r="H1290" s="75" t="s">
        <v>1529</v>
      </c>
      <c r="I1290" s="2" t="s">
        <v>11</v>
      </c>
      <c r="J1290" s="75" t="s">
        <v>11</v>
      </c>
      <c r="K1290" s="2" t="s">
        <v>5017</v>
      </c>
      <c r="L1290" s="75" t="s">
        <v>19</v>
      </c>
      <c r="M1290" s="2" t="s">
        <v>3561</v>
      </c>
      <c r="N1290" s="10" t="s">
        <v>3561</v>
      </c>
      <c r="O1290" s="10" t="s">
        <v>3561</v>
      </c>
      <c r="P1290" s="8">
        <v>43189</v>
      </c>
      <c r="Q1290" s="8">
        <v>43379</v>
      </c>
      <c r="R1290" s="8">
        <v>43379</v>
      </c>
      <c r="S1290" s="2" t="str">
        <f>VLOOKUP(K1290,Data!A:B,2,0)</f>
        <v>DAC</v>
      </c>
    </row>
    <row r="1291" spans="1:19" ht="11.25" customHeight="1" x14ac:dyDescent="0.2">
      <c r="A1291" s="2">
        <v>4073031</v>
      </c>
      <c r="B1291" s="98" t="s">
        <v>12175</v>
      </c>
      <c r="C1291" s="74" t="s">
        <v>3114</v>
      </c>
      <c r="E1291" s="85" t="s">
        <v>8317</v>
      </c>
      <c r="F1291" s="75" t="s">
        <v>1475</v>
      </c>
      <c r="G1291" s="75" t="s">
        <v>1315</v>
      </c>
      <c r="H1291" s="75" t="s">
        <v>1707</v>
      </c>
      <c r="I1291" s="2" t="s">
        <v>11</v>
      </c>
      <c r="J1291" s="75" t="s">
        <v>11</v>
      </c>
      <c r="K1291" s="2" t="s">
        <v>5017</v>
      </c>
      <c r="L1291" s="75" t="s">
        <v>19</v>
      </c>
      <c r="M1291" s="2" t="s">
        <v>1347</v>
      </c>
      <c r="N1291" s="10" t="s">
        <v>3541</v>
      </c>
      <c r="O1291" s="10" t="s">
        <v>1330</v>
      </c>
      <c r="P1291" s="8">
        <v>43815</v>
      </c>
      <c r="Q1291" s="8">
        <v>44005</v>
      </c>
      <c r="R1291" s="8">
        <v>44005</v>
      </c>
      <c r="S1291" s="2" t="str">
        <f>VLOOKUP(K1291,Data!A:B,2,0)</f>
        <v>DAC</v>
      </c>
    </row>
    <row r="1292" spans="1:19" ht="11.25" customHeight="1" x14ac:dyDescent="0.2">
      <c r="A1292" s="2">
        <v>4073033</v>
      </c>
      <c r="B1292" s="98" t="s">
        <v>12176</v>
      </c>
      <c r="C1292" s="74" t="s">
        <v>3132</v>
      </c>
      <c r="E1292" s="85" t="s">
        <v>8318</v>
      </c>
      <c r="F1292" s="75" t="s">
        <v>1475</v>
      </c>
      <c r="G1292" s="75" t="s">
        <v>97</v>
      </c>
      <c r="H1292" s="75" t="s">
        <v>1483</v>
      </c>
      <c r="I1292" s="2" t="s">
        <v>1317</v>
      </c>
      <c r="J1292" s="75" t="s">
        <v>1317</v>
      </c>
      <c r="K1292" s="2" t="s">
        <v>5017</v>
      </c>
      <c r="L1292" s="75" t="s">
        <v>19</v>
      </c>
      <c r="M1292" s="2" t="s">
        <v>57</v>
      </c>
      <c r="N1292" s="10" t="s">
        <v>58</v>
      </c>
      <c r="O1292" s="10" t="s">
        <v>51</v>
      </c>
      <c r="P1292" s="8">
        <v>44912</v>
      </c>
      <c r="Q1292" s="8">
        <v>44931</v>
      </c>
      <c r="R1292" s="8">
        <v>44931</v>
      </c>
      <c r="S1292" s="2" t="str">
        <f>VLOOKUP(K1292,Data!A:B,2,0)</f>
        <v>DAC</v>
      </c>
    </row>
    <row r="1293" spans="1:19" ht="11.25" customHeight="1" x14ac:dyDescent="0.2">
      <c r="A1293" s="2">
        <v>4073037</v>
      </c>
      <c r="B1293" s="98" t="s">
        <v>12177</v>
      </c>
      <c r="C1293" s="74" t="s">
        <v>3112</v>
      </c>
      <c r="E1293" s="85" t="s">
        <v>8319</v>
      </c>
      <c r="F1293" s="75" t="s">
        <v>1475</v>
      </c>
      <c r="G1293" s="75" t="s">
        <v>20</v>
      </c>
      <c r="H1293" s="75" t="s">
        <v>1492</v>
      </c>
      <c r="I1293" s="2" t="s">
        <v>1495</v>
      </c>
      <c r="J1293" s="75" t="s">
        <v>1495</v>
      </c>
      <c r="K1293" s="2" t="s">
        <v>5017</v>
      </c>
      <c r="L1293" s="75" t="s">
        <v>19</v>
      </c>
      <c r="M1293" s="2" t="s">
        <v>3561</v>
      </c>
      <c r="N1293" s="10" t="s">
        <v>3561</v>
      </c>
      <c r="O1293" s="10" t="s">
        <v>3561</v>
      </c>
      <c r="P1293" s="8">
        <v>43710</v>
      </c>
      <c r="Q1293" s="8">
        <v>43900</v>
      </c>
      <c r="R1293" s="8">
        <v>43900</v>
      </c>
      <c r="S1293" s="2" t="str">
        <f>VLOOKUP(K1293,Data!A:B,2,0)</f>
        <v>DAC</v>
      </c>
    </row>
    <row r="1294" spans="1:19" ht="11.25" customHeight="1" x14ac:dyDescent="0.2">
      <c r="A1294" s="2">
        <v>4073039</v>
      </c>
      <c r="B1294" s="98" t="s">
        <v>12178</v>
      </c>
      <c r="C1294" s="74" t="s">
        <v>3119</v>
      </c>
      <c r="E1294" s="85" t="s">
        <v>8320</v>
      </c>
      <c r="F1294" s="75" t="s">
        <v>98</v>
      </c>
      <c r="G1294" s="75" t="s">
        <v>97</v>
      </c>
      <c r="H1294" s="75" t="s">
        <v>1487</v>
      </c>
      <c r="I1294" s="2" t="s">
        <v>1317</v>
      </c>
      <c r="J1294" s="75" t="s">
        <v>1317</v>
      </c>
      <c r="K1294" s="2" t="s">
        <v>5017</v>
      </c>
      <c r="L1294" s="75" t="s">
        <v>19</v>
      </c>
      <c r="M1294" s="2" t="s">
        <v>3561</v>
      </c>
      <c r="N1294" s="10" t="s">
        <v>3561</v>
      </c>
      <c r="O1294" s="10" t="s">
        <v>3561</v>
      </c>
      <c r="P1294" s="8">
        <v>43575</v>
      </c>
      <c r="Q1294" s="8">
        <v>43765</v>
      </c>
      <c r="R1294" s="8">
        <v>43765</v>
      </c>
      <c r="S1294" s="2" t="str">
        <f>VLOOKUP(K1294,Data!A:B,2,0)</f>
        <v>DAC</v>
      </c>
    </row>
    <row r="1295" spans="1:19" ht="11.25" customHeight="1" x14ac:dyDescent="0.2">
      <c r="A1295" s="2">
        <v>4073040</v>
      </c>
      <c r="B1295" s="98" t="s">
        <v>12179</v>
      </c>
      <c r="C1295" s="74" t="s">
        <v>3118</v>
      </c>
      <c r="E1295" s="85" t="s">
        <v>8321</v>
      </c>
      <c r="F1295" s="75" t="s">
        <v>98</v>
      </c>
      <c r="G1295" s="75" t="s">
        <v>47</v>
      </c>
      <c r="H1295" s="75" t="s">
        <v>47</v>
      </c>
      <c r="I1295" s="2" t="s">
        <v>1495</v>
      </c>
      <c r="J1295" s="75" t="s">
        <v>1495</v>
      </c>
      <c r="K1295" s="2" t="s">
        <v>5017</v>
      </c>
      <c r="L1295" s="75" t="s">
        <v>19</v>
      </c>
      <c r="M1295" s="2" t="s">
        <v>3561</v>
      </c>
      <c r="N1295" s="10" t="s">
        <v>3561</v>
      </c>
      <c r="O1295" s="10" t="s">
        <v>3561</v>
      </c>
      <c r="P1295" s="8">
        <v>43142</v>
      </c>
      <c r="Q1295" s="8">
        <v>43332</v>
      </c>
      <c r="R1295" s="8">
        <v>43332</v>
      </c>
      <c r="S1295" s="2" t="str">
        <f>VLOOKUP(K1295,Data!A:B,2,0)</f>
        <v>DAC</v>
      </c>
    </row>
    <row r="1296" spans="1:19" ht="11.25" customHeight="1" x14ac:dyDescent="0.2">
      <c r="A1296" s="2">
        <v>4073041</v>
      </c>
      <c r="B1296" s="98" t="s">
        <v>12180</v>
      </c>
      <c r="C1296" s="74" t="s">
        <v>3156</v>
      </c>
      <c r="E1296" s="85" t="s">
        <v>8322</v>
      </c>
      <c r="F1296" s="75" t="s">
        <v>1477</v>
      </c>
      <c r="G1296" s="75" t="s">
        <v>47</v>
      </c>
      <c r="H1296" s="75" t="s">
        <v>47</v>
      </c>
      <c r="I1296" s="2" t="s">
        <v>1496</v>
      </c>
      <c r="J1296" s="75" t="s">
        <v>1495</v>
      </c>
      <c r="K1296" s="2" t="s">
        <v>5017</v>
      </c>
      <c r="L1296" s="75" t="s">
        <v>19</v>
      </c>
      <c r="M1296" s="2" t="s">
        <v>41</v>
      </c>
      <c r="N1296" s="10" t="s">
        <v>3540</v>
      </c>
      <c r="O1296" s="10" t="s">
        <v>3540</v>
      </c>
      <c r="P1296" s="8">
        <v>44624</v>
      </c>
      <c r="Q1296" s="8">
        <f>P1296+180</f>
        <v>44804</v>
      </c>
      <c r="R1296" s="8">
        <v>44804</v>
      </c>
      <c r="S1296" s="2" t="str">
        <f>VLOOKUP(K1296,Data!A:B,2,0)</f>
        <v>DAC</v>
      </c>
    </row>
    <row r="1297" spans="1:19" ht="11.25" customHeight="1" x14ac:dyDescent="0.2">
      <c r="A1297" s="2">
        <v>4073042</v>
      </c>
      <c r="B1297" s="98" t="s">
        <v>12181</v>
      </c>
      <c r="C1297" s="74" t="s">
        <v>3135</v>
      </c>
      <c r="E1297" s="85" t="s">
        <v>8323</v>
      </c>
      <c r="F1297" s="75" t="s">
        <v>1475</v>
      </c>
      <c r="G1297" s="75" t="s">
        <v>47</v>
      </c>
      <c r="H1297" s="75" t="s">
        <v>47</v>
      </c>
      <c r="I1297" s="2" t="s">
        <v>1502</v>
      </c>
      <c r="J1297" s="75" t="s">
        <v>1497</v>
      </c>
      <c r="K1297" s="2" t="s">
        <v>5017</v>
      </c>
      <c r="L1297" s="75" t="s">
        <v>3668</v>
      </c>
      <c r="M1297" s="2" t="s">
        <v>10701</v>
      </c>
      <c r="N1297" s="10" t="s">
        <v>3540</v>
      </c>
      <c r="O1297" s="10" t="s">
        <v>3540</v>
      </c>
      <c r="S1297" s="2" t="str">
        <f>VLOOKUP(K1297,Data!A:B,2,0)</f>
        <v>DAC</v>
      </c>
    </row>
    <row r="1298" spans="1:19" ht="11.25" customHeight="1" x14ac:dyDescent="0.2">
      <c r="A1298" s="2">
        <v>4073043</v>
      </c>
      <c r="B1298" s="98" t="s">
        <v>12182</v>
      </c>
      <c r="C1298" s="74" t="s">
        <v>3121</v>
      </c>
      <c r="E1298" s="85" t="s">
        <v>8324</v>
      </c>
      <c r="F1298" s="75" t="s">
        <v>1475</v>
      </c>
      <c r="G1298" s="75" t="s">
        <v>1315</v>
      </c>
      <c r="H1298" s="75" t="s">
        <v>1536</v>
      </c>
      <c r="I1298" s="2" t="s">
        <v>11</v>
      </c>
      <c r="J1298" s="75" t="s">
        <v>11</v>
      </c>
      <c r="K1298" s="2" t="s">
        <v>5017</v>
      </c>
      <c r="L1298" s="75" t="s">
        <v>19</v>
      </c>
      <c r="M1298" s="2" t="s">
        <v>1333</v>
      </c>
      <c r="N1298" s="10" t="s">
        <v>1331</v>
      </c>
      <c r="O1298" s="10" t="s">
        <v>1330</v>
      </c>
      <c r="P1298" s="8">
        <v>44561</v>
      </c>
      <c r="Q1298" s="8">
        <v>44587</v>
      </c>
      <c r="R1298" s="8">
        <v>44587</v>
      </c>
      <c r="S1298" s="2" t="str">
        <f>VLOOKUP(K1298,Data!A:B,2,0)</f>
        <v>DAC</v>
      </c>
    </row>
    <row r="1299" spans="1:19" ht="11.25" customHeight="1" x14ac:dyDescent="0.2">
      <c r="A1299" s="2">
        <v>4073046</v>
      </c>
      <c r="B1299" s="98" t="s">
        <v>12183</v>
      </c>
      <c r="C1299" s="74" t="s">
        <v>3127</v>
      </c>
      <c r="E1299" s="85" t="s">
        <v>8325</v>
      </c>
      <c r="F1299" s="75" t="s">
        <v>1475</v>
      </c>
      <c r="G1299" s="75" t="s">
        <v>20</v>
      </c>
      <c r="H1299" s="75" t="s">
        <v>1492</v>
      </c>
      <c r="I1299" s="2" t="s">
        <v>1502</v>
      </c>
      <c r="J1299" s="75" t="s">
        <v>1496</v>
      </c>
      <c r="K1299" s="2" t="s">
        <v>5017</v>
      </c>
      <c r="L1299" s="75" t="s">
        <v>3668</v>
      </c>
      <c r="M1299" s="2" t="s">
        <v>1510</v>
      </c>
      <c r="N1299" s="10" t="s">
        <v>1509</v>
      </c>
      <c r="O1299" s="10" t="s">
        <v>3559</v>
      </c>
      <c r="S1299" s="2" t="str">
        <f>VLOOKUP(K1299,Data!A:B,2,0)</f>
        <v>DAC</v>
      </c>
    </row>
    <row r="1300" spans="1:19" ht="11.25" customHeight="1" x14ac:dyDescent="0.2">
      <c r="A1300" s="2">
        <v>4073047</v>
      </c>
      <c r="B1300" s="98" t="s">
        <v>12184</v>
      </c>
      <c r="C1300" s="74" t="s">
        <v>3122</v>
      </c>
      <c r="E1300" s="85" t="s">
        <v>8326</v>
      </c>
      <c r="F1300" s="75" t="s">
        <v>98</v>
      </c>
      <c r="G1300" s="75" t="s">
        <v>47</v>
      </c>
      <c r="H1300" s="75" t="s">
        <v>47</v>
      </c>
      <c r="I1300" s="2" t="s">
        <v>1495</v>
      </c>
      <c r="J1300" s="75" t="s">
        <v>1495</v>
      </c>
      <c r="K1300" s="2" t="s">
        <v>5017</v>
      </c>
      <c r="L1300" s="75" t="s">
        <v>19</v>
      </c>
      <c r="M1300" s="2" t="s">
        <v>3561</v>
      </c>
      <c r="N1300" s="10" t="s">
        <v>3561</v>
      </c>
      <c r="O1300" s="10" t="s">
        <v>3561</v>
      </c>
      <c r="P1300" s="8">
        <v>42966</v>
      </c>
      <c r="Q1300" s="8">
        <v>43146</v>
      </c>
      <c r="R1300" s="8">
        <v>43146</v>
      </c>
      <c r="S1300" s="2" t="str">
        <f>VLOOKUP(K1300,Data!A:B,2,0)</f>
        <v>DAC</v>
      </c>
    </row>
    <row r="1301" spans="1:19" ht="11.25" customHeight="1" x14ac:dyDescent="0.2">
      <c r="A1301" s="2">
        <v>4073048</v>
      </c>
      <c r="B1301" s="98" t="s">
        <v>12185</v>
      </c>
      <c r="C1301" s="74" t="s">
        <v>3131</v>
      </c>
      <c r="E1301" s="85" t="s">
        <v>8327</v>
      </c>
      <c r="F1301" s="75" t="s">
        <v>1475</v>
      </c>
      <c r="G1301" s="75" t="s">
        <v>1315</v>
      </c>
      <c r="H1301" s="75" t="s">
        <v>1545</v>
      </c>
      <c r="I1301" s="2" t="s">
        <v>11</v>
      </c>
      <c r="J1301" s="75" t="s">
        <v>11</v>
      </c>
      <c r="K1301" s="2" t="s">
        <v>5017</v>
      </c>
      <c r="L1301" s="75" t="s">
        <v>3668</v>
      </c>
      <c r="M1301" s="2" t="s">
        <v>1343</v>
      </c>
      <c r="N1301" s="10" t="s">
        <v>3541</v>
      </c>
      <c r="O1301" s="10" t="s">
        <v>1330</v>
      </c>
      <c r="S1301" s="2" t="str">
        <f>VLOOKUP(K1301,Data!A:B,2,0)</f>
        <v>DAC</v>
      </c>
    </row>
    <row r="1302" spans="1:19" ht="11.25" customHeight="1" x14ac:dyDescent="0.2">
      <c r="A1302" s="2">
        <v>4073050</v>
      </c>
      <c r="B1302" s="98" t="s">
        <v>12186</v>
      </c>
      <c r="C1302" s="74" t="s">
        <v>3124</v>
      </c>
      <c r="E1302" s="85" t="s">
        <v>8328</v>
      </c>
      <c r="F1302" s="75" t="s">
        <v>1477</v>
      </c>
      <c r="G1302" s="75" t="s">
        <v>47</v>
      </c>
      <c r="H1302" s="75" t="s">
        <v>47</v>
      </c>
      <c r="I1302" s="2" t="s">
        <v>1495</v>
      </c>
      <c r="J1302" s="75" t="s">
        <v>1495</v>
      </c>
      <c r="K1302" s="2" t="s">
        <v>5017</v>
      </c>
      <c r="L1302" s="75" t="s">
        <v>19</v>
      </c>
      <c r="M1302" s="2" t="s">
        <v>3561</v>
      </c>
      <c r="N1302" s="10" t="s">
        <v>3561</v>
      </c>
      <c r="O1302" s="10" t="s">
        <v>3561</v>
      </c>
      <c r="P1302" s="8">
        <v>43429</v>
      </c>
      <c r="Q1302" s="8">
        <v>43619</v>
      </c>
      <c r="R1302" s="8">
        <v>43619</v>
      </c>
      <c r="S1302" s="2" t="str">
        <f>VLOOKUP(K1302,Data!A:B,2,0)</f>
        <v>DAC</v>
      </c>
    </row>
    <row r="1303" spans="1:19" ht="11.25" customHeight="1" x14ac:dyDescent="0.2">
      <c r="A1303" s="2">
        <v>4073053</v>
      </c>
      <c r="B1303" s="98" t="s">
        <v>12187</v>
      </c>
      <c r="C1303" s="74" t="s">
        <v>3129</v>
      </c>
      <c r="E1303" s="85" t="s">
        <v>8329</v>
      </c>
      <c r="F1303" s="75" t="s">
        <v>98</v>
      </c>
      <c r="G1303" s="75" t="s">
        <v>1315</v>
      </c>
      <c r="H1303" s="75" t="s">
        <v>1545</v>
      </c>
      <c r="I1303" s="2" t="s">
        <v>11</v>
      </c>
      <c r="J1303" s="75" t="s">
        <v>11</v>
      </c>
      <c r="K1303" s="2" t="s">
        <v>5017</v>
      </c>
      <c r="L1303" s="75" t="s">
        <v>19</v>
      </c>
      <c r="M1303" s="2" t="s">
        <v>3561</v>
      </c>
      <c r="N1303" s="10" t="s">
        <v>3561</v>
      </c>
      <c r="O1303" s="10" t="s">
        <v>3561</v>
      </c>
      <c r="P1303" s="8">
        <v>43166</v>
      </c>
      <c r="Q1303" s="8">
        <v>43356</v>
      </c>
      <c r="R1303" s="8">
        <v>43356</v>
      </c>
      <c r="S1303" s="2" t="str">
        <f>VLOOKUP(K1303,Data!A:B,2,0)</f>
        <v>DAC</v>
      </c>
    </row>
    <row r="1304" spans="1:19" ht="11.25" customHeight="1" x14ac:dyDescent="0.2">
      <c r="A1304" s="2">
        <v>4073054</v>
      </c>
      <c r="B1304" s="98" t="s">
        <v>12188</v>
      </c>
      <c r="C1304" s="74" t="s">
        <v>3134</v>
      </c>
      <c r="E1304" s="85" t="s">
        <v>8330</v>
      </c>
      <c r="F1304" s="75" t="s">
        <v>1475</v>
      </c>
      <c r="G1304" s="75" t="s">
        <v>1315</v>
      </c>
      <c r="H1304" s="75" t="s">
        <v>1529</v>
      </c>
      <c r="I1304" s="2" t="s">
        <v>11</v>
      </c>
      <c r="J1304" s="75" t="s">
        <v>11</v>
      </c>
      <c r="K1304" s="2" t="s">
        <v>5017</v>
      </c>
      <c r="L1304" s="75" t="s">
        <v>19</v>
      </c>
      <c r="M1304" s="2" t="s">
        <v>1321</v>
      </c>
      <c r="N1304" s="10" t="s">
        <v>1319</v>
      </c>
      <c r="O1304" s="10" t="s">
        <v>1320</v>
      </c>
      <c r="P1304" s="8">
        <v>44206</v>
      </c>
      <c r="Q1304" s="8">
        <v>44396</v>
      </c>
      <c r="R1304" s="8">
        <v>44396</v>
      </c>
      <c r="S1304" s="2" t="str">
        <f>VLOOKUP(K1304,Data!A:B,2,0)</f>
        <v>DAC</v>
      </c>
    </row>
    <row r="1305" spans="1:19" ht="11.25" customHeight="1" x14ac:dyDescent="0.2">
      <c r="A1305" s="2">
        <v>4073069</v>
      </c>
      <c r="B1305" s="98" t="s">
        <v>12189</v>
      </c>
      <c r="C1305" s="74" t="s">
        <v>3141</v>
      </c>
      <c r="E1305" s="85" t="s">
        <v>8331</v>
      </c>
      <c r="F1305" s="75" t="s">
        <v>98</v>
      </c>
      <c r="G1305" s="75" t="s">
        <v>47</v>
      </c>
      <c r="H1305" s="75" t="s">
        <v>47</v>
      </c>
      <c r="I1305" s="2" t="s">
        <v>1495</v>
      </c>
      <c r="J1305" s="75" t="s">
        <v>1495</v>
      </c>
      <c r="K1305" s="2" t="s">
        <v>5017</v>
      </c>
      <c r="L1305" s="75" t="s">
        <v>19</v>
      </c>
      <c r="M1305" s="2" t="s">
        <v>3561</v>
      </c>
      <c r="N1305" s="10" t="s">
        <v>3561</v>
      </c>
      <c r="O1305" s="10" t="s">
        <v>3561</v>
      </c>
      <c r="P1305" s="8">
        <v>43235</v>
      </c>
      <c r="Q1305" s="8">
        <v>43425</v>
      </c>
      <c r="R1305" s="8">
        <v>43425</v>
      </c>
      <c r="S1305" s="2" t="str">
        <f>VLOOKUP(K1305,Data!A:B,2,0)</f>
        <v>DAC</v>
      </c>
    </row>
    <row r="1306" spans="1:19" ht="11.25" customHeight="1" x14ac:dyDescent="0.2">
      <c r="A1306" s="2">
        <v>4073070</v>
      </c>
      <c r="B1306" s="98" t="s">
        <v>12190</v>
      </c>
      <c r="C1306" s="74" t="s">
        <v>3144</v>
      </c>
      <c r="E1306" s="85" t="s">
        <v>8332</v>
      </c>
      <c r="F1306" s="75" t="s">
        <v>98</v>
      </c>
      <c r="G1306" s="75" t="s">
        <v>1315</v>
      </c>
      <c r="H1306" s="75" t="s">
        <v>1543</v>
      </c>
      <c r="I1306" s="2" t="s">
        <v>11</v>
      </c>
      <c r="J1306" s="75" t="s">
        <v>11</v>
      </c>
      <c r="K1306" s="2" t="s">
        <v>5017</v>
      </c>
      <c r="L1306" s="75" t="s">
        <v>3668</v>
      </c>
      <c r="M1306" s="2" t="s">
        <v>3530</v>
      </c>
      <c r="N1306" s="10" t="s">
        <v>1328</v>
      </c>
      <c r="O1306" s="10" t="s">
        <v>1320</v>
      </c>
      <c r="S1306" s="2" t="str">
        <f>VLOOKUP(K1306,Data!A:B,2,0)</f>
        <v>DAC</v>
      </c>
    </row>
    <row r="1307" spans="1:19" ht="11.25" customHeight="1" x14ac:dyDescent="0.2">
      <c r="A1307" s="2">
        <v>4073074</v>
      </c>
      <c r="B1307" s="98" t="s">
        <v>12191</v>
      </c>
      <c r="C1307" s="74" t="s">
        <v>3153</v>
      </c>
      <c r="E1307" s="85" t="s">
        <v>8333</v>
      </c>
      <c r="F1307" s="75" t="s">
        <v>1475</v>
      </c>
      <c r="G1307" s="75" t="s">
        <v>20</v>
      </c>
      <c r="H1307" s="75" t="s">
        <v>1480</v>
      </c>
      <c r="I1307" s="2" t="s">
        <v>1502</v>
      </c>
      <c r="J1307" s="75" t="s">
        <v>1495</v>
      </c>
      <c r="K1307" s="2" t="s">
        <v>5017</v>
      </c>
      <c r="L1307" s="75" t="s">
        <v>19</v>
      </c>
      <c r="M1307" s="2" t="s">
        <v>3485</v>
      </c>
      <c r="N1307" s="10" t="s">
        <v>3544</v>
      </c>
      <c r="O1307" s="10" t="s">
        <v>3559</v>
      </c>
      <c r="P1307" s="8">
        <v>45197</v>
      </c>
      <c r="Q1307" s="8">
        <v>45348</v>
      </c>
      <c r="R1307" s="8">
        <v>45348</v>
      </c>
      <c r="S1307" s="2" t="str">
        <f>VLOOKUP(K1307,Data!A:B,2,0)</f>
        <v>DAC</v>
      </c>
    </row>
    <row r="1308" spans="1:19" ht="11.25" customHeight="1" x14ac:dyDescent="0.2">
      <c r="A1308" s="2">
        <v>4073075</v>
      </c>
      <c r="B1308" s="98" t="s">
        <v>12192</v>
      </c>
      <c r="C1308" s="74" t="s">
        <v>3149</v>
      </c>
      <c r="E1308" s="85" t="s">
        <v>8334</v>
      </c>
      <c r="F1308" s="75" t="s">
        <v>1475</v>
      </c>
      <c r="G1308" s="75" t="s">
        <v>20</v>
      </c>
      <c r="H1308" s="75" t="s">
        <v>1481</v>
      </c>
      <c r="I1308" s="75" t="s">
        <v>1498</v>
      </c>
      <c r="J1308" s="75" t="s">
        <v>1495</v>
      </c>
      <c r="K1308" s="2" t="s">
        <v>5017</v>
      </c>
      <c r="L1308" s="75" t="s">
        <v>3667</v>
      </c>
      <c r="M1308" s="2" t="s">
        <v>1501</v>
      </c>
      <c r="N1308" s="10" t="s">
        <v>3546</v>
      </c>
      <c r="O1308" s="10" t="s">
        <v>3559</v>
      </c>
      <c r="P1308" s="8">
        <v>45395</v>
      </c>
      <c r="Q1308" s="8">
        <f>P1308+180</f>
        <v>45575</v>
      </c>
      <c r="S1308" s="2" t="str">
        <f>VLOOKUP(K1308,Data!A:B,2,0)</f>
        <v>DAC</v>
      </c>
    </row>
    <row r="1309" spans="1:19" ht="11.25" customHeight="1" x14ac:dyDescent="0.2">
      <c r="A1309" s="2">
        <v>4073076</v>
      </c>
      <c r="B1309" s="98" t="s">
        <v>12193</v>
      </c>
      <c r="C1309" s="74" t="s">
        <v>3146</v>
      </c>
      <c r="E1309" s="85" t="s">
        <v>8335</v>
      </c>
      <c r="F1309" s="75" t="s">
        <v>1475</v>
      </c>
      <c r="G1309" s="75" t="s">
        <v>20</v>
      </c>
      <c r="H1309" s="75" t="s">
        <v>1484</v>
      </c>
      <c r="I1309" s="2" t="s">
        <v>1499</v>
      </c>
      <c r="J1309" s="75" t="s">
        <v>1496</v>
      </c>
      <c r="K1309" s="2" t="s">
        <v>5017</v>
      </c>
      <c r="L1309" s="75" t="s">
        <v>3668</v>
      </c>
      <c r="M1309" s="2" t="s">
        <v>3503</v>
      </c>
      <c r="N1309" s="10" t="s">
        <v>3512</v>
      </c>
      <c r="O1309" s="10" t="s">
        <v>3559</v>
      </c>
      <c r="S1309" s="2" t="str">
        <f>VLOOKUP(K1309,Data!A:B,2,0)</f>
        <v>DAC</v>
      </c>
    </row>
    <row r="1310" spans="1:19" ht="11.25" customHeight="1" x14ac:dyDescent="0.2">
      <c r="A1310" s="2">
        <v>4073077</v>
      </c>
      <c r="B1310" s="98" t="s">
        <v>12194</v>
      </c>
      <c r="C1310" s="74" t="s">
        <v>3145</v>
      </c>
      <c r="E1310" s="85" t="s">
        <v>8336</v>
      </c>
      <c r="F1310" s="75" t="s">
        <v>98</v>
      </c>
      <c r="G1310" s="75" t="s">
        <v>97</v>
      </c>
      <c r="H1310" s="75" t="s">
        <v>1491</v>
      </c>
      <c r="I1310" s="2" t="s">
        <v>1317</v>
      </c>
      <c r="J1310" s="75" t="s">
        <v>1317</v>
      </c>
      <c r="K1310" s="2" t="s">
        <v>5017</v>
      </c>
      <c r="L1310" s="75" t="s">
        <v>19</v>
      </c>
      <c r="M1310" s="2" t="s">
        <v>3561</v>
      </c>
      <c r="N1310" s="10" t="s">
        <v>3561</v>
      </c>
      <c r="O1310" s="10" t="s">
        <v>3561</v>
      </c>
      <c r="P1310" s="8">
        <v>43518</v>
      </c>
      <c r="Q1310" s="8">
        <v>43708</v>
      </c>
      <c r="R1310" s="8">
        <v>43708</v>
      </c>
      <c r="S1310" s="2" t="str">
        <f>VLOOKUP(K1310,Data!A:B,2,0)</f>
        <v>DAC</v>
      </c>
    </row>
    <row r="1311" spans="1:19" ht="11.25" customHeight="1" x14ac:dyDescent="0.2">
      <c r="A1311" s="2">
        <v>4073078</v>
      </c>
      <c r="B1311" s="98" t="s">
        <v>12195</v>
      </c>
      <c r="C1311" s="74" t="s">
        <v>3155</v>
      </c>
      <c r="E1311" s="85" t="s">
        <v>8337</v>
      </c>
      <c r="F1311" s="75" t="s">
        <v>98</v>
      </c>
      <c r="G1311" s="75" t="s">
        <v>97</v>
      </c>
      <c r="H1311" s="75" t="s">
        <v>1491</v>
      </c>
      <c r="I1311" s="2" t="s">
        <v>1317</v>
      </c>
      <c r="J1311" s="75" t="s">
        <v>1317</v>
      </c>
      <c r="K1311" s="2" t="s">
        <v>5017</v>
      </c>
      <c r="L1311" s="75" t="s">
        <v>3668</v>
      </c>
      <c r="M1311" s="2" t="s">
        <v>88</v>
      </c>
      <c r="N1311" s="10" t="s">
        <v>50</v>
      </c>
      <c r="O1311" s="10" t="s">
        <v>51</v>
      </c>
      <c r="S1311" s="2" t="str">
        <f>VLOOKUP(K1311,Data!A:B,2,0)</f>
        <v>DAC</v>
      </c>
    </row>
    <row r="1312" spans="1:19" ht="11.25" customHeight="1" x14ac:dyDescent="0.2">
      <c r="A1312" s="2">
        <v>4073084</v>
      </c>
      <c r="B1312" s="98" t="s">
        <v>12196</v>
      </c>
      <c r="C1312" s="74" t="s">
        <v>3163</v>
      </c>
      <c r="E1312" s="85" t="s">
        <v>8338</v>
      </c>
      <c r="F1312" s="75" t="s">
        <v>1475</v>
      </c>
      <c r="G1312" s="75" t="s">
        <v>20</v>
      </c>
      <c r="H1312" s="75" t="s">
        <v>1488</v>
      </c>
      <c r="I1312" s="2" t="s">
        <v>6922</v>
      </c>
      <c r="J1312" s="75" t="s">
        <v>1496</v>
      </c>
      <c r="K1312" s="2" t="s">
        <v>5017</v>
      </c>
      <c r="L1312" s="75" t="s">
        <v>3668</v>
      </c>
      <c r="M1312" s="2" t="s">
        <v>1512</v>
      </c>
      <c r="N1312" s="10" t="s">
        <v>1505</v>
      </c>
      <c r="O1312" s="10" t="s">
        <v>3559</v>
      </c>
      <c r="S1312" s="2" t="str">
        <f>VLOOKUP(K1312,Data!A:B,2,0)</f>
        <v>DAC</v>
      </c>
    </row>
    <row r="1313" spans="1:19" ht="11.25" customHeight="1" x14ac:dyDescent="0.2">
      <c r="A1313" s="2">
        <v>4073085</v>
      </c>
      <c r="B1313" s="98" t="s">
        <v>12197</v>
      </c>
      <c r="C1313" s="74" t="s">
        <v>3154</v>
      </c>
      <c r="E1313" s="85" t="s">
        <v>8339</v>
      </c>
      <c r="F1313" s="75" t="s">
        <v>1475</v>
      </c>
      <c r="G1313" s="75" t="s">
        <v>47</v>
      </c>
      <c r="H1313" s="75" t="s">
        <v>47</v>
      </c>
      <c r="I1313" s="2" t="s">
        <v>1497</v>
      </c>
      <c r="J1313" s="75" t="s">
        <v>1498</v>
      </c>
      <c r="K1313" s="2" t="s">
        <v>5017</v>
      </c>
      <c r="L1313" s="75" t="s">
        <v>3668</v>
      </c>
      <c r="M1313" s="2" t="s">
        <v>3575</v>
      </c>
      <c r="N1313" s="10" t="s">
        <v>3565</v>
      </c>
      <c r="O1313" s="10" t="s">
        <v>3565</v>
      </c>
      <c r="S1313" s="2" t="str">
        <f>VLOOKUP(K1313,Data!A:B,2,0)</f>
        <v>DAC</v>
      </c>
    </row>
    <row r="1314" spans="1:19" ht="11.25" customHeight="1" x14ac:dyDescent="0.2">
      <c r="A1314" s="2">
        <v>4073088</v>
      </c>
      <c r="B1314" s="98" t="s">
        <v>12198</v>
      </c>
      <c r="C1314" s="74" t="s">
        <v>3161</v>
      </c>
      <c r="E1314" s="85" t="s">
        <v>8340</v>
      </c>
      <c r="F1314" s="75" t="s">
        <v>98</v>
      </c>
      <c r="G1314" s="75" t="s">
        <v>1315</v>
      </c>
      <c r="H1314" s="75" t="s">
        <v>1518</v>
      </c>
      <c r="I1314" s="2" t="s">
        <v>11</v>
      </c>
      <c r="J1314" s="75" t="s">
        <v>11</v>
      </c>
      <c r="K1314" s="2" t="s">
        <v>5017</v>
      </c>
      <c r="L1314" s="75" t="s">
        <v>19</v>
      </c>
      <c r="M1314" s="2" t="s">
        <v>3561</v>
      </c>
      <c r="N1314" s="10" t="s">
        <v>3561</v>
      </c>
      <c r="O1314" s="10" t="s">
        <v>3561</v>
      </c>
      <c r="P1314" s="8">
        <v>43102</v>
      </c>
      <c r="Q1314" s="8">
        <v>43292</v>
      </c>
      <c r="R1314" s="8">
        <v>43292</v>
      </c>
      <c r="S1314" s="2" t="str">
        <f>VLOOKUP(K1314,Data!A:B,2,0)</f>
        <v>DAC</v>
      </c>
    </row>
    <row r="1315" spans="1:19" ht="11.25" customHeight="1" x14ac:dyDescent="0.2">
      <c r="A1315" s="2">
        <v>4073089</v>
      </c>
      <c r="B1315" s="98" t="s">
        <v>12199</v>
      </c>
      <c r="C1315" s="74" t="s">
        <v>3158</v>
      </c>
      <c r="E1315" s="85" t="s">
        <v>8341</v>
      </c>
      <c r="F1315" s="75" t="s">
        <v>1475</v>
      </c>
      <c r="G1315" s="75" t="s">
        <v>1315</v>
      </c>
      <c r="H1315" s="75" t="s">
        <v>1543</v>
      </c>
      <c r="I1315" s="2" t="s">
        <v>11</v>
      </c>
      <c r="J1315" s="75" t="s">
        <v>11</v>
      </c>
      <c r="K1315" s="2" t="s">
        <v>5017</v>
      </c>
      <c r="L1315" s="75" t="s">
        <v>19</v>
      </c>
      <c r="M1315" s="2" t="s">
        <v>3530</v>
      </c>
      <c r="N1315" s="10" t="s">
        <v>1328</v>
      </c>
      <c r="O1315" s="10" t="s">
        <v>1320</v>
      </c>
      <c r="P1315" s="8">
        <v>44228</v>
      </c>
      <c r="Q1315" s="8">
        <v>44341</v>
      </c>
      <c r="R1315" s="8">
        <v>44341</v>
      </c>
      <c r="S1315" s="2" t="str">
        <f>VLOOKUP(K1315,Data!A:B,2,0)</f>
        <v>DAC</v>
      </c>
    </row>
    <row r="1316" spans="1:19" ht="11.25" customHeight="1" x14ac:dyDescent="0.2">
      <c r="A1316" s="2">
        <v>4073092</v>
      </c>
      <c r="B1316" s="98" t="s">
        <v>12200</v>
      </c>
      <c r="C1316" s="74" t="s">
        <v>3168</v>
      </c>
      <c r="E1316" s="85" t="s">
        <v>8342</v>
      </c>
      <c r="F1316" s="75" t="s">
        <v>98</v>
      </c>
      <c r="G1316" s="75" t="s">
        <v>20</v>
      </c>
      <c r="H1316" s="75" t="s">
        <v>1480</v>
      </c>
      <c r="I1316" s="2" t="s">
        <v>1495</v>
      </c>
      <c r="J1316" s="75" t="s">
        <v>1495</v>
      </c>
      <c r="K1316" s="2" t="s">
        <v>5017</v>
      </c>
      <c r="L1316" s="75" t="s">
        <v>19</v>
      </c>
      <c r="M1316" s="2" t="s">
        <v>3561</v>
      </c>
      <c r="N1316" s="10" t="s">
        <v>3561</v>
      </c>
      <c r="O1316" s="10" t="s">
        <v>3561</v>
      </c>
      <c r="P1316" s="8">
        <v>43552</v>
      </c>
      <c r="Q1316" s="8">
        <v>43742</v>
      </c>
      <c r="R1316" s="8">
        <v>43742</v>
      </c>
      <c r="S1316" s="2" t="str">
        <f>VLOOKUP(K1316,Data!A:B,2,0)</f>
        <v>DAC</v>
      </c>
    </row>
    <row r="1317" spans="1:19" ht="11.25" customHeight="1" x14ac:dyDescent="0.2">
      <c r="A1317" s="2">
        <v>4073094</v>
      </c>
      <c r="B1317" s="98" t="s">
        <v>12201</v>
      </c>
      <c r="C1317" s="74" t="s">
        <v>3164</v>
      </c>
      <c r="E1317" s="85" t="s">
        <v>8343</v>
      </c>
      <c r="F1317" s="75" t="s">
        <v>98</v>
      </c>
      <c r="G1317" s="75" t="s">
        <v>97</v>
      </c>
      <c r="H1317" s="75" t="s">
        <v>1491</v>
      </c>
      <c r="I1317" s="2" t="s">
        <v>1317</v>
      </c>
      <c r="J1317" s="75" t="s">
        <v>1317</v>
      </c>
      <c r="K1317" s="2" t="s">
        <v>5017</v>
      </c>
      <c r="L1317" s="75" t="s">
        <v>3668</v>
      </c>
      <c r="M1317" s="2" t="s">
        <v>88</v>
      </c>
      <c r="N1317" s="10" t="s">
        <v>50</v>
      </c>
      <c r="O1317" s="10" t="s">
        <v>51</v>
      </c>
      <c r="S1317" s="2" t="str">
        <f>VLOOKUP(K1317,Data!A:B,2,0)</f>
        <v>DAC</v>
      </c>
    </row>
    <row r="1318" spans="1:19" ht="11.25" customHeight="1" x14ac:dyDescent="0.2">
      <c r="A1318" s="2">
        <v>4073095</v>
      </c>
      <c r="B1318" s="98" t="s">
        <v>12202</v>
      </c>
      <c r="C1318" s="74" t="s">
        <v>3393</v>
      </c>
      <c r="D1318" s="8">
        <v>43466</v>
      </c>
      <c r="E1318" s="85" t="s">
        <v>8344</v>
      </c>
      <c r="F1318" s="75" t="s">
        <v>98</v>
      </c>
      <c r="G1318" s="75" t="s">
        <v>20</v>
      </c>
      <c r="H1318" s="75" t="s">
        <v>1480</v>
      </c>
      <c r="I1318" s="75" t="s">
        <v>1498</v>
      </c>
      <c r="J1318" s="75" t="s">
        <v>1495</v>
      </c>
      <c r="K1318" s="2" t="s">
        <v>5017</v>
      </c>
      <c r="L1318" s="75" t="s">
        <v>19</v>
      </c>
      <c r="M1318" s="2" t="s">
        <v>3576</v>
      </c>
      <c r="N1318" s="10" t="s">
        <v>3544</v>
      </c>
      <c r="O1318" s="10" t="s">
        <v>3559</v>
      </c>
      <c r="P1318" s="8">
        <v>45033</v>
      </c>
      <c r="Q1318" s="8">
        <v>45148</v>
      </c>
      <c r="R1318" s="8">
        <v>45148</v>
      </c>
      <c r="S1318" s="2" t="str">
        <f>VLOOKUP(K1318,Data!A:B,2,0)</f>
        <v>DAC</v>
      </c>
    </row>
    <row r="1319" spans="1:19" ht="11.25" customHeight="1" x14ac:dyDescent="0.2">
      <c r="A1319" s="2">
        <v>4073101</v>
      </c>
      <c r="B1319" s="98" t="s">
        <v>12203</v>
      </c>
      <c r="C1319" s="74" t="s">
        <v>3167</v>
      </c>
      <c r="E1319" s="85" t="s">
        <v>8345</v>
      </c>
      <c r="F1319" s="75" t="s">
        <v>98</v>
      </c>
      <c r="G1319" s="75" t="s">
        <v>97</v>
      </c>
      <c r="H1319" s="75" t="s">
        <v>1487</v>
      </c>
      <c r="I1319" s="2" t="s">
        <v>1317</v>
      </c>
      <c r="J1319" s="75" t="s">
        <v>1317</v>
      </c>
      <c r="K1319" s="2" t="s">
        <v>5017</v>
      </c>
      <c r="L1319" s="75" t="s">
        <v>3668</v>
      </c>
      <c r="M1319" s="2" t="s">
        <v>78</v>
      </c>
      <c r="N1319" s="10" t="s">
        <v>56</v>
      </c>
      <c r="O1319" s="10" t="s">
        <v>55</v>
      </c>
      <c r="S1319" s="2" t="str">
        <f>VLOOKUP(K1319,Data!A:B,2,0)</f>
        <v>DAC</v>
      </c>
    </row>
    <row r="1320" spans="1:19" ht="11.25" customHeight="1" x14ac:dyDescent="0.2">
      <c r="A1320" s="2">
        <v>4073103</v>
      </c>
      <c r="B1320" s="98" t="s">
        <v>12204</v>
      </c>
      <c r="C1320" s="74" t="s">
        <v>3175</v>
      </c>
      <c r="E1320" s="85" t="s">
        <v>8346</v>
      </c>
      <c r="F1320" s="75" t="s">
        <v>1475</v>
      </c>
      <c r="G1320" s="75" t="s">
        <v>20</v>
      </c>
      <c r="H1320" s="75" t="s">
        <v>1488</v>
      </c>
      <c r="I1320" s="2" t="s">
        <v>1497</v>
      </c>
      <c r="J1320" s="75" t="s">
        <v>1496</v>
      </c>
      <c r="K1320" s="2" t="s">
        <v>5017</v>
      </c>
      <c r="L1320" s="75" t="s">
        <v>3668</v>
      </c>
      <c r="M1320" s="2" t="s">
        <v>1512</v>
      </c>
      <c r="N1320" s="10" t="s">
        <v>1505</v>
      </c>
      <c r="O1320" s="10" t="s">
        <v>3559</v>
      </c>
      <c r="S1320" s="2" t="str">
        <f>VLOOKUP(K1320,Data!A:B,2,0)</f>
        <v>DAC</v>
      </c>
    </row>
    <row r="1321" spans="1:19" ht="11.25" customHeight="1" x14ac:dyDescent="0.2">
      <c r="A1321" s="2">
        <v>4073106</v>
      </c>
      <c r="B1321" s="98" t="s">
        <v>12205</v>
      </c>
      <c r="C1321" s="74" t="s">
        <v>3174</v>
      </c>
      <c r="E1321" s="85" t="s">
        <v>8347</v>
      </c>
      <c r="F1321" s="75" t="s">
        <v>1475</v>
      </c>
      <c r="G1321" s="75" t="s">
        <v>1315</v>
      </c>
      <c r="H1321" s="75" t="s">
        <v>1545</v>
      </c>
      <c r="I1321" s="2" t="s">
        <v>11</v>
      </c>
      <c r="J1321" s="75" t="s">
        <v>11</v>
      </c>
      <c r="K1321" s="2" t="s">
        <v>5017</v>
      </c>
      <c r="L1321" s="75" t="s">
        <v>3668</v>
      </c>
      <c r="M1321" s="2" t="s">
        <v>1336</v>
      </c>
      <c r="N1321" s="10" t="s">
        <v>3541</v>
      </c>
      <c r="O1321" s="10" t="s">
        <v>1330</v>
      </c>
      <c r="S1321" s="2" t="str">
        <f>VLOOKUP(K1321,Data!A:B,2,0)</f>
        <v>DAC</v>
      </c>
    </row>
    <row r="1322" spans="1:19" ht="11.25" customHeight="1" x14ac:dyDescent="0.2">
      <c r="A1322" s="2">
        <v>4073110</v>
      </c>
      <c r="B1322" s="98" t="s">
        <v>12206</v>
      </c>
      <c r="C1322" s="74" t="s">
        <v>3185</v>
      </c>
      <c r="E1322" s="85" t="s">
        <v>8348</v>
      </c>
      <c r="F1322" s="75" t="s">
        <v>1475</v>
      </c>
      <c r="G1322" s="75" t="s">
        <v>97</v>
      </c>
      <c r="H1322" s="75" t="s">
        <v>1487</v>
      </c>
      <c r="I1322" s="2" t="s">
        <v>1317</v>
      </c>
      <c r="J1322" s="75" t="s">
        <v>1317</v>
      </c>
      <c r="K1322" s="2" t="s">
        <v>5017</v>
      </c>
      <c r="L1322" s="75" t="s">
        <v>3668</v>
      </c>
      <c r="M1322" s="2" t="s">
        <v>65</v>
      </c>
      <c r="N1322" s="10" t="s">
        <v>56</v>
      </c>
      <c r="O1322" s="10" t="s">
        <v>55</v>
      </c>
      <c r="S1322" s="2" t="str">
        <f>VLOOKUP(K1322,Data!A:B,2,0)</f>
        <v>DAC</v>
      </c>
    </row>
    <row r="1323" spans="1:19" ht="11.25" customHeight="1" x14ac:dyDescent="0.2">
      <c r="A1323" s="2">
        <v>4073116</v>
      </c>
      <c r="B1323" s="98" t="s">
        <v>12207</v>
      </c>
      <c r="C1323" s="74" t="s">
        <v>3178</v>
      </c>
      <c r="E1323" s="85" t="s">
        <v>8349</v>
      </c>
      <c r="F1323" s="75" t="s">
        <v>1477</v>
      </c>
      <c r="G1323" s="75" t="s">
        <v>20</v>
      </c>
      <c r="H1323" s="75" t="s">
        <v>1490</v>
      </c>
      <c r="I1323" s="2" t="s">
        <v>6922</v>
      </c>
      <c r="J1323" s="75" t="s">
        <v>1502</v>
      </c>
      <c r="K1323" s="2" t="s">
        <v>5017</v>
      </c>
      <c r="L1323" s="75" t="s">
        <v>3668</v>
      </c>
      <c r="M1323" s="2" t="s">
        <v>1507</v>
      </c>
      <c r="N1323" s="10" t="s">
        <v>1508</v>
      </c>
      <c r="O1323" s="10" t="s">
        <v>3559</v>
      </c>
      <c r="S1323" s="2" t="str">
        <f>VLOOKUP(K1323,Data!A:B,2,0)</f>
        <v>DAC</v>
      </c>
    </row>
    <row r="1324" spans="1:19" ht="11.25" customHeight="1" x14ac:dyDescent="0.2">
      <c r="A1324" s="2">
        <v>4073121</v>
      </c>
      <c r="B1324" s="98" t="s">
        <v>12208</v>
      </c>
      <c r="C1324" s="74" t="s">
        <v>3179</v>
      </c>
      <c r="E1324" s="85" t="s">
        <v>8350</v>
      </c>
      <c r="F1324" s="75" t="s">
        <v>98</v>
      </c>
      <c r="G1324" s="75" t="s">
        <v>1315</v>
      </c>
      <c r="H1324" s="75" t="s">
        <v>1518</v>
      </c>
      <c r="I1324" s="2" t="s">
        <v>11</v>
      </c>
      <c r="J1324" s="75" t="s">
        <v>11</v>
      </c>
      <c r="K1324" s="2" t="s">
        <v>5017</v>
      </c>
      <c r="L1324" s="75" t="s">
        <v>19</v>
      </c>
      <c r="M1324" s="2" t="s">
        <v>3561</v>
      </c>
      <c r="N1324" s="10" t="s">
        <v>3561</v>
      </c>
      <c r="O1324" s="10" t="s">
        <v>3561</v>
      </c>
      <c r="P1324" s="8">
        <v>42898</v>
      </c>
      <c r="Q1324" s="8">
        <v>43078</v>
      </c>
      <c r="R1324" s="8">
        <v>43078</v>
      </c>
      <c r="S1324" s="2" t="str">
        <f>VLOOKUP(K1324,Data!A:B,2,0)</f>
        <v>DAC</v>
      </c>
    </row>
    <row r="1325" spans="1:19" ht="11.25" customHeight="1" x14ac:dyDescent="0.2">
      <c r="A1325" s="2">
        <v>4073125</v>
      </c>
      <c r="B1325" s="98" t="s">
        <v>12209</v>
      </c>
      <c r="C1325" s="74" t="s">
        <v>3187</v>
      </c>
      <c r="E1325" s="85" t="s">
        <v>8351</v>
      </c>
      <c r="F1325" s="75" t="s">
        <v>1475</v>
      </c>
      <c r="G1325" s="75" t="s">
        <v>1315</v>
      </c>
      <c r="H1325" s="75" t="s">
        <v>1543</v>
      </c>
      <c r="I1325" s="2" t="s">
        <v>11</v>
      </c>
      <c r="J1325" s="75" t="s">
        <v>11</v>
      </c>
      <c r="K1325" s="2" t="s">
        <v>5017</v>
      </c>
      <c r="L1325" s="75" t="s">
        <v>19</v>
      </c>
      <c r="M1325" s="2" t="s">
        <v>3561</v>
      </c>
      <c r="N1325" s="10" t="s">
        <v>3561</v>
      </c>
      <c r="O1325" s="10" t="s">
        <v>3561</v>
      </c>
      <c r="P1325" s="8">
        <v>43678</v>
      </c>
      <c r="Q1325" s="8">
        <v>43868</v>
      </c>
      <c r="R1325" s="8">
        <v>43868</v>
      </c>
      <c r="S1325" s="2" t="str">
        <f>VLOOKUP(K1325,Data!A:B,2,0)</f>
        <v>DAC</v>
      </c>
    </row>
    <row r="1326" spans="1:19" ht="11.25" customHeight="1" x14ac:dyDescent="0.2">
      <c r="A1326" s="2">
        <v>4073130</v>
      </c>
      <c r="B1326" s="98" t="s">
        <v>12210</v>
      </c>
      <c r="C1326" s="74" t="s">
        <v>3192</v>
      </c>
      <c r="E1326" s="85" t="s">
        <v>8352</v>
      </c>
      <c r="F1326" s="75" t="s">
        <v>98</v>
      </c>
      <c r="G1326" s="75" t="s">
        <v>20</v>
      </c>
      <c r="H1326" s="75" t="s">
        <v>1481</v>
      </c>
      <c r="I1326" s="2" t="s">
        <v>1498</v>
      </c>
      <c r="J1326" s="75" t="s">
        <v>1495</v>
      </c>
      <c r="K1326" s="2" t="s">
        <v>5017</v>
      </c>
      <c r="L1326" s="75" t="s">
        <v>19</v>
      </c>
      <c r="M1326" s="2" t="s">
        <v>1501</v>
      </c>
      <c r="N1326" s="10" t="s">
        <v>3546</v>
      </c>
      <c r="O1326" s="10" t="s">
        <v>3559</v>
      </c>
      <c r="P1326" s="8">
        <v>44658</v>
      </c>
      <c r="Q1326" s="8">
        <v>44700</v>
      </c>
      <c r="R1326" s="8">
        <v>44700</v>
      </c>
      <c r="S1326" s="2" t="str">
        <f>VLOOKUP(K1326,Data!A:B,2,0)</f>
        <v>DAC</v>
      </c>
    </row>
    <row r="1327" spans="1:19" ht="11.25" customHeight="1" x14ac:dyDescent="0.2">
      <c r="A1327" s="2">
        <v>4073131</v>
      </c>
      <c r="B1327" s="98" t="s">
        <v>12211</v>
      </c>
      <c r="C1327" s="74" t="s">
        <v>3186</v>
      </c>
      <c r="E1327" s="85" t="s">
        <v>8353</v>
      </c>
      <c r="F1327" s="75" t="s">
        <v>1475</v>
      </c>
      <c r="G1327" s="75" t="s">
        <v>20</v>
      </c>
      <c r="H1327" s="75" t="s">
        <v>1492</v>
      </c>
      <c r="I1327" s="2" t="s">
        <v>1495</v>
      </c>
      <c r="J1327" s="75" t="s">
        <v>1495</v>
      </c>
      <c r="K1327" s="2" t="s">
        <v>5017</v>
      </c>
      <c r="L1327" s="75" t="s">
        <v>19</v>
      </c>
      <c r="M1327" s="2" t="s">
        <v>3561</v>
      </c>
      <c r="N1327" s="10" t="s">
        <v>3561</v>
      </c>
      <c r="O1327" s="10" t="s">
        <v>3561</v>
      </c>
      <c r="P1327" s="8">
        <v>43582</v>
      </c>
      <c r="Q1327" s="8">
        <v>43772</v>
      </c>
      <c r="R1327" s="8">
        <v>43772</v>
      </c>
      <c r="S1327" s="2" t="str">
        <f>VLOOKUP(K1327,Data!A:B,2,0)</f>
        <v>DAC</v>
      </c>
    </row>
    <row r="1328" spans="1:19" ht="11.25" customHeight="1" x14ac:dyDescent="0.2">
      <c r="A1328" s="2">
        <v>4073133</v>
      </c>
      <c r="B1328" s="98" t="s">
        <v>12212</v>
      </c>
      <c r="C1328" s="74" t="s">
        <v>3188</v>
      </c>
      <c r="E1328" s="85" t="s">
        <v>8354</v>
      </c>
      <c r="F1328" s="75" t="s">
        <v>1475</v>
      </c>
      <c r="G1328" s="75" t="s">
        <v>1315</v>
      </c>
      <c r="H1328" s="75" t="s">
        <v>1518</v>
      </c>
      <c r="I1328" s="2" t="s">
        <v>11</v>
      </c>
      <c r="J1328" s="75" t="s">
        <v>11</v>
      </c>
      <c r="K1328" s="2" t="s">
        <v>5017</v>
      </c>
      <c r="L1328" s="75" t="s">
        <v>19</v>
      </c>
      <c r="M1328" s="2" t="s">
        <v>1346</v>
      </c>
      <c r="N1328" s="10" t="s">
        <v>1335</v>
      </c>
      <c r="O1328" s="10" t="s">
        <v>1320</v>
      </c>
      <c r="P1328" s="8">
        <v>43815</v>
      </c>
      <c r="Q1328" s="8">
        <v>44005</v>
      </c>
      <c r="R1328" s="8">
        <v>44005</v>
      </c>
      <c r="S1328" s="2" t="str">
        <f>VLOOKUP(K1328,Data!A:B,2,0)</f>
        <v>DAC</v>
      </c>
    </row>
    <row r="1329" spans="1:19" ht="11.25" customHeight="1" x14ac:dyDescent="0.2">
      <c r="A1329" s="2">
        <v>4073140</v>
      </c>
      <c r="B1329" s="98" t="s">
        <v>12213</v>
      </c>
      <c r="C1329" s="74" t="s">
        <v>3190</v>
      </c>
      <c r="E1329" s="85" t="s">
        <v>8355</v>
      </c>
      <c r="F1329" s="75" t="s">
        <v>98</v>
      </c>
      <c r="G1329" s="75" t="s">
        <v>97</v>
      </c>
      <c r="H1329" s="75" t="s">
        <v>1487</v>
      </c>
      <c r="I1329" s="2" t="s">
        <v>1317</v>
      </c>
      <c r="J1329" s="75" t="s">
        <v>1317</v>
      </c>
      <c r="K1329" s="2" t="s">
        <v>5017</v>
      </c>
      <c r="L1329" s="75" t="s">
        <v>19</v>
      </c>
      <c r="M1329" s="2" t="s">
        <v>3561</v>
      </c>
      <c r="N1329" s="10" t="s">
        <v>3561</v>
      </c>
      <c r="O1329" s="10" t="s">
        <v>3561</v>
      </c>
      <c r="P1329" s="8">
        <v>43231</v>
      </c>
      <c r="Q1329" s="8">
        <v>43421</v>
      </c>
      <c r="R1329" s="8">
        <v>43421</v>
      </c>
      <c r="S1329" s="2" t="str">
        <f>VLOOKUP(K1329,Data!A:B,2,0)</f>
        <v>DAC</v>
      </c>
    </row>
    <row r="1330" spans="1:19" ht="11.25" customHeight="1" x14ac:dyDescent="0.2">
      <c r="A1330" s="2">
        <v>4073145</v>
      </c>
      <c r="B1330" s="98" t="s">
        <v>12214</v>
      </c>
      <c r="C1330" s="74" t="s">
        <v>3197</v>
      </c>
      <c r="E1330" s="85" t="s">
        <v>8356</v>
      </c>
      <c r="F1330" s="75" t="s">
        <v>98</v>
      </c>
      <c r="G1330" s="75" t="s">
        <v>97</v>
      </c>
      <c r="H1330" s="75" t="s">
        <v>1489</v>
      </c>
      <c r="I1330" s="2" t="s">
        <v>1317</v>
      </c>
      <c r="J1330" s="75" t="s">
        <v>1317</v>
      </c>
      <c r="K1330" s="2" t="s">
        <v>5017</v>
      </c>
      <c r="L1330" s="75" t="s">
        <v>19</v>
      </c>
      <c r="M1330" s="2" t="s">
        <v>86</v>
      </c>
      <c r="N1330" s="10" t="s">
        <v>54</v>
      </c>
      <c r="O1330" s="10" t="s">
        <v>55</v>
      </c>
      <c r="P1330" s="8">
        <v>43920</v>
      </c>
      <c r="Q1330" s="8">
        <v>44110</v>
      </c>
      <c r="R1330" s="8">
        <v>44110</v>
      </c>
      <c r="S1330" s="2" t="str">
        <f>VLOOKUP(K1330,Data!A:B,2,0)</f>
        <v>DAC</v>
      </c>
    </row>
    <row r="1331" spans="1:19" ht="11.25" customHeight="1" x14ac:dyDescent="0.2">
      <c r="A1331" s="2">
        <v>4073150</v>
      </c>
      <c r="B1331" s="98" t="s">
        <v>12215</v>
      </c>
      <c r="C1331" s="74" t="s">
        <v>3198</v>
      </c>
      <c r="E1331" s="85" t="s">
        <v>8357</v>
      </c>
      <c r="F1331" s="75" t="s">
        <v>98</v>
      </c>
      <c r="G1331" s="75" t="s">
        <v>1315</v>
      </c>
      <c r="H1331" s="75" t="s">
        <v>1707</v>
      </c>
      <c r="I1331" s="2" t="s">
        <v>11</v>
      </c>
      <c r="J1331" s="75" t="s">
        <v>11</v>
      </c>
      <c r="K1331" s="2" t="s">
        <v>5017</v>
      </c>
      <c r="L1331" s="75" t="s">
        <v>19</v>
      </c>
      <c r="M1331" s="2" t="s">
        <v>1347</v>
      </c>
      <c r="N1331" s="10" t="s">
        <v>3541</v>
      </c>
      <c r="O1331" s="10" t="s">
        <v>1330</v>
      </c>
      <c r="P1331" s="8">
        <v>44151</v>
      </c>
      <c r="Q1331" s="8">
        <v>44239</v>
      </c>
      <c r="R1331" s="8">
        <v>44239</v>
      </c>
      <c r="S1331" s="2" t="str">
        <f>VLOOKUP(K1331,Data!A:B,2,0)</f>
        <v>DAC</v>
      </c>
    </row>
    <row r="1332" spans="1:19" ht="11.25" customHeight="1" x14ac:dyDescent="0.2">
      <c r="A1332" s="2">
        <v>4073151</v>
      </c>
      <c r="B1332" s="98" t="s">
        <v>12216</v>
      </c>
      <c r="C1332" s="74" t="s">
        <v>3196</v>
      </c>
      <c r="E1332" s="85" t="s">
        <v>8358</v>
      </c>
      <c r="F1332" s="75" t="s">
        <v>98</v>
      </c>
      <c r="G1332" s="75" t="s">
        <v>1315</v>
      </c>
      <c r="H1332" s="75" t="s">
        <v>1529</v>
      </c>
      <c r="I1332" s="2" t="s">
        <v>11</v>
      </c>
      <c r="J1332" s="75" t="s">
        <v>11</v>
      </c>
      <c r="K1332" s="2" t="s">
        <v>5017</v>
      </c>
      <c r="L1332" s="75" t="s">
        <v>19</v>
      </c>
      <c r="M1332" s="2" t="s">
        <v>1318</v>
      </c>
      <c r="N1332" s="10" t="s">
        <v>1319</v>
      </c>
      <c r="O1332" s="10" t="s">
        <v>1320</v>
      </c>
      <c r="P1332" s="8">
        <v>45141</v>
      </c>
      <c r="Q1332" s="8">
        <v>45203</v>
      </c>
      <c r="R1332" s="8">
        <v>45203</v>
      </c>
      <c r="S1332" s="2" t="str">
        <f>VLOOKUP(K1332,Data!A:B,2,0)</f>
        <v>DAC</v>
      </c>
    </row>
    <row r="1333" spans="1:19" ht="11.25" customHeight="1" x14ac:dyDescent="0.2">
      <c r="A1333" s="2">
        <v>4073158</v>
      </c>
      <c r="B1333" s="98" t="s">
        <v>12217</v>
      </c>
      <c r="C1333" s="74" t="s">
        <v>3214</v>
      </c>
      <c r="E1333" s="85" t="s">
        <v>8359</v>
      </c>
      <c r="F1333" s="75" t="s">
        <v>98</v>
      </c>
      <c r="G1333" s="75" t="s">
        <v>97</v>
      </c>
      <c r="H1333" s="75" t="s">
        <v>1487</v>
      </c>
      <c r="I1333" s="2" t="s">
        <v>1317</v>
      </c>
      <c r="J1333" s="75" t="s">
        <v>1317</v>
      </c>
      <c r="K1333" s="2" t="s">
        <v>5017</v>
      </c>
      <c r="L1333" s="75" t="s">
        <v>19</v>
      </c>
      <c r="M1333" s="2" t="s">
        <v>3561</v>
      </c>
      <c r="N1333" s="10" t="s">
        <v>3561</v>
      </c>
      <c r="O1333" s="10" t="s">
        <v>3561</v>
      </c>
      <c r="P1333" s="8">
        <v>43244</v>
      </c>
      <c r="Q1333" s="8">
        <v>43434</v>
      </c>
      <c r="R1333" s="8">
        <v>43434</v>
      </c>
      <c r="S1333" s="2" t="str">
        <f>VLOOKUP(K1333,Data!A:B,2,0)</f>
        <v>DAC</v>
      </c>
    </row>
    <row r="1334" spans="1:19" ht="11.25" customHeight="1" x14ac:dyDescent="0.2">
      <c r="A1334" s="2">
        <v>4073159</v>
      </c>
      <c r="B1334" s="98" t="s">
        <v>12218</v>
      </c>
      <c r="C1334" s="74" t="s">
        <v>3209</v>
      </c>
      <c r="E1334" s="85" t="s">
        <v>8360</v>
      </c>
      <c r="F1334" s="75" t="s">
        <v>1475</v>
      </c>
      <c r="G1334" s="75" t="s">
        <v>97</v>
      </c>
      <c r="H1334" s="75" t="s">
        <v>1479</v>
      </c>
      <c r="I1334" s="2" t="s">
        <v>1317</v>
      </c>
      <c r="J1334" s="75" t="s">
        <v>1317</v>
      </c>
      <c r="K1334" s="2" t="s">
        <v>5017</v>
      </c>
      <c r="L1334" s="75" t="s">
        <v>3668</v>
      </c>
      <c r="M1334" s="2" t="s">
        <v>81</v>
      </c>
      <c r="N1334" s="10" t="s">
        <v>50</v>
      </c>
      <c r="O1334" s="10" t="s">
        <v>51</v>
      </c>
      <c r="S1334" s="2" t="str">
        <f>VLOOKUP(K1334,Data!A:B,2,0)</f>
        <v>DAC</v>
      </c>
    </row>
    <row r="1335" spans="1:19" ht="11.25" customHeight="1" x14ac:dyDescent="0.2">
      <c r="A1335" s="2">
        <v>4073161</v>
      </c>
      <c r="B1335" s="98" t="s">
        <v>12219</v>
      </c>
      <c r="C1335" s="74" t="s">
        <v>3221</v>
      </c>
      <c r="E1335" s="85" t="s">
        <v>8361</v>
      </c>
      <c r="F1335" s="75" t="s">
        <v>98</v>
      </c>
      <c r="G1335" s="75" t="s">
        <v>20</v>
      </c>
      <c r="H1335" s="75" t="s">
        <v>1481</v>
      </c>
      <c r="I1335" s="2" t="s">
        <v>1495</v>
      </c>
      <c r="J1335" s="75" t="s">
        <v>1495</v>
      </c>
      <c r="K1335" s="2" t="s">
        <v>5017</v>
      </c>
      <c r="L1335" s="75" t="s">
        <v>19</v>
      </c>
      <c r="M1335" s="2" t="s">
        <v>3561</v>
      </c>
      <c r="N1335" s="10" t="s">
        <v>3561</v>
      </c>
      <c r="O1335" s="10" t="s">
        <v>3561</v>
      </c>
      <c r="P1335" s="8">
        <v>43065</v>
      </c>
      <c r="Q1335" s="8">
        <v>43245</v>
      </c>
      <c r="R1335" s="8">
        <v>43245</v>
      </c>
      <c r="S1335" s="2" t="str">
        <f>VLOOKUP(K1335,Data!A:B,2,0)</f>
        <v>DAC</v>
      </c>
    </row>
    <row r="1336" spans="1:19" ht="11.25" customHeight="1" x14ac:dyDescent="0.2">
      <c r="A1336" s="2">
        <v>4073162</v>
      </c>
      <c r="B1336" s="98" t="s">
        <v>12220</v>
      </c>
      <c r="C1336" s="74" t="s">
        <v>3204</v>
      </c>
      <c r="E1336" s="85" t="s">
        <v>8362</v>
      </c>
      <c r="F1336" s="75" t="s">
        <v>1477</v>
      </c>
      <c r="G1336" s="75" t="s">
        <v>20</v>
      </c>
      <c r="H1336" s="75" t="s">
        <v>1486</v>
      </c>
      <c r="I1336" s="2" t="s">
        <v>6922</v>
      </c>
      <c r="J1336" s="75" t="s">
        <v>1495</v>
      </c>
      <c r="K1336" s="2" t="s">
        <v>5017</v>
      </c>
      <c r="L1336" s="75" t="s">
        <v>19</v>
      </c>
      <c r="M1336" s="2" t="s">
        <v>1503</v>
      </c>
      <c r="N1336" s="10" t="s">
        <v>3549</v>
      </c>
      <c r="O1336" s="10" t="s">
        <v>3559</v>
      </c>
      <c r="P1336" s="8">
        <v>44382</v>
      </c>
      <c r="Q1336" s="8">
        <v>44435</v>
      </c>
      <c r="R1336" s="8">
        <v>44435</v>
      </c>
      <c r="S1336" s="2" t="str">
        <f>VLOOKUP(K1336,Data!A:B,2,0)</f>
        <v>DAC</v>
      </c>
    </row>
    <row r="1337" spans="1:19" ht="11.25" customHeight="1" x14ac:dyDescent="0.2">
      <c r="A1337" s="2">
        <v>4073164</v>
      </c>
      <c r="B1337" s="98" t="s">
        <v>12221</v>
      </c>
      <c r="C1337" s="74" t="s">
        <v>3205</v>
      </c>
      <c r="E1337" s="85" t="s">
        <v>8363</v>
      </c>
      <c r="F1337" s="75" t="s">
        <v>1475</v>
      </c>
      <c r="G1337" s="75" t="s">
        <v>20</v>
      </c>
      <c r="H1337" s="75" t="s">
        <v>1492</v>
      </c>
      <c r="I1337" s="2" t="s">
        <v>1497</v>
      </c>
      <c r="J1337" s="75" t="s">
        <v>1502</v>
      </c>
      <c r="K1337" s="2" t="s">
        <v>5017</v>
      </c>
      <c r="L1337" s="75" t="s">
        <v>3668</v>
      </c>
      <c r="M1337" s="2" t="s">
        <v>3557</v>
      </c>
      <c r="N1337" s="10" t="s">
        <v>1509</v>
      </c>
      <c r="O1337" s="10" t="s">
        <v>3559</v>
      </c>
      <c r="S1337" s="2" t="str">
        <f>VLOOKUP(K1337,Data!A:B,2,0)</f>
        <v>DAC</v>
      </c>
    </row>
    <row r="1338" spans="1:19" ht="11.25" customHeight="1" x14ac:dyDescent="0.2">
      <c r="A1338" s="2">
        <v>4073165</v>
      </c>
      <c r="B1338" s="98" t="s">
        <v>12222</v>
      </c>
      <c r="C1338" s="74" t="s">
        <v>3213</v>
      </c>
      <c r="E1338" s="85" t="s">
        <v>8364</v>
      </c>
      <c r="F1338" s="75" t="s">
        <v>1475</v>
      </c>
      <c r="G1338" s="75" t="s">
        <v>20</v>
      </c>
      <c r="H1338" s="75" t="s">
        <v>1484</v>
      </c>
      <c r="I1338" s="2" t="s">
        <v>1498</v>
      </c>
      <c r="J1338" s="75" t="s">
        <v>1495</v>
      </c>
      <c r="K1338" s="2" t="s">
        <v>5017</v>
      </c>
      <c r="L1338" s="75" t="s">
        <v>19</v>
      </c>
      <c r="M1338" s="2" t="s">
        <v>87</v>
      </c>
      <c r="N1338" s="10" t="s">
        <v>1508</v>
      </c>
      <c r="O1338" s="10" t="s">
        <v>3559</v>
      </c>
      <c r="P1338" s="8">
        <v>44840</v>
      </c>
      <c r="Q1338" s="8">
        <v>44876</v>
      </c>
      <c r="R1338" s="8">
        <v>44876</v>
      </c>
      <c r="S1338" s="2" t="str">
        <f>VLOOKUP(K1338,Data!A:B,2,0)</f>
        <v>DAC</v>
      </c>
    </row>
    <row r="1339" spans="1:19" ht="11.25" customHeight="1" x14ac:dyDescent="0.2">
      <c r="A1339" s="2">
        <v>4073166</v>
      </c>
      <c r="B1339" s="98" t="s">
        <v>12223</v>
      </c>
      <c r="C1339" s="74" t="s">
        <v>3217</v>
      </c>
      <c r="E1339" s="85" t="s">
        <v>8365</v>
      </c>
      <c r="F1339" s="75" t="s">
        <v>1477</v>
      </c>
      <c r="G1339" s="75" t="s">
        <v>1315</v>
      </c>
      <c r="H1339" s="75" t="s">
        <v>1536</v>
      </c>
      <c r="I1339" s="2" t="s">
        <v>11</v>
      </c>
      <c r="J1339" s="75" t="s">
        <v>11</v>
      </c>
      <c r="K1339" s="2" t="s">
        <v>5017</v>
      </c>
      <c r="L1339" s="75" t="s">
        <v>19</v>
      </c>
      <c r="M1339" s="2" t="s">
        <v>3561</v>
      </c>
      <c r="N1339" s="10" t="s">
        <v>3561</v>
      </c>
      <c r="O1339" s="10" t="s">
        <v>3561</v>
      </c>
      <c r="P1339" s="8">
        <v>43240</v>
      </c>
      <c r="Q1339" s="8">
        <v>43430</v>
      </c>
      <c r="R1339" s="8">
        <v>43430</v>
      </c>
      <c r="S1339" s="2" t="str">
        <f>VLOOKUP(K1339,Data!A:B,2,0)</f>
        <v>DAC</v>
      </c>
    </row>
    <row r="1340" spans="1:19" ht="11.25" customHeight="1" x14ac:dyDescent="0.2">
      <c r="A1340" s="2">
        <v>4073170</v>
      </c>
      <c r="B1340" s="98" t="s">
        <v>12224</v>
      </c>
      <c r="C1340" s="74" t="s">
        <v>3211</v>
      </c>
      <c r="E1340" s="85" t="s">
        <v>8366</v>
      </c>
      <c r="F1340" s="75" t="s">
        <v>1475</v>
      </c>
      <c r="G1340" s="75" t="s">
        <v>20</v>
      </c>
      <c r="H1340" s="75" t="s">
        <v>1492</v>
      </c>
      <c r="I1340" s="2" t="s">
        <v>1495</v>
      </c>
      <c r="J1340" s="75" t="s">
        <v>1495</v>
      </c>
      <c r="K1340" s="2" t="s">
        <v>5017</v>
      </c>
      <c r="L1340" s="75" t="s">
        <v>19</v>
      </c>
      <c r="M1340" s="2" t="s">
        <v>3561</v>
      </c>
      <c r="N1340" s="10" t="s">
        <v>3561</v>
      </c>
      <c r="O1340" s="10" t="s">
        <v>3561</v>
      </c>
      <c r="P1340" s="8">
        <v>43297</v>
      </c>
      <c r="Q1340" s="8">
        <v>43487</v>
      </c>
      <c r="R1340" s="8">
        <v>43487</v>
      </c>
      <c r="S1340" s="2" t="str">
        <f>VLOOKUP(K1340,Data!A:B,2,0)</f>
        <v>DAC</v>
      </c>
    </row>
    <row r="1341" spans="1:19" ht="11.25" customHeight="1" x14ac:dyDescent="0.2">
      <c r="A1341" s="2">
        <v>4073173</v>
      </c>
      <c r="B1341" s="98" t="s">
        <v>12225</v>
      </c>
      <c r="C1341" s="74" t="s">
        <v>3215</v>
      </c>
      <c r="E1341" s="85" t="s">
        <v>8367</v>
      </c>
      <c r="F1341" s="75" t="s">
        <v>98</v>
      </c>
      <c r="G1341" s="75" t="s">
        <v>97</v>
      </c>
      <c r="H1341" s="75" t="s">
        <v>1493</v>
      </c>
      <c r="I1341" s="2" t="s">
        <v>1317</v>
      </c>
      <c r="J1341" s="75" t="s">
        <v>1317</v>
      </c>
      <c r="K1341" s="2" t="s">
        <v>5017</v>
      </c>
      <c r="L1341" s="75" t="s">
        <v>19</v>
      </c>
      <c r="M1341" s="2" t="s">
        <v>3561</v>
      </c>
      <c r="N1341" s="10" t="s">
        <v>3561</v>
      </c>
      <c r="O1341" s="10" t="s">
        <v>3561</v>
      </c>
      <c r="P1341" s="8">
        <v>43454</v>
      </c>
      <c r="Q1341" s="8">
        <v>43644</v>
      </c>
      <c r="R1341" s="8">
        <v>43644</v>
      </c>
      <c r="S1341" s="2" t="str">
        <f>VLOOKUP(K1341,Data!A:B,2,0)</f>
        <v>DAC</v>
      </c>
    </row>
    <row r="1342" spans="1:19" ht="11.25" customHeight="1" x14ac:dyDescent="0.2">
      <c r="A1342" s="2">
        <v>4073174</v>
      </c>
      <c r="B1342" s="98" t="s">
        <v>12226</v>
      </c>
      <c r="C1342" s="74" t="s">
        <v>3216</v>
      </c>
      <c r="E1342" s="85" t="s">
        <v>8368</v>
      </c>
      <c r="F1342" s="75" t="s">
        <v>1477</v>
      </c>
      <c r="G1342" s="75" t="s">
        <v>97</v>
      </c>
      <c r="H1342" s="75" t="s">
        <v>1493</v>
      </c>
      <c r="I1342" s="2" t="s">
        <v>1317</v>
      </c>
      <c r="J1342" s="75" t="s">
        <v>1317</v>
      </c>
      <c r="K1342" s="2" t="s">
        <v>5017</v>
      </c>
      <c r="L1342" s="75" t="s">
        <v>19</v>
      </c>
      <c r="M1342" s="2" t="s">
        <v>3561</v>
      </c>
      <c r="N1342" s="10" t="s">
        <v>3561</v>
      </c>
      <c r="O1342" s="10" t="s">
        <v>3561</v>
      </c>
      <c r="P1342" s="8">
        <v>43718</v>
      </c>
      <c r="Q1342" s="8">
        <v>43908</v>
      </c>
      <c r="R1342" s="8">
        <v>43908</v>
      </c>
      <c r="S1342" s="2" t="str">
        <f>VLOOKUP(K1342,Data!A:B,2,0)</f>
        <v>DAC</v>
      </c>
    </row>
    <row r="1343" spans="1:19" ht="11.25" customHeight="1" x14ac:dyDescent="0.2">
      <c r="A1343" s="2">
        <v>4073177</v>
      </c>
      <c r="B1343" s="98" t="s">
        <v>12227</v>
      </c>
      <c r="C1343" s="74" t="s">
        <v>3226</v>
      </c>
      <c r="E1343" s="85" t="s">
        <v>8369</v>
      </c>
      <c r="F1343" s="75" t="s">
        <v>1475</v>
      </c>
      <c r="G1343" s="75" t="s">
        <v>1315</v>
      </c>
      <c r="H1343" s="75" t="s">
        <v>1536</v>
      </c>
      <c r="I1343" s="2" t="s">
        <v>11</v>
      </c>
      <c r="J1343" s="75" t="s">
        <v>11</v>
      </c>
      <c r="K1343" s="2" t="s">
        <v>5017</v>
      </c>
      <c r="L1343" s="75" t="s">
        <v>3668</v>
      </c>
      <c r="M1343" s="2" t="s">
        <v>1333</v>
      </c>
      <c r="N1343" s="10" t="s">
        <v>1331</v>
      </c>
      <c r="O1343" s="10" t="s">
        <v>1330</v>
      </c>
      <c r="S1343" s="2" t="str">
        <f>VLOOKUP(K1343,Data!A:B,2,0)</f>
        <v>DAC</v>
      </c>
    </row>
    <row r="1344" spans="1:19" ht="11.25" customHeight="1" x14ac:dyDescent="0.2">
      <c r="A1344" s="2">
        <v>4073179</v>
      </c>
      <c r="B1344" s="98" t="s">
        <v>12228</v>
      </c>
      <c r="C1344" s="74" t="s">
        <v>3229</v>
      </c>
      <c r="E1344" s="85" t="s">
        <v>8370</v>
      </c>
      <c r="F1344" s="75" t="s">
        <v>1477</v>
      </c>
      <c r="G1344" s="75" t="s">
        <v>47</v>
      </c>
      <c r="H1344" s="75" t="s">
        <v>47</v>
      </c>
      <c r="I1344" s="2" t="s">
        <v>11</v>
      </c>
      <c r="J1344" s="75" t="s">
        <v>6922</v>
      </c>
      <c r="K1344" s="2" t="s">
        <v>5017</v>
      </c>
      <c r="L1344" s="75" t="s">
        <v>3668</v>
      </c>
      <c r="M1344" s="2" t="s">
        <v>1354</v>
      </c>
      <c r="N1344" s="10" t="s">
        <v>1319</v>
      </c>
      <c r="O1344" s="10" t="s">
        <v>1320</v>
      </c>
      <c r="S1344" s="2" t="str">
        <f>VLOOKUP(K1344,Data!A:B,2,0)</f>
        <v>DAC</v>
      </c>
    </row>
    <row r="1345" spans="1:19" ht="11.25" customHeight="1" x14ac:dyDescent="0.2">
      <c r="A1345" s="2">
        <v>4073180</v>
      </c>
      <c r="B1345" s="98" t="s">
        <v>12229</v>
      </c>
      <c r="C1345" s="74" t="s">
        <v>3219</v>
      </c>
      <c r="E1345" s="85" t="s">
        <v>8371</v>
      </c>
      <c r="F1345" s="75" t="s">
        <v>98</v>
      </c>
      <c r="G1345" s="75" t="s">
        <v>97</v>
      </c>
      <c r="H1345" s="75" t="s">
        <v>1487</v>
      </c>
      <c r="I1345" s="2" t="s">
        <v>1317</v>
      </c>
      <c r="J1345" s="75" t="s">
        <v>1317</v>
      </c>
      <c r="K1345" s="2" t="s">
        <v>5017</v>
      </c>
      <c r="L1345" s="75" t="s">
        <v>3668</v>
      </c>
      <c r="M1345" s="2" t="s">
        <v>79</v>
      </c>
      <c r="N1345" s="10" t="s">
        <v>80</v>
      </c>
      <c r="O1345" s="10" t="s">
        <v>55</v>
      </c>
      <c r="S1345" s="2" t="str">
        <f>VLOOKUP(K1345,Data!A:B,2,0)</f>
        <v>DAC</v>
      </c>
    </row>
    <row r="1346" spans="1:19" ht="11.25" customHeight="1" x14ac:dyDescent="0.2">
      <c r="A1346" s="2">
        <v>4073182</v>
      </c>
      <c r="B1346" s="98" t="s">
        <v>12230</v>
      </c>
      <c r="C1346" s="74" t="s">
        <v>3228</v>
      </c>
      <c r="E1346" s="85" t="s">
        <v>8372</v>
      </c>
      <c r="F1346" s="75" t="s">
        <v>1475</v>
      </c>
      <c r="G1346" s="75" t="s">
        <v>20</v>
      </c>
      <c r="H1346" s="75" t="s">
        <v>1490</v>
      </c>
      <c r="I1346" s="2" t="s">
        <v>1495</v>
      </c>
      <c r="J1346" s="75" t="s">
        <v>1495</v>
      </c>
      <c r="K1346" s="2" t="s">
        <v>5017</v>
      </c>
      <c r="L1346" s="75" t="s">
        <v>19</v>
      </c>
      <c r="M1346" s="2" t="s">
        <v>3561</v>
      </c>
      <c r="N1346" s="10" t="s">
        <v>3561</v>
      </c>
      <c r="O1346" s="10" t="s">
        <v>3561</v>
      </c>
      <c r="P1346" s="8">
        <v>43614</v>
      </c>
      <c r="Q1346" s="8">
        <v>43804</v>
      </c>
      <c r="R1346" s="8">
        <v>43804</v>
      </c>
      <c r="S1346" s="2" t="str">
        <f>VLOOKUP(K1346,Data!A:B,2,0)</f>
        <v>DAC</v>
      </c>
    </row>
    <row r="1347" spans="1:19" ht="11.25" customHeight="1" x14ac:dyDescent="0.2">
      <c r="A1347" s="2">
        <v>4073186</v>
      </c>
      <c r="B1347" s="98" t="s">
        <v>12231</v>
      </c>
      <c r="C1347" s="74" t="s">
        <v>3230</v>
      </c>
      <c r="E1347" s="85" t="s">
        <v>8373</v>
      </c>
      <c r="F1347" s="75" t="s">
        <v>1477</v>
      </c>
      <c r="G1347" s="75" t="s">
        <v>20</v>
      </c>
      <c r="H1347" s="75" t="s">
        <v>1480</v>
      </c>
      <c r="I1347" s="2" t="s">
        <v>1495</v>
      </c>
      <c r="J1347" s="75" t="s">
        <v>1495</v>
      </c>
      <c r="K1347" s="2" t="s">
        <v>5017</v>
      </c>
      <c r="L1347" s="75" t="s">
        <v>19</v>
      </c>
      <c r="M1347" s="2" t="s">
        <v>3561</v>
      </c>
      <c r="N1347" s="10" t="s">
        <v>3561</v>
      </c>
      <c r="O1347" s="10" t="s">
        <v>3561</v>
      </c>
      <c r="P1347" s="8">
        <v>43304</v>
      </c>
      <c r="Q1347" s="8">
        <v>43494</v>
      </c>
      <c r="R1347" s="8">
        <v>43494</v>
      </c>
      <c r="S1347" s="2" t="str">
        <f>VLOOKUP(K1347,Data!A:B,2,0)</f>
        <v>DAC</v>
      </c>
    </row>
    <row r="1348" spans="1:19" ht="11.25" customHeight="1" x14ac:dyDescent="0.2">
      <c r="A1348" s="2">
        <v>4073195</v>
      </c>
      <c r="B1348" s="98" t="s">
        <v>12232</v>
      </c>
      <c r="C1348" s="74" t="s">
        <v>3235</v>
      </c>
      <c r="E1348" s="85" t="s">
        <v>8374</v>
      </c>
      <c r="F1348" s="75" t="s">
        <v>1475</v>
      </c>
      <c r="G1348" s="75" t="s">
        <v>1315</v>
      </c>
      <c r="H1348" s="75" t="s">
        <v>1545</v>
      </c>
      <c r="I1348" s="2" t="s">
        <v>11</v>
      </c>
      <c r="J1348" s="75" t="s">
        <v>11</v>
      </c>
      <c r="K1348" s="2" t="s">
        <v>5017</v>
      </c>
      <c r="L1348" s="75" t="s">
        <v>3668</v>
      </c>
      <c r="M1348" s="2" t="s">
        <v>1336</v>
      </c>
      <c r="N1348" s="10" t="s">
        <v>3541</v>
      </c>
      <c r="O1348" s="10" t="s">
        <v>1330</v>
      </c>
      <c r="S1348" s="2" t="str">
        <f>VLOOKUP(K1348,Data!A:B,2,0)</f>
        <v>DAC</v>
      </c>
    </row>
    <row r="1349" spans="1:19" ht="11.25" customHeight="1" x14ac:dyDescent="0.2">
      <c r="A1349" s="2">
        <v>4073196</v>
      </c>
      <c r="B1349" s="98" t="s">
        <v>12233</v>
      </c>
      <c r="C1349" s="74" t="s">
        <v>3236</v>
      </c>
      <c r="E1349" s="85" t="s">
        <v>8375</v>
      </c>
      <c r="F1349" s="75" t="s">
        <v>98</v>
      </c>
      <c r="G1349" s="75" t="s">
        <v>97</v>
      </c>
      <c r="H1349" s="75" t="s">
        <v>1487</v>
      </c>
      <c r="I1349" s="2" t="s">
        <v>1317</v>
      </c>
      <c r="J1349" s="75" t="s">
        <v>1317</v>
      </c>
      <c r="K1349" s="2" t="s">
        <v>5017</v>
      </c>
      <c r="L1349" s="75" t="s">
        <v>19</v>
      </c>
      <c r="M1349" s="2" t="s">
        <v>3561</v>
      </c>
      <c r="N1349" s="10" t="s">
        <v>3561</v>
      </c>
      <c r="O1349" s="10" t="s">
        <v>3561</v>
      </c>
      <c r="P1349" s="8">
        <v>43440</v>
      </c>
      <c r="Q1349" s="8">
        <v>43630</v>
      </c>
      <c r="R1349" s="8">
        <v>43630</v>
      </c>
      <c r="S1349" s="2" t="str">
        <f>VLOOKUP(K1349,Data!A:B,2,0)</f>
        <v>DAC</v>
      </c>
    </row>
    <row r="1350" spans="1:19" ht="11.25" customHeight="1" x14ac:dyDescent="0.2">
      <c r="A1350" s="2">
        <v>4073200</v>
      </c>
      <c r="B1350" s="98" t="s">
        <v>12234</v>
      </c>
      <c r="C1350" s="74" t="s">
        <v>3239</v>
      </c>
      <c r="E1350" s="85" t="s">
        <v>8376</v>
      </c>
      <c r="F1350" s="75" t="s">
        <v>98</v>
      </c>
      <c r="G1350" s="75" t="s">
        <v>97</v>
      </c>
      <c r="H1350" s="75" t="s">
        <v>1487</v>
      </c>
      <c r="I1350" s="2" t="s">
        <v>1317</v>
      </c>
      <c r="J1350" s="75" t="s">
        <v>1317</v>
      </c>
      <c r="K1350" s="2" t="s">
        <v>5017</v>
      </c>
      <c r="L1350" s="75" t="s">
        <v>19</v>
      </c>
      <c r="M1350" s="2" t="s">
        <v>3561</v>
      </c>
      <c r="N1350" s="10" t="s">
        <v>3561</v>
      </c>
      <c r="O1350" s="10" t="s">
        <v>3561</v>
      </c>
      <c r="P1350" s="8">
        <v>43399</v>
      </c>
      <c r="Q1350" s="8">
        <v>43589</v>
      </c>
      <c r="R1350" s="8">
        <v>43589</v>
      </c>
      <c r="S1350" s="2" t="str">
        <f>VLOOKUP(K1350,Data!A:B,2,0)</f>
        <v>DAC</v>
      </c>
    </row>
    <row r="1351" spans="1:19" ht="11.25" customHeight="1" x14ac:dyDescent="0.2">
      <c r="A1351" s="2">
        <v>4073201</v>
      </c>
      <c r="B1351" s="98" t="s">
        <v>12235</v>
      </c>
      <c r="C1351" s="74" t="s">
        <v>3242</v>
      </c>
      <c r="E1351" s="85" t="s">
        <v>8377</v>
      </c>
      <c r="F1351" s="75" t="s">
        <v>1477</v>
      </c>
      <c r="G1351" s="75" t="s">
        <v>20</v>
      </c>
      <c r="H1351" s="75" t="s">
        <v>1488</v>
      </c>
      <c r="I1351" s="2" t="s">
        <v>1495</v>
      </c>
      <c r="J1351" s="75" t="s">
        <v>1495</v>
      </c>
      <c r="K1351" s="2" t="s">
        <v>5017</v>
      </c>
      <c r="L1351" s="75" t="s">
        <v>19</v>
      </c>
      <c r="M1351" s="2" t="s">
        <v>3561</v>
      </c>
      <c r="N1351" s="10" t="s">
        <v>3561</v>
      </c>
      <c r="O1351" s="10" t="s">
        <v>3561</v>
      </c>
      <c r="P1351" s="8">
        <v>43448</v>
      </c>
      <c r="Q1351" s="8">
        <v>43638</v>
      </c>
      <c r="R1351" s="8">
        <v>43638</v>
      </c>
      <c r="S1351" s="2" t="str">
        <f>VLOOKUP(K1351,Data!A:B,2,0)</f>
        <v>DAC</v>
      </c>
    </row>
    <row r="1352" spans="1:19" ht="11.25" customHeight="1" x14ac:dyDescent="0.2">
      <c r="A1352" s="2">
        <v>4073205</v>
      </c>
      <c r="B1352" s="98" t="s">
        <v>12236</v>
      </c>
      <c r="C1352" s="74" t="s">
        <v>3244</v>
      </c>
      <c r="E1352" s="85" t="s">
        <v>8378</v>
      </c>
      <c r="F1352" s="75" t="s">
        <v>1477</v>
      </c>
      <c r="G1352" s="75" t="s">
        <v>1315</v>
      </c>
      <c r="H1352" s="75" t="s">
        <v>1518</v>
      </c>
      <c r="I1352" s="2" t="s">
        <v>11</v>
      </c>
      <c r="J1352" s="75" t="s">
        <v>11</v>
      </c>
      <c r="K1352" s="2" t="s">
        <v>5017</v>
      </c>
      <c r="L1352" s="75" t="s">
        <v>19</v>
      </c>
      <c r="M1352" s="2" t="s">
        <v>1336</v>
      </c>
      <c r="N1352" s="10" t="s">
        <v>3541</v>
      </c>
      <c r="O1352" s="10" t="s">
        <v>1330</v>
      </c>
      <c r="P1352" s="8">
        <v>44116</v>
      </c>
      <c r="Q1352" s="8">
        <v>44176</v>
      </c>
      <c r="R1352" s="8">
        <v>44176</v>
      </c>
      <c r="S1352" s="2" t="str">
        <f>VLOOKUP(K1352,Data!A:B,2,0)</f>
        <v>DAC</v>
      </c>
    </row>
    <row r="1353" spans="1:19" ht="11.25" customHeight="1" x14ac:dyDescent="0.2">
      <c r="A1353" s="2">
        <v>4073206</v>
      </c>
      <c r="B1353" s="98" t="s">
        <v>12237</v>
      </c>
      <c r="C1353" s="74" t="s">
        <v>3240</v>
      </c>
      <c r="E1353" s="85" t="s">
        <v>8379</v>
      </c>
      <c r="F1353" s="75" t="s">
        <v>1475</v>
      </c>
      <c r="G1353" s="75" t="s">
        <v>20</v>
      </c>
      <c r="H1353" s="75" t="s">
        <v>1490</v>
      </c>
      <c r="I1353" s="2" t="s">
        <v>1497</v>
      </c>
      <c r="J1353" s="75" t="s">
        <v>6922</v>
      </c>
      <c r="K1353" s="2" t="s">
        <v>5017</v>
      </c>
      <c r="L1353" s="75" t="s">
        <v>3668</v>
      </c>
      <c r="M1353" s="2" t="s">
        <v>1507</v>
      </c>
      <c r="N1353" s="10" t="s">
        <v>1508</v>
      </c>
      <c r="O1353" s="10" t="s">
        <v>3559</v>
      </c>
      <c r="S1353" s="2" t="str">
        <f>VLOOKUP(K1353,Data!A:B,2,0)</f>
        <v>DAC</v>
      </c>
    </row>
    <row r="1354" spans="1:19" ht="11.25" customHeight="1" x14ac:dyDescent="0.2">
      <c r="A1354" s="2">
        <v>4073207</v>
      </c>
      <c r="B1354" s="98" t="s">
        <v>12238</v>
      </c>
      <c r="C1354" s="74" t="s">
        <v>3246</v>
      </c>
      <c r="E1354" s="85" t="s">
        <v>8380</v>
      </c>
      <c r="F1354" s="75" t="s">
        <v>98</v>
      </c>
      <c r="G1354" s="75" t="s">
        <v>97</v>
      </c>
      <c r="H1354" s="75" t="s">
        <v>1487</v>
      </c>
      <c r="I1354" s="2" t="s">
        <v>1317</v>
      </c>
      <c r="J1354" s="75" t="s">
        <v>1317</v>
      </c>
      <c r="K1354" s="2" t="s">
        <v>5017</v>
      </c>
      <c r="L1354" s="75" t="s">
        <v>19</v>
      </c>
      <c r="M1354" s="2" t="s">
        <v>61</v>
      </c>
      <c r="N1354" s="10" t="s">
        <v>54</v>
      </c>
      <c r="O1354" s="10" t="s">
        <v>55</v>
      </c>
      <c r="P1354" s="8">
        <v>43903</v>
      </c>
      <c r="Q1354" s="8">
        <v>43994</v>
      </c>
      <c r="R1354" s="8">
        <v>43994</v>
      </c>
      <c r="S1354" s="2" t="str">
        <f>VLOOKUP(K1354,Data!A:B,2,0)</f>
        <v>DAC</v>
      </c>
    </row>
    <row r="1355" spans="1:19" ht="11.25" customHeight="1" x14ac:dyDescent="0.2">
      <c r="A1355" s="2">
        <v>4073209</v>
      </c>
      <c r="B1355" s="98" t="s">
        <v>12239</v>
      </c>
      <c r="C1355" s="74" t="s">
        <v>3249</v>
      </c>
      <c r="E1355" s="85" t="s">
        <v>8381</v>
      </c>
      <c r="F1355" s="75" t="s">
        <v>1477</v>
      </c>
      <c r="G1355" s="75" t="s">
        <v>47</v>
      </c>
      <c r="H1355" s="75" t="s">
        <v>47</v>
      </c>
      <c r="I1355" s="2" t="s">
        <v>1495</v>
      </c>
      <c r="J1355" s="75" t="s">
        <v>1495</v>
      </c>
      <c r="K1355" s="2" t="s">
        <v>5017</v>
      </c>
      <c r="L1355" s="75" t="s">
        <v>19</v>
      </c>
      <c r="M1355" s="2" t="s">
        <v>3561</v>
      </c>
      <c r="N1355" s="10" t="s">
        <v>3561</v>
      </c>
      <c r="O1355" s="10" t="s">
        <v>3561</v>
      </c>
      <c r="P1355" s="8">
        <v>43548</v>
      </c>
      <c r="Q1355" s="8">
        <v>43738</v>
      </c>
      <c r="R1355" s="8">
        <v>43738</v>
      </c>
      <c r="S1355" s="2" t="str">
        <f>VLOOKUP(K1355,Data!A:B,2,0)</f>
        <v>DAC</v>
      </c>
    </row>
    <row r="1356" spans="1:19" ht="11.25" customHeight="1" x14ac:dyDescent="0.2">
      <c r="A1356" s="2">
        <v>4073216</v>
      </c>
      <c r="B1356" s="98" t="s">
        <v>12240</v>
      </c>
      <c r="C1356" s="74" t="s">
        <v>3247</v>
      </c>
      <c r="E1356" s="85" t="s">
        <v>8382</v>
      </c>
      <c r="F1356" s="75" t="s">
        <v>1477</v>
      </c>
      <c r="G1356" s="75" t="s">
        <v>20</v>
      </c>
      <c r="H1356" s="75" t="s">
        <v>1482</v>
      </c>
      <c r="I1356" s="2" t="s">
        <v>1496</v>
      </c>
      <c r="J1356" s="75" t="s">
        <v>1495</v>
      </c>
      <c r="K1356" s="2" t="s">
        <v>5017</v>
      </c>
      <c r="L1356" s="75" t="s">
        <v>19</v>
      </c>
      <c r="M1356" s="2" t="s">
        <v>3509</v>
      </c>
      <c r="N1356" s="10" t="s">
        <v>3512</v>
      </c>
      <c r="O1356" s="10" t="s">
        <v>3559</v>
      </c>
      <c r="P1356" s="8">
        <v>44680</v>
      </c>
      <c r="Q1356" s="8">
        <v>44785</v>
      </c>
      <c r="R1356" s="8">
        <v>44785</v>
      </c>
      <c r="S1356" s="2" t="str">
        <f>VLOOKUP(K1356,Data!A:B,2,0)</f>
        <v>DAC</v>
      </c>
    </row>
    <row r="1357" spans="1:19" ht="11.25" customHeight="1" x14ac:dyDescent="0.2">
      <c r="A1357" s="2">
        <v>4073217</v>
      </c>
      <c r="B1357" s="98" t="s">
        <v>12241</v>
      </c>
      <c r="C1357" s="74" t="s">
        <v>3251</v>
      </c>
      <c r="E1357" s="85" t="s">
        <v>8383</v>
      </c>
      <c r="F1357" s="75" t="s">
        <v>1475</v>
      </c>
      <c r="G1357" s="75" t="s">
        <v>97</v>
      </c>
      <c r="H1357" s="75" t="s">
        <v>1483</v>
      </c>
      <c r="I1357" s="2" t="s">
        <v>1317</v>
      </c>
      <c r="J1357" s="75" t="s">
        <v>1317</v>
      </c>
      <c r="K1357" s="2" t="s">
        <v>5017</v>
      </c>
      <c r="L1357" s="75" t="s">
        <v>3668</v>
      </c>
      <c r="M1357" s="2" t="s">
        <v>71</v>
      </c>
      <c r="N1357" s="10" t="s">
        <v>58</v>
      </c>
      <c r="O1357" s="10" t="s">
        <v>51</v>
      </c>
      <c r="S1357" s="2" t="str">
        <f>VLOOKUP(K1357,Data!A:B,2,0)</f>
        <v>DAC</v>
      </c>
    </row>
    <row r="1358" spans="1:19" ht="11.25" customHeight="1" x14ac:dyDescent="0.2">
      <c r="A1358" s="2">
        <v>4073218</v>
      </c>
      <c r="B1358" s="98" t="s">
        <v>12242</v>
      </c>
      <c r="C1358" s="74" t="s">
        <v>3250</v>
      </c>
      <c r="E1358" s="85" t="s">
        <v>8384</v>
      </c>
      <c r="F1358" s="75" t="s">
        <v>1476</v>
      </c>
      <c r="G1358" s="75" t="s">
        <v>1315</v>
      </c>
      <c r="H1358" s="75" t="s">
        <v>1518</v>
      </c>
      <c r="I1358" s="2" t="s">
        <v>11</v>
      </c>
      <c r="J1358" s="75" t="s">
        <v>11</v>
      </c>
      <c r="K1358" s="2" t="s">
        <v>5017</v>
      </c>
      <c r="L1358" s="75" t="s">
        <v>3668</v>
      </c>
      <c r="M1358" s="2" t="s">
        <v>1345</v>
      </c>
      <c r="N1358" s="10" t="s">
        <v>1335</v>
      </c>
      <c r="O1358" s="10" t="s">
        <v>1320</v>
      </c>
      <c r="S1358" s="2" t="str">
        <f>VLOOKUP(K1358,Data!A:B,2,0)</f>
        <v>DAC</v>
      </c>
    </row>
    <row r="1359" spans="1:19" ht="11.25" customHeight="1" x14ac:dyDescent="0.2">
      <c r="A1359" s="2">
        <v>4073221</v>
      </c>
      <c r="B1359" s="98" t="s">
        <v>12243</v>
      </c>
      <c r="C1359" s="74" t="s">
        <v>3248</v>
      </c>
      <c r="E1359" s="85" t="s">
        <v>8385</v>
      </c>
      <c r="F1359" s="75" t="s">
        <v>98</v>
      </c>
      <c r="G1359" s="75" t="s">
        <v>97</v>
      </c>
      <c r="H1359" s="75" t="s">
        <v>1487</v>
      </c>
      <c r="I1359" s="2" t="s">
        <v>1317</v>
      </c>
      <c r="J1359" s="75" t="s">
        <v>1317</v>
      </c>
      <c r="K1359" s="2" t="s">
        <v>6767</v>
      </c>
      <c r="L1359" s="75" t="s">
        <v>3668</v>
      </c>
      <c r="M1359" s="2" t="s">
        <v>89</v>
      </c>
      <c r="N1359" s="10" t="s">
        <v>60</v>
      </c>
      <c r="O1359" s="10" t="s">
        <v>3542</v>
      </c>
      <c r="S1359" s="2" t="str">
        <f>VLOOKUP(K1359,Data!A:B,2,0)</f>
        <v>DAC</v>
      </c>
    </row>
    <row r="1360" spans="1:19" ht="11.25" customHeight="1" x14ac:dyDescent="0.2">
      <c r="A1360" s="2">
        <v>4073224</v>
      </c>
      <c r="B1360" s="98" t="s">
        <v>12244</v>
      </c>
      <c r="C1360" s="74" t="s">
        <v>3257</v>
      </c>
      <c r="E1360" s="85" t="s">
        <v>8386</v>
      </c>
      <c r="F1360" s="75" t="s">
        <v>1477</v>
      </c>
      <c r="G1360" s="75" t="s">
        <v>20</v>
      </c>
      <c r="H1360" s="75" t="s">
        <v>1484</v>
      </c>
      <c r="I1360" s="2" t="s">
        <v>1495</v>
      </c>
      <c r="J1360" s="75" t="s">
        <v>1495</v>
      </c>
      <c r="K1360" s="2" t="s">
        <v>5017</v>
      </c>
      <c r="L1360" s="75" t="s">
        <v>19</v>
      </c>
      <c r="M1360" s="2" t="s">
        <v>3561</v>
      </c>
      <c r="N1360" s="10" t="s">
        <v>3561</v>
      </c>
      <c r="O1360" s="10" t="s">
        <v>3561</v>
      </c>
      <c r="P1360" s="8">
        <v>43673</v>
      </c>
      <c r="Q1360" s="8">
        <v>43863</v>
      </c>
      <c r="R1360" s="8">
        <v>43863</v>
      </c>
      <c r="S1360" s="2" t="str">
        <f>VLOOKUP(K1360,Data!A:B,2,0)</f>
        <v>DAC</v>
      </c>
    </row>
    <row r="1361" spans="1:19" ht="11.25" customHeight="1" x14ac:dyDescent="0.2">
      <c r="A1361" s="2">
        <v>4073226</v>
      </c>
      <c r="B1361" s="98" t="s">
        <v>12245</v>
      </c>
      <c r="C1361" s="74" t="s">
        <v>3259</v>
      </c>
      <c r="E1361" s="85" t="s">
        <v>8387</v>
      </c>
      <c r="F1361" s="75" t="s">
        <v>1475</v>
      </c>
      <c r="G1361" s="75" t="s">
        <v>1315</v>
      </c>
      <c r="H1361" s="75" t="s">
        <v>1545</v>
      </c>
      <c r="I1361" s="2" t="s">
        <v>11</v>
      </c>
      <c r="J1361" s="75" t="s">
        <v>11</v>
      </c>
      <c r="K1361" s="2" t="s">
        <v>5017</v>
      </c>
      <c r="L1361" s="75" t="s">
        <v>3668</v>
      </c>
      <c r="M1361" s="2" t="s">
        <v>1336</v>
      </c>
      <c r="N1361" s="10" t="s">
        <v>3541</v>
      </c>
      <c r="O1361" s="10" t="s">
        <v>1330</v>
      </c>
      <c r="S1361" s="2" t="str">
        <f>VLOOKUP(K1361,Data!A:B,2,0)</f>
        <v>DAC</v>
      </c>
    </row>
    <row r="1362" spans="1:19" ht="11.25" customHeight="1" x14ac:dyDescent="0.2">
      <c r="A1362" s="2">
        <v>4073231</v>
      </c>
      <c r="B1362" s="98" t="s">
        <v>12246</v>
      </c>
      <c r="C1362" s="74" t="s">
        <v>3268</v>
      </c>
      <c r="E1362" s="85" t="s">
        <v>8388</v>
      </c>
      <c r="F1362" s="75" t="s">
        <v>1475</v>
      </c>
      <c r="G1362" s="75" t="s">
        <v>1315</v>
      </c>
      <c r="H1362" s="75" t="s">
        <v>1545</v>
      </c>
      <c r="I1362" s="2" t="s">
        <v>11</v>
      </c>
      <c r="J1362" s="75" t="s">
        <v>11</v>
      </c>
      <c r="K1362" s="2" t="s">
        <v>5017</v>
      </c>
      <c r="L1362" s="75" t="s">
        <v>3668</v>
      </c>
      <c r="M1362" s="2" t="s">
        <v>1343</v>
      </c>
      <c r="N1362" s="10" t="s">
        <v>3541</v>
      </c>
      <c r="O1362" s="10" t="s">
        <v>1330</v>
      </c>
      <c r="S1362" s="2" t="str">
        <f>VLOOKUP(K1362,Data!A:B,2,0)</f>
        <v>DAC</v>
      </c>
    </row>
    <row r="1363" spans="1:19" ht="11.25" customHeight="1" x14ac:dyDescent="0.2">
      <c r="A1363" s="2">
        <v>4073234</v>
      </c>
      <c r="B1363" s="98" t="s">
        <v>12247</v>
      </c>
      <c r="C1363" s="74" t="s">
        <v>3269</v>
      </c>
      <c r="E1363" s="85" t="s">
        <v>8389</v>
      </c>
      <c r="F1363" s="75" t="s">
        <v>1477</v>
      </c>
      <c r="G1363" s="75" t="s">
        <v>1315</v>
      </c>
      <c r="H1363" s="75" t="s">
        <v>1536</v>
      </c>
      <c r="I1363" s="2" t="s">
        <v>11</v>
      </c>
      <c r="J1363" s="75" t="s">
        <v>11</v>
      </c>
      <c r="K1363" s="2" t="s">
        <v>5017</v>
      </c>
      <c r="L1363" s="75" t="s">
        <v>19</v>
      </c>
      <c r="M1363" s="2" t="s">
        <v>1329</v>
      </c>
      <c r="N1363" s="10" t="s">
        <v>1331</v>
      </c>
      <c r="O1363" s="10" t="s">
        <v>1330</v>
      </c>
      <c r="P1363" s="8">
        <v>43930</v>
      </c>
      <c r="Q1363" s="8">
        <v>44120</v>
      </c>
      <c r="R1363" s="8">
        <v>44120</v>
      </c>
      <c r="S1363" s="2" t="str">
        <f>VLOOKUP(K1363,Data!A:B,2,0)</f>
        <v>DAC</v>
      </c>
    </row>
    <row r="1364" spans="1:19" ht="11.25" customHeight="1" x14ac:dyDescent="0.2">
      <c r="A1364" s="2">
        <v>4073235</v>
      </c>
      <c r="B1364" s="98" t="s">
        <v>12248</v>
      </c>
      <c r="C1364" s="74" t="s">
        <v>3258</v>
      </c>
      <c r="E1364" s="85" t="s">
        <v>8390</v>
      </c>
      <c r="F1364" s="75" t="s">
        <v>1477</v>
      </c>
      <c r="G1364" s="75" t="s">
        <v>20</v>
      </c>
      <c r="H1364" s="75" t="s">
        <v>1482</v>
      </c>
      <c r="I1364" s="2" t="s">
        <v>1495</v>
      </c>
      <c r="J1364" s="75" t="s">
        <v>1495</v>
      </c>
      <c r="K1364" s="2" t="s">
        <v>5017</v>
      </c>
      <c r="L1364" s="75" t="s">
        <v>19</v>
      </c>
      <c r="M1364" s="2" t="s">
        <v>3494</v>
      </c>
      <c r="N1364" s="10" t="s">
        <v>3512</v>
      </c>
      <c r="O1364" s="10" t="s">
        <v>3559</v>
      </c>
      <c r="P1364" s="8">
        <v>43747</v>
      </c>
      <c r="Q1364" s="8">
        <v>43937</v>
      </c>
      <c r="R1364" s="8">
        <v>43937</v>
      </c>
      <c r="S1364" s="2" t="str">
        <f>VLOOKUP(K1364,Data!A:B,2,0)</f>
        <v>DAC</v>
      </c>
    </row>
    <row r="1365" spans="1:19" ht="11.25" customHeight="1" x14ac:dyDescent="0.2">
      <c r="A1365" s="2">
        <v>4073241</v>
      </c>
      <c r="B1365" s="98" t="s">
        <v>12249</v>
      </c>
      <c r="C1365" s="74" t="s">
        <v>3270</v>
      </c>
      <c r="E1365" s="85" t="s">
        <v>8391</v>
      </c>
      <c r="F1365" s="75" t="s">
        <v>98</v>
      </c>
      <c r="G1365" s="75" t="s">
        <v>47</v>
      </c>
      <c r="H1365" s="75" t="s">
        <v>47</v>
      </c>
      <c r="I1365" s="2" t="s">
        <v>1495</v>
      </c>
      <c r="J1365" s="75" t="s">
        <v>1495</v>
      </c>
      <c r="K1365" s="2" t="s">
        <v>5017</v>
      </c>
      <c r="L1365" s="75" t="s">
        <v>19</v>
      </c>
      <c r="M1365" s="2" t="s">
        <v>3561</v>
      </c>
      <c r="N1365" s="10" t="s">
        <v>3561</v>
      </c>
      <c r="O1365" s="10" t="s">
        <v>3561</v>
      </c>
      <c r="P1365" s="8">
        <v>43536</v>
      </c>
      <c r="Q1365" s="8">
        <v>43726</v>
      </c>
      <c r="R1365" s="8">
        <v>43726</v>
      </c>
      <c r="S1365" s="2" t="str">
        <f>VLOOKUP(K1365,Data!A:B,2,0)</f>
        <v>DAC</v>
      </c>
    </row>
    <row r="1366" spans="1:19" ht="11.25" customHeight="1" x14ac:dyDescent="0.2">
      <c r="A1366" s="2">
        <v>4073247</v>
      </c>
      <c r="B1366" s="98" t="s">
        <v>12250</v>
      </c>
      <c r="C1366" s="74" t="s">
        <v>3275</v>
      </c>
      <c r="E1366" s="85" t="s">
        <v>8392</v>
      </c>
      <c r="F1366" s="75" t="s">
        <v>98</v>
      </c>
      <c r="G1366" s="75" t="s">
        <v>97</v>
      </c>
      <c r="H1366" s="75" t="s">
        <v>1479</v>
      </c>
      <c r="I1366" s="2" t="s">
        <v>1317</v>
      </c>
      <c r="J1366" s="75" t="s">
        <v>1317</v>
      </c>
      <c r="K1366" s="2" t="s">
        <v>5017</v>
      </c>
      <c r="L1366" s="75" t="s">
        <v>19</v>
      </c>
      <c r="M1366" s="2" t="s">
        <v>52</v>
      </c>
      <c r="N1366" s="10" t="s">
        <v>50</v>
      </c>
      <c r="O1366" s="10" t="s">
        <v>51</v>
      </c>
      <c r="P1366" s="8">
        <v>44350</v>
      </c>
      <c r="Q1366" s="8">
        <v>44530</v>
      </c>
      <c r="R1366" s="8">
        <v>44530</v>
      </c>
      <c r="S1366" s="2" t="str">
        <f>VLOOKUP(K1366,Data!A:B,2,0)</f>
        <v>DAC</v>
      </c>
    </row>
    <row r="1367" spans="1:19" ht="11.25" customHeight="1" x14ac:dyDescent="0.2">
      <c r="A1367" s="2">
        <v>4073248</v>
      </c>
      <c r="B1367" s="98" t="s">
        <v>12251</v>
      </c>
      <c r="C1367" s="74" t="s">
        <v>3277</v>
      </c>
      <c r="E1367" s="85" t="s">
        <v>8393</v>
      </c>
      <c r="F1367" s="75" t="s">
        <v>1475</v>
      </c>
      <c r="G1367" s="75" t="s">
        <v>20</v>
      </c>
      <c r="H1367" s="75" t="s">
        <v>1480</v>
      </c>
      <c r="I1367" s="75" t="s">
        <v>1496</v>
      </c>
      <c r="J1367" s="75" t="s">
        <v>1495</v>
      </c>
      <c r="K1367" s="2" t="s">
        <v>5017</v>
      </c>
      <c r="L1367" s="75" t="s">
        <v>19</v>
      </c>
      <c r="M1367" s="2" t="s">
        <v>3487</v>
      </c>
      <c r="N1367" s="10" t="s">
        <v>3544</v>
      </c>
      <c r="O1367" s="10" t="s">
        <v>3559</v>
      </c>
      <c r="P1367" s="8">
        <v>44907</v>
      </c>
      <c r="Q1367" s="8">
        <f>P1367+180</f>
        <v>45087</v>
      </c>
      <c r="R1367" s="8">
        <v>44577</v>
      </c>
      <c r="S1367" s="2" t="str">
        <f>VLOOKUP(K1367,Data!A:B,2,0)</f>
        <v>DAC</v>
      </c>
    </row>
    <row r="1368" spans="1:19" ht="11.25" customHeight="1" x14ac:dyDescent="0.2">
      <c r="A1368" s="2">
        <v>4073250</v>
      </c>
      <c r="B1368" s="98" t="s">
        <v>12252</v>
      </c>
      <c r="C1368" s="74" t="s">
        <v>3273</v>
      </c>
      <c r="E1368" s="85" t="s">
        <v>8394</v>
      </c>
      <c r="F1368" s="75" t="s">
        <v>1475</v>
      </c>
      <c r="G1368" s="75" t="s">
        <v>20</v>
      </c>
      <c r="H1368" s="75" t="s">
        <v>1480</v>
      </c>
      <c r="I1368" s="2" t="s">
        <v>1502</v>
      </c>
      <c r="J1368" s="75" t="s">
        <v>1496</v>
      </c>
      <c r="K1368" s="2" t="s">
        <v>5017</v>
      </c>
      <c r="L1368" s="75" t="s">
        <v>3668</v>
      </c>
      <c r="M1368" s="2" t="s">
        <v>3485</v>
      </c>
      <c r="N1368" s="10" t="s">
        <v>3544</v>
      </c>
      <c r="O1368" s="10" t="s">
        <v>3559</v>
      </c>
      <c r="S1368" s="2" t="str">
        <f>VLOOKUP(K1368,Data!A:B,2,0)</f>
        <v>DAC</v>
      </c>
    </row>
    <row r="1369" spans="1:19" ht="11.25" customHeight="1" x14ac:dyDescent="0.2">
      <c r="A1369" s="2">
        <v>4073251</v>
      </c>
      <c r="B1369" s="98" t="s">
        <v>12253</v>
      </c>
      <c r="C1369" s="74" t="s">
        <v>3276</v>
      </c>
      <c r="E1369" s="85" t="s">
        <v>8395</v>
      </c>
      <c r="F1369" s="75" t="s">
        <v>1475</v>
      </c>
      <c r="G1369" s="75" t="s">
        <v>1315</v>
      </c>
      <c r="H1369" s="75" t="s">
        <v>1518</v>
      </c>
      <c r="I1369" s="2" t="s">
        <v>11</v>
      </c>
      <c r="J1369" s="75" t="s">
        <v>11</v>
      </c>
      <c r="K1369" s="2" t="s">
        <v>5017</v>
      </c>
      <c r="L1369" s="75" t="s">
        <v>19</v>
      </c>
      <c r="M1369" s="2" t="s">
        <v>3561</v>
      </c>
      <c r="N1369" s="10" t="s">
        <v>3561</v>
      </c>
      <c r="O1369" s="10" t="s">
        <v>3561</v>
      </c>
      <c r="P1369" s="8">
        <v>43507</v>
      </c>
      <c r="Q1369" s="8">
        <v>43697</v>
      </c>
      <c r="R1369" s="8">
        <v>43332</v>
      </c>
      <c r="S1369" s="2" t="str">
        <f>VLOOKUP(K1369,Data!A:B,2,0)</f>
        <v>DAC</v>
      </c>
    </row>
    <row r="1370" spans="1:19" ht="11.25" customHeight="1" x14ac:dyDescent="0.2">
      <c r="A1370" s="2">
        <v>4073252</v>
      </c>
      <c r="B1370" s="98" t="s">
        <v>12254</v>
      </c>
      <c r="C1370" s="74" t="s">
        <v>3284</v>
      </c>
      <c r="E1370" s="85" t="s">
        <v>8396</v>
      </c>
      <c r="F1370" s="75" t="s">
        <v>1475</v>
      </c>
      <c r="G1370" s="75" t="s">
        <v>1315</v>
      </c>
      <c r="H1370" s="75" t="s">
        <v>1543</v>
      </c>
      <c r="I1370" s="2" t="s">
        <v>11</v>
      </c>
      <c r="J1370" s="75" t="s">
        <v>11</v>
      </c>
      <c r="K1370" s="2" t="s">
        <v>5017</v>
      </c>
      <c r="L1370" s="75" t="s">
        <v>19</v>
      </c>
      <c r="M1370" s="2" t="s">
        <v>1332</v>
      </c>
      <c r="N1370" s="10" t="s">
        <v>1328</v>
      </c>
      <c r="O1370" s="10" t="s">
        <v>1320</v>
      </c>
      <c r="P1370" s="8">
        <v>44421</v>
      </c>
      <c r="Q1370" s="8">
        <v>44491</v>
      </c>
      <c r="R1370" s="8">
        <v>44491</v>
      </c>
      <c r="S1370" s="2" t="str">
        <f>VLOOKUP(K1370,Data!A:B,2,0)</f>
        <v>DAC</v>
      </c>
    </row>
    <row r="1371" spans="1:19" ht="11.25" customHeight="1" x14ac:dyDescent="0.2">
      <c r="A1371" s="2">
        <v>4073253</v>
      </c>
      <c r="B1371" s="98" t="s">
        <v>12255</v>
      </c>
      <c r="C1371" s="74" t="s">
        <v>3278</v>
      </c>
      <c r="E1371" s="85" t="s">
        <v>8397</v>
      </c>
      <c r="F1371" s="75" t="s">
        <v>1477</v>
      </c>
      <c r="G1371" s="75" t="s">
        <v>20</v>
      </c>
      <c r="H1371" s="75" t="s">
        <v>1492</v>
      </c>
      <c r="I1371" s="2" t="s">
        <v>1496</v>
      </c>
      <c r="J1371" s="75" t="s">
        <v>6922</v>
      </c>
      <c r="K1371" s="2" t="s">
        <v>5017</v>
      </c>
      <c r="L1371" s="75" t="s">
        <v>3668</v>
      </c>
      <c r="M1371" s="2" t="s">
        <v>3557</v>
      </c>
      <c r="N1371" s="10" t="s">
        <v>1509</v>
      </c>
      <c r="O1371" s="10" t="s">
        <v>3559</v>
      </c>
      <c r="S1371" s="2" t="str">
        <f>VLOOKUP(K1371,Data!A:B,2,0)</f>
        <v>DAC</v>
      </c>
    </row>
    <row r="1372" spans="1:19" ht="11.25" customHeight="1" x14ac:dyDescent="0.2">
      <c r="A1372" s="2">
        <v>4073254</v>
      </c>
      <c r="B1372" s="98" t="s">
        <v>12256</v>
      </c>
      <c r="C1372" s="74" t="s">
        <v>3280</v>
      </c>
      <c r="E1372" s="85" t="s">
        <v>8398</v>
      </c>
      <c r="F1372" s="75" t="s">
        <v>1475</v>
      </c>
      <c r="G1372" s="75" t="s">
        <v>20</v>
      </c>
      <c r="H1372" s="75" t="s">
        <v>1492</v>
      </c>
      <c r="I1372" s="2" t="s">
        <v>6922</v>
      </c>
      <c r="J1372" s="75" t="s">
        <v>1495</v>
      </c>
      <c r="K1372" s="2" t="s">
        <v>5017</v>
      </c>
      <c r="L1372" s="75" t="s">
        <v>19</v>
      </c>
      <c r="M1372" s="2" t="s">
        <v>1501</v>
      </c>
      <c r="N1372" s="10" t="s">
        <v>3546</v>
      </c>
      <c r="O1372" s="10" t="s">
        <v>3559</v>
      </c>
      <c r="P1372" s="8">
        <v>44672</v>
      </c>
      <c r="Q1372" s="8">
        <v>44735</v>
      </c>
      <c r="R1372" s="8">
        <v>44735</v>
      </c>
      <c r="S1372" s="2" t="str">
        <f>VLOOKUP(K1372,Data!A:B,2,0)</f>
        <v>DAC</v>
      </c>
    </row>
    <row r="1373" spans="1:19" ht="11.25" customHeight="1" x14ac:dyDescent="0.2">
      <c r="A1373" s="2">
        <v>4073255</v>
      </c>
      <c r="B1373" s="98" t="s">
        <v>12257</v>
      </c>
      <c r="C1373" s="74" t="s">
        <v>3279</v>
      </c>
      <c r="E1373" s="85" t="s">
        <v>8399</v>
      </c>
      <c r="F1373" s="75" t="s">
        <v>1477</v>
      </c>
      <c r="G1373" s="75" t="s">
        <v>1315</v>
      </c>
      <c r="H1373" s="75" t="s">
        <v>1536</v>
      </c>
      <c r="I1373" s="2" t="s">
        <v>11</v>
      </c>
      <c r="J1373" s="75" t="s">
        <v>11</v>
      </c>
      <c r="K1373" s="2" t="s">
        <v>5017</v>
      </c>
      <c r="L1373" s="75" t="s">
        <v>3668</v>
      </c>
      <c r="M1373" s="2" t="s">
        <v>1329</v>
      </c>
      <c r="N1373" s="10" t="s">
        <v>1331</v>
      </c>
      <c r="O1373" s="10" t="s">
        <v>1330</v>
      </c>
      <c r="S1373" s="2" t="str">
        <f>VLOOKUP(K1373,Data!A:B,2,0)</f>
        <v>DAC</v>
      </c>
    </row>
    <row r="1374" spans="1:19" ht="11.25" customHeight="1" x14ac:dyDescent="0.2">
      <c r="A1374" s="2">
        <v>4073256</v>
      </c>
      <c r="B1374" s="98" t="s">
        <v>12258</v>
      </c>
      <c r="C1374" s="74" t="s">
        <v>3283</v>
      </c>
      <c r="E1374" s="85" t="s">
        <v>8400</v>
      </c>
      <c r="F1374" s="75" t="s">
        <v>1475</v>
      </c>
      <c r="G1374" s="75" t="s">
        <v>20</v>
      </c>
      <c r="H1374" s="75" t="s">
        <v>1481</v>
      </c>
      <c r="I1374" s="2" t="s">
        <v>1496</v>
      </c>
      <c r="J1374" s="75" t="s">
        <v>1496</v>
      </c>
      <c r="K1374" s="2" t="s">
        <v>5017</v>
      </c>
      <c r="L1374" s="75" t="s">
        <v>3668</v>
      </c>
      <c r="M1374" s="2" t="s">
        <v>3548</v>
      </c>
      <c r="N1374" s="10" t="s">
        <v>3546</v>
      </c>
      <c r="O1374" s="10" t="s">
        <v>3559</v>
      </c>
      <c r="S1374" s="2" t="str">
        <f>VLOOKUP(K1374,Data!A:B,2,0)</f>
        <v>DAC</v>
      </c>
    </row>
    <row r="1375" spans="1:19" ht="11.25" customHeight="1" x14ac:dyDescent="0.2">
      <c r="A1375" s="2">
        <v>4073257</v>
      </c>
      <c r="B1375" s="98" t="s">
        <v>12259</v>
      </c>
      <c r="C1375" s="74" t="s">
        <v>3285</v>
      </c>
      <c r="E1375" s="85" t="s">
        <v>8401</v>
      </c>
      <c r="F1375" s="75" t="s">
        <v>98</v>
      </c>
      <c r="G1375" s="75" t="s">
        <v>97</v>
      </c>
      <c r="H1375" s="75" t="s">
        <v>1487</v>
      </c>
      <c r="I1375" s="2" t="s">
        <v>1317</v>
      </c>
      <c r="J1375" s="75" t="s">
        <v>1317</v>
      </c>
      <c r="K1375" s="2" t="s">
        <v>5017</v>
      </c>
      <c r="L1375" s="75" t="s">
        <v>19</v>
      </c>
      <c r="M1375" s="2" t="s">
        <v>3528</v>
      </c>
      <c r="N1375" s="10" t="s">
        <v>83</v>
      </c>
      <c r="O1375" s="10" t="s">
        <v>76</v>
      </c>
      <c r="P1375" s="8">
        <v>43561</v>
      </c>
      <c r="Q1375" s="8">
        <v>43751</v>
      </c>
      <c r="R1375" s="8">
        <v>43751</v>
      </c>
      <c r="S1375" s="2" t="str">
        <f>VLOOKUP(K1375,Data!A:B,2,0)</f>
        <v>DAC</v>
      </c>
    </row>
    <row r="1376" spans="1:19" ht="11.25" customHeight="1" x14ac:dyDescent="0.2">
      <c r="A1376" s="2">
        <v>4073263</v>
      </c>
      <c r="B1376" s="98" t="s">
        <v>12260</v>
      </c>
      <c r="C1376" s="74" t="s">
        <v>3286</v>
      </c>
      <c r="E1376" s="85" t="s">
        <v>8402</v>
      </c>
      <c r="F1376" s="75" t="s">
        <v>98</v>
      </c>
      <c r="G1376" s="75" t="s">
        <v>1315</v>
      </c>
      <c r="H1376" s="75" t="s">
        <v>1529</v>
      </c>
      <c r="I1376" s="2" t="s">
        <v>11</v>
      </c>
      <c r="J1376" s="75" t="s">
        <v>11</v>
      </c>
      <c r="K1376" s="2" t="s">
        <v>5017</v>
      </c>
      <c r="L1376" s="75" t="s">
        <v>19</v>
      </c>
      <c r="M1376" s="2" t="s">
        <v>1321</v>
      </c>
      <c r="N1376" s="10" t="s">
        <v>1319</v>
      </c>
      <c r="O1376" s="10" t="s">
        <v>1320</v>
      </c>
      <c r="P1376" s="8">
        <v>44959</v>
      </c>
      <c r="Q1376" s="8">
        <v>44973</v>
      </c>
      <c r="R1376" s="8">
        <v>44973</v>
      </c>
      <c r="S1376" s="2" t="str">
        <f>VLOOKUP(K1376,Data!A:B,2,0)</f>
        <v>DAC</v>
      </c>
    </row>
    <row r="1377" spans="1:19" ht="11.25" customHeight="1" x14ac:dyDescent="0.2">
      <c r="A1377" s="2">
        <v>4073266</v>
      </c>
      <c r="B1377" s="98" t="s">
        <v>12261</v>
      </c>
      <c r="C1377" s="74" t="s">
        <v>3288</v>
      </c>
      <c r="E1377" s="85" t="s">
        <v>8403</v>
      </c>
      <c r="F1377" s="75" t="s">
        <v>1475</v>
      </c>
      <c r="G1377" s="75" t="s">
        <v>1315</v>
      </c>
      <c r="H1377" s="75" t="s">
        <v>1536</v>
      </c>
      <c r="I1377" s="2" t="s">
        <v>11</v>
      </c>
      <c r="J1377" s="75" t="s">
        <v>11</v>
      </c>
      <c r="K1377" s="2" t="s">
        <v>5017</v>
      </c>
      <c r="L1377" s="75" t="s">
        <v>19</v>
      </c>
      <c r="M1377" s="2" t="s">
        <v>1329</v>
      </c>
      <c r="N1377" s="10" t="s">
        <v>1331</v>
      </c>
      <c r="O1377" s="10" t="s">
        <v>1330</v>
      </c>
      <c r="P1377" s="8">
        <v>43773</v>
      </c>
      <c r="Q1377" s="8">
        <v>43963</v>
      </c>
      <c r="R1377" s="8">
        <v>43963</v>
      </c>
      <c r="S1377" s="2" t="str">
        <f>VLOOKUP(K1377,Data!A:B,2,0)</f>
        <v>DAC</v>
      </c>
    </row>
    <row r="1378" spans="1:19" ht="11.25" customHeight="1" x14ac:dyDescent="0.2">
      <c r="A1378" s="2">
        <v>4073267</v>
      </c>
      <c r="B1378" s="98" t="s">
        <v>12262</v>
      </c>
      <c r="C1378" s="74" t="s">
        <v>3291</v>
      </c>
      <c r="E1378" s="85" t="s">
        <v>8404</v>
      </c>
      <c r="F1378" s="75" t="s">
        <v>98</v>
      </c>
      <c r="G1378" s="75" t="s">
        <v>97</v>
      </c>
      <c r="H1378" s="75" t="s">
        <v>1487</v>
      </c>
      <c r="I1378" s="2" t="s">
        <v>1317</v>
      </c>
      <c r="J1378" s="75" t="s">
        <v>1317</v>
      </c>
      <c r="K1378" s="2" t="s">
        <v>5017</v>
      </c>
      <c r="L1378" s="75" t="s">
        <v>19</v>
      </c>
      <c r="M1378" s="2" t="s">
        <v>3561</v>
      </c>
      <c r="N1378" s="10" t="s">
        <v>3561</v>
      </c>
      <c r="O1378" s="10" t="s">
        <v>3561</v>
      </c>
      <c r="P1378" s="8">
        <v>43513</v>
      </c>
      <c r="Q1378" s="8">
        <v>43703</v>
      </c>
      <c r="R1378" s="8">
        <v>43703</v>
      </c>
      <c r="S1378" s="2" t="str">
        <f>VLOOKUP(K1378,Data!A:B,2,0)</f>
        <v>DAC</v>
      </c>
    </row>
    <row r="1379" spans="1:19" ht="11.25" customHeight="1" x14ac:dyDescent="0.2">
      <c r="A1379" s="2">
        <v>4073268</v>
      </c>
      <c r="B1379" s="98" t="s">
        <v>12263</v>
      </c>
      <c r="C1379" s="74" t="s">
        <v>3295</v>
      </c>
      <c r="E1379" s="85" t="s">
        <v>8405</v>
      </c>
      <c r="F1379" s="75" t="s">
        <v>98</v>
      </c>
      <c r="G1379" s="75" t="s">
        <v>1315</v>
      </c>
      <c r="H1379" s="75" t="s">
        <v>1536</v>
      </c>
      <c r="I1379" s="2" t="s">
        <v>11</v>
      </c>
      <c r="J1379" s="75" t="s">
        <v>11</v>
      </c>
      <c r="K1379" s="2" t="s">
        <v>5017</v>
      </c>
      <c r="L1379" s="75" t="s">
        <v>3668</v>
      </c>
      <c r="M1379" s="2" t="s">
        <v>1333</v>
      </c>
      <c r="N1379" s="10" t="s">
        <v>1331</v>
      </c>
      <c r="O1379" s="10" t="s">
        <v>1330</v>
      </c>
      <c r="S1379" s="2" t="str">
        <f>VLOOKUP(K1379,Data!A:B,2,0)</f>
        <v>DAC</v>
      </c>
    </row>
    <row r="1380" spans="1:19" ht="11.25" customHeight="1" x14ac:dyDescent="0.2">
      <c r="A1380" s="2">
        <v>4073275</v>
      </c>
      <c r="B1380" s="98" t="s">
        <v>12264</v>
      </c>
      <c r="C1380" s="74" t="s">
        <v>3294</v>
      </c>
      <c r="E1380" s="85" t="s">
        <v>8406</v>
      </c>
      <c r="F1380" s="75" t="s">
        <v>1475</v>
      </c>
      <c r="G1380" s="75" t="s">
        <v>20</v>
      </c>
      <c r="H1380" s="75" t="s">
        <v>1480</v>
      </c>
      <c r="I1380" s="2" t="s">
        <v>6922</v>
      </c>
      <c r="J1380" s="75" t="s">
        <v>6922</v>
      </c>
      <c r="K1380" s="2" t="s">
        <v>5017</v>
      </c>
      <c r="L1380" s="75" t="s">
        <v>3668</v>
      </c>
      <c r="M1380" s="2" t="s">
        <v>3561</v>
      </c>
      <c r="N1380" s="10" t="s">
        <v>3561</v>
      </c>
      <c r="O1380" s="10" t="s">
        <v>3561</v>
      </c>
      <c r="S1380" s="2" t="str">
        <f>VLOOKUP(K1380,Data!A:B,2,0)</f>
        <v>DAC</v>
      </c>
    </row>
    <row r="1381" spans="1:19" ht="11.25" customHeight="1" x14ac:dyDescent="0.2">
      <c r="A1381" s="2">
        <v>4073280</v>
      </c>
      <c r="B1381" s="98" t="s">
        <v>12265</v>
      </c>
      <c r="C1381" s="74" t="s">
        <v>3299</v>
      </c>
      <c r="E1381" s="85" t="s">
        <v>8407</v>
      </c>
      <c r="F1381" s="75" t="s">
        <v>1477</v>
      </c>
      <c r="G1381" s="75" t="s">
        <v>20</v>
      </c>
      <c r="H1381" s="75" t="s">
        <v>1488</v>
      </c>
      <c r="I1381" s="2" t="s">
        <v>1495</v>
      </c>
      <c r="J1381" s="75" t="s">
        <v>1495</v>
      </c>
      <c r="K1381" s="2" t="s">
        <v>5017</v>
      </c>
      <c r="L1381" s="75" t="s">
        <v>19</v>
      </c>
      <c r="M1381" s="2" t="s">
        <v>1512</v>
      </c>
      <c r="N1381" s="10" t="s">
        <v>1505</v>
      </c>
      <c r="O1381" s="10" t="s">
        <v>3559</v>
      </c>
      <c r="P1381" s="8">
        <v>43811</v>
      </c>
      <c r="Q1381" s="8">
        <v>44001</v>
      </c>
      <c r="R1381" s="8">
        <v>44001</v>
      </c>
      <c r="S1381" s="2" t="str">
        <f>VLOOKUP(K1381,Data!A:B,2,0)</f>
        <v>DAC</v>
      </c>
    </row>
    <row r="1382" spans="1:19" ht="11.25" customHeight="1" x14ac:dyDescent="0.2">
      <c r="A1382" s="2">
        <v>4073319</v>
      </c>
      <c r="B1382" s="98" t="s">
        <v>12266</v>
      </c>
      <c r="C1382" s="74" t="s">
        <v>3308</v>
      </c>
      <c r="D1382" s="8">
        <v>43192</v>
      </c>
      <c r="E1382" s="85" t="s">
        <v>8408</v>
      </c>
      <c r="F1382" s="75" t="s">
        <v>98</v>
      </c>
      <c r="G1382" s="75" t="s">
        <v>20</v>
      </c>
      <c r="H1382" s="75" t="s">
        <v>1480</v>
      </c>
      <c r="I1382" s="2" t="s">
        <v>1502</v>
      </c>
      <c r="J1382" s="75" t="s">
        <v>6922</v>
      </c>
      <c r="K1382" s="2" t="s">
        <v>5017</v>
      </c>
      <c r="L1382" s="75" t="s">
        <v>3668</v>
      </c>
      <c r="M1382" s="2" t="s">
        <v>3487</v>
      </c>
      <c r="N1382" s="10" t="s">
        <v>3544</v>
      </c>
      <c r="O1382" s="10" t="s">
        <v>3559</v>
      </c>
      <c r="S1382" s="2" t="str">
        <f>VLOOKUP(K1382,Data!A:B,2,0)</f>
        <v>DAC</v>
      </c>
    </row>
    <row r="1383" spans="1:19" ht="11.25" customHeight="1" x14ac:dyDescent="0.2">
      <c r="A1383" s="2">
        <v>4073321</v>
      </c>
      <c r="B1383" s="98" t="s">
        <v>12267</v>
      </c>
      <c r="C1383" s="74" t="s">
        <v>3309</v>
      </c>
      <c r="D1383" s="8">
        <v>43192</v>
      </c>
      <c r="E1383" s="85" t="s">
        <v>8409</v>
      </c>
      <c r="F1383" s="75" t="s">
        <v>98</v>
      </c>
      <c r="G1383" s="75" t="s">
        <v>1315</v>
      </c>
      <c r="H1383" s="75" t="s">
        <v>1543</v>
      </c>
      <c r="I1383" s="2" t="s">
        <v>11</v>
      </c>
      <c r="J1383" s="75" t="s">
        <v>11</v>
      </c>
      <c r="K1383" s="2" t="s">
        <v>5017</v>
      </c>
      <c r="L1383" s="75" t="s">
        <v>3668</v>
      </c>
      <c r="M1383" s="2" t="s">
        <v>1332</v>
      </c>
      <c r="N1383" s="10" t="s">
        <v>1328</v>
      </c>
      <c r="O1383" s="10" t="s">
        <v>1320</v>
      </c>
      <c r="S1383" s="2" t="str">
        <f>VLOOKUP(K1383,Data!A:B,2,0)</f>
        <v>DAC</v>
      </c>
    </row>
    <row r="1384" spans="1:19" ht="11.25" customHeight="1" x14ac:dyDescent="0.2">
      <c r="A1384" s="2">
        <v>4073322</v>
      </c>
      <c r="B1384" s="98" t="s">
        <v>12268</v>
      </c>
      <c r="C1384" s="74" t="s">
        <v>3325</v>
      </c>
      <c r="D1384" s="8">
        <v>43252</v>
      </c>
      <c r="E1384" s="85" t="s">
        <v>8410</v>
      </c>
      <c r="F1384" s="75" t="s">
        <v>98</v>
      </c>
      <c r="G1384" s="75" t="s">
        <v>20</v>
      </c>
      <c r="H1384" s="75" t="s">
        <v>1480</v>
      </c>
      <c r="I1384" s="2" t="s">
        <v>1498</v>
      </c>
      <c r="J1384" s="75" t="s">
        <v>6922</v>
      </c>
      <c r="K1384" s="2" t="s">
        <v>5017</v>
      </c>
      <c r="L1384" s="75" t="s">
        <v>3668</v>
      </c>
      <c r="M1384" s="2" t="s">
        <v>3545</v>
      </c>
      <c r="N1384" s="10" t="s">
        <v>3544</v>
      </c>
      <c r="O1384" s="10" t="s">
        <v>3559</v>
      </c>
      <c r="S1384" s="2" t="str">
        <f>VLOOKUP(K1384,Data!A:B,2,0)</f>
        <v>DAC</v>
      </c>
    </row>
    <row r="1385" spans="1:19" ht="11.25" customHeight="1" x14ac:dyDescent="0.2">
      <c r="A1385" s="2">
        <v>4073324</v>
      </c>
      <c r="B1385" s="98" t="s">
        <v>12269</v>
      </c>
      <c r="C1385" s="74" t="s">
        <v>3324</v>
      </c>
      <c r="D1385" s="8">
        <v>43252</v>
      </c>
      <c r="E1385" s="85" t="s">
        <v>8411</v>
      </c>
      <c r="F1385" s="75" t="s">
        <v>98</v>
      </c>
      <c r="G1385" s="75" t="s">
        <v>1315</v>
      </c>
      <c r="H1385" s="75" t="s">
        <v>1536</v>
      </c>
      <c r="I1385" s="2" t="s">
        <v>11</v>
      </c>
      <c r="J1385" s="75" t="s">
        <v>11</v>
      </c>
      <c r="K1385" s="2" t="s">
        <v>5017</v>
      </c>
      <c r="L1385" s="75" t="s">
        <v>19</v>
      </c>
      <c r="M1385" s="2" t="s">
        <v>3561</v>
      </c>
      <c r="N1385" s="10" t="s">
        <v>3561</v>
      </c>
      <c r="O1385" s="10" t="s">
        <v>3561</v>
      </c>
      <c r="P1385" s="8">
        <v>43528</v>
      </c>
      <c r="Q1385" s="8">
        <v>43718</v>
      </c>
      <c r="R1385" s="8">
        <v>43718</v>
      </c>
      <c r="S1385" s="2" t="str">
        <f>VLOOKUP(K1385,Data!A:B,2,0)</f>
        <v>DAC</v>
      </c>
    </row>
    <row r="1386" spans="1:19" ht="11.25" customHeight="1" x14ac:dyDescent="0.2">
      <c r="A1386" s="2">
        <v>4073327</v>
      </c>
      <c r="B1386" s="98" t="s">
        <v>12270</v>
      </c>
      <c r="C1386" s="74" t="s">
        <v>3310</v>
      </c>
      <c r="D1386" s="8">
        <v>43192</v>
      </c>
      <c r="E1386" s="85" t="s">
        <v>8412</v>
      </c>
      <c r="F1386" s="75" t="s">
        <v>98</v>
      </c>
      <c r="G1386" s="75" t="s">
        <v>20</v>
      </c>
      <c r="H1386" s="75" t="s">
        <v>1480</v>
      </c>
      <c r="I1386" s="2" t="s">
        <v>1497</v>
      </c>
      <c r="J1386" s="75" t="s">
        <v>1497</v>
      </c>
      <c r="K1386" s="2" t="s">
        <v>5017</v>
      </c>
      <c r="L1386" s="75" t="s">
        <v>3668</v>
      </c>
      <c r="M1386" s="2" t="s">
        <v>3545</v>
      </c>
      <c r="N1386" s="10" t="s">
        <v>3544</v>
      </c>
      <c r="O1386" s="10" t="s">
        <v>3559</v>
      </c>
      <c r="S1386" s="2" t="str">
        <f>VLOOKUP(K1386,Data!A:B,2,0)</f>
        <v>DAC</v>
      </c>
    </row>
    <row r="1387" spans="1:19" ht="11.25" customHeight="1" x14ac:dyDescent="0.2">
      <c r="A1387" s="2">
        <v>4073328</v>
      </c>
      <c r="B1387" s="98" t="s">
        <v>12271</v>
      </c>
      <c r="C1387" s="74" t="s">
        <v>3312</v>
      </c>
      <c r="D1387" s="8">
        <v>43221</v>
      </c>
      <c r="E1387" s="85" t="s">
        <v>8413</v>
      </c>
      <c r="F1387" s="75" t="s">
        <v>98</v>
      </c>
      <c r="G1387" s="75" t="s">
        <v>20</v>
      </c>
      <c r="H1387" s="75" t="s">
        <v>1486</v>
      </c>
      <c r="I1387" s="2" t="s">
        <v>1497</v>
      </c>
      <c r="J1387" s="75" t="s">
        <v>1495</v>
      </c>
      <c r="K1387" s="2" t="s">
        <v>5017</v>
      </c>
      <c r="L1387" s="75" t="s">
        <v>19</v>
      </c>
      <c r="M1387" s="2" t="s">
        <v>3511</v>
      </c>
      <c r="N1387" s="10" t="s">
        <v>3549</v>
      </c>
      <c r="O1387" s="10" t="s">
        <v>3559</v>
      </c>
      <c r="P1387" s="8">
        <v>44739</v>
      </c>
      <c r="Q1387" s="8">
        <v>44811</v>
      </c>
      <c r="R1387" s="8">
        <v>44811</v>
      </c>
      <c r="S1387" s="2" t="str">
        <f>VLOOKUP(K1387,Data!A:B,2,0)</f>
        <v>DAC</v>
      </c>
    </row>
    <row r="1388" spans="1:19" ht="11.25" customHeight="1" x14ac:dyDescent="0.2">
      <c r="A1388" s="2">
        <v>4073337</v>
      </c>
      <c r="B1388" s="98" t="s">
        <v>12272</v>
      </c>
      <c r="C1388" s="74" t="s">
        <v>3322</v>
      </c>
      <c r="D1388" s="8">
        <v>43252</v>
      </c>
      <c r="E1388" s="85" t="s">
        <v>8414</v>
      </c>
      <c r="F1388" s="75" t="s">
        <v>98</v>
      </c>
      <c r="G1388" s="75" t="s">
        <v>97</v>
      </c>
      <c r="H1388" s="75" t="s">
        <v>1487</v>
      </c>
      <c r="I1388" s="2" t="s">
        <v>1317</v>
      </c>
      <c r="J1388" s="75" t="s">
        <v>1317</v>
      </c>
      <c r="K1388" s="2" t="s">
        <v>5017</v>
      </c>
      <c r="L1388" s="75" t="s">
        <v>19</v>
      </c>
      <c r="M1388" s="2" t="s">
        <v>3561</v>
      </c>
      <c r="N1388" s="10" t="s">
        <v>3561</v>
      </c>
      <c r="O1388" s="10" t="s">
        <v>3561</v>
      </c>
      <c r="P1388" s="8">
        <v>43787</v>
      </c>
      <c r="Q1388" s="8">
        <v>43977</v>
      </c>
      <c r="R1388" s="8">
        <v>43977</v>
      </c>
      <c r="S1388" s="2" t="str">
        <f>VLOOKUP(K1388,Data!A:B,2,0)</f>
        <v>DAC</v>
      </c>
    </row>
    <row r="1389" spans="1:19" ht="11.25" customHeight="1" x14ac:dyDescent="0.2">
      <c r="A1389" s="2">
        <v>4073338</v>
      </c>
      <c r="B1389" s="98" t="s">
        <v>12273</v>
      </c>
      <c r="C1389" s="74" t="s">
        <v>3329</v>
      </c>
      <c r="D1389" s="8">
        <v>43282</v>
      </c>
      <c r="E1389" s="85" t="s">
        <v>8415</v>
      </c>
      <c r="F1389" s="75" t="s">
        <v>98</v>
      </c>
      <c r="G1389" s="75" t="s">
        <v>20</v>
      </c>
      <c r="H1389" s="75" t="s">
        <v>1480</v>
      </c>
      <c r="I1389" s="2" t="s">
        <v>1495</v>
      </c>
      <c r="J1389" s="75" t="s">
        <v>1495</v>
      </c>
      <c r="K1389" s="2" t="s">
        <v>5017</v>
      </c>
      <c r="L1389" s="75" t="s">
        <v>19</v>
      </c>
      <c r="M1389" s="2" t="s">
        <v>3487</v>
      </c>
      <c r="N1389" s="10" t="s">
        <v>3544</v>
      </c>
      <c r="O1389" s="10" t="s">
        <v>3559</v>
      </c>
      <c r="P1389" s="8">
        <v>43864</v>
      </c>
      <c r="Q1389" s="8">
        <v>44054</v>
      </c>
      <c r="R1389" s="8">
        <v>44054</v>
      </c>
      <c r="S1389" s="2" t="str">
        <f>VLOOKUP(K1389,Data!A:B,2,0)</f>
        <v>DAC</v>
      </c>
    </row>
    <row r="1390" spans="1:19" ht="11.25" customHeight="1" x14ac:dyDescent="0.2">
      <c r="A1390" s="2">
        <v>4073339</v>
      </c>
      <c r="B1390" s="98" t="s">
        <v>12274</v>
      </c>
      <c r="C1390" s="74" t="s">
        <v>3319</v>
      </c>
      <c r="D1390" s="8">
        <v>43252</v>
      </c>
      <c r="E1390" s="85" t="s">
        <v>8416</v>
      </c>
      <c r="F1390" s="75" t="s">
        <v>98</v>
      </c>
      <c r="G1390" s="75" t="s">
        <v>97</v>
      </c>
      <c r="H1390" s="75" t="s">
        <v>1487</v>
      </c>
      <c r="I1390" s="2" t="s">
        <v>1317</v>
      </c>
      <c r="J1390" s="75" t="s">
        <v>1317</v>
      </c>
      <c r="K1390" s="2" t="s">
        <v>5017</v>
      </c>
      <c r="L1390" s="75" t="s">
        <v>3668</v>
      </c>
      <c r="M1390" s="2" t="s">
        <v>79</v>
      </c>
      <c r="N1390" s="10" t="s">
        <v>80</v>
      </c>
      <c r="O1390" s="10" t="s">
        <v>55</v>
      </c>
      <c r="S1390" s="2" t="str">
        <f>VLOOKUP(K1390,Data!A:B,2,0)</f>
        <v>DAC</v>
      </c>
    </row>
    <row r="1391" spans="1:19" ht="11.25" customHeight="1" x14ac:dyDescent="0.2">
      <c r="A1391" s="2">
        <v>4073341</v>
      </c>
      <c r="B1391" s="98" t="s">
        <v>12275</v>
      </c>
      <c r="C1391" s="74" t="s">
        <v>3315</v>
      </c>
      <c r="D1391" s="8">
        <v>43221</v>
      </c>
      <c r="E1391" s="85" t="s">
        <v>8417</v>
      </c>
      <c r="F1391" s="75" t="s">
        <v>98</v>
      </c>
      <c r="G1391" s="75" t="s">
        <v>47</v>
      </c>
      <c r="H1391" s="75" t="s">
        <v>47</v>
      </c>
      <c r="I1391" s="2" t="s">
        <v>1499</v>
      </c>
      <c r="J1391" s="75" t="s">
        <v>1498</v>
      </c>
      <c r="K1391" s="2" t="s">
        <v>5017</v>
      </c>
      <c r="L1391" s="75" t="s">
        <v>3668</v>
      </c>
      <c r="M1391" s="2" t="s">
        <v>43</v>
      </c>
      <c r="N1391" s="10" t="s">
        <v>3540</v>
      </c>
      <c r="O1391" s="10" t="s">
        <v>3540</v>
      </c>
      <c r="S1391" s="2" t="str">
        <f>VLOOKUP(K1391,Data!A:B,2,0)</f>
        <v>DAC</v>
      </c>
    </row>
    <row r="1392" spans="1:19" ht="11.25" customHeight="1" x14ac:dyDescent="0.2">
      <c r="A1392" s="2">
        <v>4073342</v>
      </c>
      <c r="B1392" s="98" t="s">
        <v>12276</v>
      </c>
      <c r="C1392" s="74" t="s">
        <v>3317</v>
      </c>
      <c r="D1392" s="8">
        <v>43221</v>
      </c>
      <c r="E1392" s="85" t="s">
        <v>8418</v>
      </c>
      <c r="F1392" s="75" t="s">
        <v>98</v>
      </c>
      <c r="G1392" s="75" t="s">
        <v>1315</v>
      </c>
      <c r="H1392" s="75" t="s">
        <v>1543</v>
      </c>
      <c r="I1392" s="2" t="s">
        <v>11</v>
      </c>
      <c r="J1392" s="75" t="s">
        <v>11</v>
      </c>
      <c r="K1392" s="2" t="s">
        <v>5017</v>
      </c>
      <c r="L1392" s="75" t="s">
        <v>3668</v>
      </c>
      <c r="M1392" s="2" t="s">
        <v>1344</v>
      </c>
      <c r="N1392" s="10" t="s">
        <v>1340</v>
      </c>
      <c r="O1392" s="10" t="s">
        <v>1324</v>
      </c>
      <c r="S1392" s="2" t="str">
        <f>VLOOKUP(K1392,Data!A:B,2,0)</f>
        <v>DAC</v>
      </c>
    </row>
    <row r="1393" spans="1:19" ht="11.25" customHeight="1" x14ac:dyDescent="0.2">
      <c r="A1393" s="2">
        <v>4073343</v>
      </c>
      <c r="B1393" s="98" t="s">
        <v>12277</v>
      </c>
      <c r="C1393" s="74" t="s">
        <v>3318</v>
      </c>
      <c r="D1393" s="8">
        <v>43221</v>
      </c>
      <c r="E1393" s="85" t="s">
        <v>8419</v>
      </c>
      <c r="F1393" s="75" t="s">
        <v>98</v>
      </c>
      <c r="G1393" s="75" t="s">
        <v>97</v>
      </c>
      <c r="H1393" s="75" t="s">
        <v>1489</v>
      </c>
      <c r="I1393" s="2" t="s">
        <v>1317</v>
      </c>
      <c r="J1393" s="75" t="s">
        <v>1317</v>
      </c>
      <c r="K1393" s="2" t="s">
        <v>5017</v>
      </c>
      <c r="L1393" s="75" t="s">
        <v>19</v>
      </c>
      <c r="M1393" s="2" t="s">
        <v>3529</v>
      </c>
      <c r="N1393" s="10" t="s">
        <v>54</v>
      </c>
      <c r="O1393" s="10" t="s">
        <v>55</v>
      </c>
      <c r="P1393" s="8">
        <v>43931</v>
      </c>
      <c r="Q1393" s="8">
        <v>44043</v>
      </c>
      <c r="R1393" s="8">
        <v>44043</v>
      </c>
      <c r="S1393" s="2" t="str">
        <f>VLOOKUP(K1393,Data!A:B,2,0)</f>
        <v>DAC</v>
      </c>
    </row>
    <row r="1394" spans="1:19" ht="11.25" customHeight="1" x14ac:dyDescent="0.2">
      <c r="A1394" s="2">
        <v>4073344</v>
      </c>
      <c r="B1394" s="98" t="s">
        <v>12278</v>
      </c>
      <c r="C1394" s="74" t="s">
        <v>3326</v>
      </c>
      <c r="D1394" s="8">
        <v>43252</v>
      </c>
      <c r="E1394" s="85" t="s">
        <v>8420</v>
      </c>
      <c r="F1394" s="75" t="s">
        <v>98</v>
      </c>
      <c r="G1394" s="75" t="s">
        <v>1315</v>
      </c>
      <c r="H1394" s="75" t="s">
        <v>1518</v>
      </c>
      <c r="I1394" s="2" t="s">
        <v>11</v>
      </c>
      <c r="J1394" s="75" t="s">
        <v>11</v>
      </c>
      <c r="K1394" s="2" t="s">
        <v>5017</v>
      </c>
      <c r="L1394" s="75" t="s">
        <v>19</v>
      </c>
      <c r="M1394" s="2" t="s">
        <v>1345</v>
      </c>
      <c r="N1394" s="10" t="s">
        <v>1335</v>
      </c>
      <c r="O1394" s="10" t="s">
        <v>1320</v>
      </c>
      <c r="P1394" s="8">
        <v>43815</v>
      </c>
      <c r="Q1394" s="8">
        <v>44005</v>
      </c>
      <c r="R1394" s="8">
        <v>44005</v>
      </c>
      <c r="S1394" s="2" t="str">
        <f>VLOOKUP(K1394,Data!A:B,2,0)</f>
        <v>DAC</v>
      </c>
    </row>
    <row r="1395" spans="1:19" ht="11.25" customHeight="1" x14ac:dyDescent="0.2">
      <c r="A1395" s="2">
        <v>4073345</v>
      </c>
      <c r="B1395" s="98" t="s">
        <v>12279</v>
      </c>
      <c r="C1395" s="74" t="s">
        <v>3321</v>
      </c>
      <c r="D1395" s="8">
        <v>43252</v>
      </c>
      <c r="E1395" s="85" t="s">
        <v>8421</v>
      </c>
      <c r="F1395" s="75" t="s">
        <v>98</v>
      </c>
      <c r="G1395" s="75" t="s">
        <v>20</v>
      </c>
      <c r="H1395" s="75" t="s">
        <v>1492</v>
      </c>
      <c r="I1395" s="2" t="s">
        <v>1502</v>
      </c>
      <c r="J1395" s="75" t="s">
        <v>1495</v>
      </c>
      <c r="K1395" s="2" t="s">
        <v>5017</v>
      </c>
      <c r="L1395" s="75" t="s">
        <v>19</v>
      </c>
      <c r="M1395" s="2" t="s">
        <v>1510</v>
      </c>
      <c r="N1395" s="10" t="s">
        <v>1509</v>
      </c>
      <c r="O1395" s="10" t="s">
        <v>3559</v>
      </c>
      <c r="P1395" s="8">
        <v>44556</v>
      </c>
      <c r="Q1395" s="8">
        <v>44736</v>
      </c>
      <c r="R1395" s="8">
        <v>44736</v>
      </c>
      <c r="S1395" s="2" t="str">
        <f>VLOOKUP(K1395,Data!A:B,2,0)</f>
        <v>DAC</v>
      </c>
    </row>
    <row r="1396" spans="1:19" ht="11.25" customHeight="1" x14ac:dyDescent="0.2">
      <c r="A1396" s="2">
        <v>4073350</v>
      </c>
      <c r="B1396" s="98" t="s">
        <v>12280</v>
      </c>
      <c r="C1396" s="74" t="s">
        <v>3332</v>
      </c>
      <c r="D1396" s="8">
        <v>43282</v>
      </c>
      <c r="E1396" s="85" t="s">
        <v>8422</v>
      </c>
      <c r="F1396" s="75" t="s">
        <v>98</v>
      </c>
      <c r="G1396" s="75" t="s">
        <v>20</v>
      </c>
      <c r="H1396" s="75" t="s">
        <v>1486</v>
      </c>
      <c r="I1396" s="2" t="s">
        <v>1495</v>
      </c>
      <c r="J1396" s="75" t="s">
        <v>1495</v>
      </c>
      <c r="K1396" s="2" t="s">
        <v>5017</v>
      </c>
      <c r="L1396" s="75" t="s">
        <v>19</v>
      </c>
      <c r="M1396" s="2" t="s">
        <v>3561</v>
      </c>
      <c r="N1396" s="10" t="s">
        <v>3561</v>
      </c>
      <c r="O1396" s="10" t="s">
        <v>3561</v>
      </c>
      <c r="P1396" s="8">
        <v>43699</v>
      </c>
      <c r="Q1396" s="8">
        <v>43889</v>
      </c>
      <c r="R1396" s="8">
        <v>43889</v>
      </c>
      <c r="S1396" s="2" t="str">
        <f>VLOOKUP(K1396,Data!A:B,2,0)</f>
        <v>DAC</v>
      </c>
    </row>
    <row r="1397" spans="1:19" ht="11.25" customHeight="1" x14ac:dyDescent="0.2">
      <c r="A1397" s="2">
        <v>4073355</v>
      </c>
      <c r="B1397" s="98" t="s">
        <v>12281</v>
      </c>
      <c r="C1397" s="74" t="s">
        <v>3328</v>
      </c>
      <c r="D1397" s="8">
        <v>43282</v>
      </c>
      <c r="E1397" s="85" t="s">
        <v>8423</v>
      </c>
      <c r="F1397" s="75" t="s">
        <v>98</v>
      </c>
      <c r="G1397" s="75" t="s">
        <v>20</v>
      </c>
      <c r="H1397" s="75" t="s">
        <v>1484</v>
      </c>
      <c r="I1397" s="2" t="s">
        <v>1495</v>
      </c>
      <c r="J1397" s="75" t="s">
        <v>1495</v>
      </c>
      <c r="K1397" s="2" t="s">
        <v>5017</v>
      </c>
      <c r="L1397" s="75" t="s">
        <v>19</v>
      </c>
      <c r="M1397" s="2" t="s">
        <v>3561</v>
      </c>
      <c r="N1397" s="10" t="s">
        <v>3561</v>
      </c>
      <c r="O1397" s="10" t="s">
        <v>3561</v>
      </c>
      <c r="P1397" s="8">
        <v>43640</v>
      </c>
      <c r="Q1397" s="8">
        <v>43830</v>
      </c>
      <c r="R1397" s="8">
        <v>43830</v>
      </c>
      <c r="S1397" s="2" t="str">
        <f>VLOOKUP(K1397,Data!A:B,2,0)</f>
        <v>DAC</v>
      </c>
    </row>
    <row r="1398" spans="1:19" ht="11.25" customHeight="1" x14ac:dyDescent="0.2">
      <c r="A1398" s="2">
        <v>4073357</v>
      </c>
      <c r="B1398" s="98" t="s">
        <v>12282</v>
      </c>
      <c r="C1398" s="74" t="s">
        <v>3333</v>
      </c>
      <c r="D1398" s="8">
        <v>43282</v>
      </c>
      <c r="E1398" s="85" t="s">
        <v>8424</v>
      </c>
      <c r="F1398" s="75" t="s">
        <v>98</v>
      </c>
      <c r="G1398" s="75" t="s">
        <v>20</v>
      </c>
      <c r="H1398" s="75" t="s">
        <v>1488</v>
      </c>
      <c r="I1398" s="2" t="s">
        <v>6922</v>
      </c>
      <c r="J1398" s="75" t="s">
        <v>1502</v>
      </c>
      <c r="K1398" s="2" t="s">
        <v>5017</v>
      </c>
      <c r="L1398" s="75" t="s">
        <v>3668</v>
      </c>
      <c r="M1398" s="2" t="s">
        <v>1504</v>
      </c>
      <c r="N1398" s="10" t="s">
        <v>1505</v>
      </c>
      <c r="O1398" s="10" t="s">
        <v>3559</v>
      </c>
      <c r="S1398" s="2" t="str">
        <f>VLOOKUP(K1398,Data!A:B,2,0)</f>
        <v>DAC</v>
      </c>
    </row>
    <row r="1399" spans="1:19" ht="11.25" customHeight="1" x14ac:dyDescent="0.2">
      <c r="A1399" s="2">
        <v>4073358</v>
      </c>
      <c r="B1399" s="98" t="s">
        <v>12283</v>
      </c>
      <c r="C1399" s="74" t="s">
        <v>3348</v>
      </c>
      <c r="D1399" s="8">
        <v>43344</v>
      </c>
      <c r="E1399" s="85" t="s">
        <v>8425</v>
      </c>
      <c r="F1399" s="75" t="s">
        <v>98</v>
      </c>
      <c r="G1399" s="75" t="s">
        <v>1315</v>
      </c>
      <c r="H1399" s="75" t="s">
        <v>1536</v>
      </c>
      <c r="I1399" s="2" t="s">
        <v>11</v>
      </c>
      <c r="J1399" s="75" t="s">
        <v>11</v>
      </c>
      <c r="K1399" s="2" t="s">
        <v>5017</v>
      </c>
      <c r="L1399" s="75" t="s">
        <v>19</v>
      </c>
      <c r="M1399" s="2" t="s">
        <v>1333</v>
      </c>
      <c r="N1399" s="10" t="s">
        <v>1331</v>
      </c>
      <c r="O1399" s="10" t="s">
        <v>1330</v>
      </c>
      <c r="P1399" s="8">
        <v>43756</v>
      </c>
      <c r="Q1399" s="8">
        <v>43946</v>
      </c>
      <c r="R1399" s="8">
        <v>43946</v>
      </c>
      <c r="S1399" s="2" t="str">
        <f>VLOOKUP(K1399,Data!A:B,2,0)</f>
        <v>DAC</v>
      </c>
    </row>
    <row r="1400" spans="1:19" ht="11.25" customHeight="1" x14ac:dyDescent="0.2">
      <c r="A1400" s="2">
        <v>4073360</v>
      </c>
      <c r="B1400" s="98" t="s">
        <v>12284</v>
      </c>
      <c r="C1400" s="74" t="s">
        <v>3330</v>
      </c>
      <c r="D1400" s="8">
        <v>43282</v>
      </c>
      <c r="E1400" s="85" t="s">
        <v>8426</v>
      </c>
      <c r="F1400" s="75" t="s">
        <v>98</v>
      </c>
      <c r="G1400" s="75" t="s">
        <v>1315</v>
      </c>
      <c r="H1400" s="75" t="s">
        <v>1518</v>
      </c>
      <c r="I1400" s="2" t="s">
        <v>11</v>
      </c>
      <c r="J1400" s="75" t="s">
        <v>11</v>
      </c>
      <c r="K1400" s="2" t="s">
        <v>5017</v>
      </c>
      <c r="L1400" s="75" t="s">
        <v>19</v>
      </c>
      <c r="M1400" s="2" t="s">
        <v>1346</v>
      </c>
      <c r="N1400" s="10" t="s">
        <v>1335</v>
      </c>
      <c r="O1400" s="10" t="s">
        <v>1320</v>
      </c>
      <c r="P1400" s="8">
        <v>44340</v>
      </c>
      <c r="Q1400" s="8">
        <v>44414</v>
      </c>
      <c r="R1400" s="8">
        <v>44414</v>
      </c>
      <c r="S1400" s="2" t="str">
        <f>VLOOKUP(K1400,Data!A:B,2,0)</f>
        <v>DAC</v>
      </c>
    </row>
    <row r="1401" spans="1:19" ht="11.25" customHeight="1" x14ac:dyDescent="0.2">
      <c r="A1401" s="2">
        <v>4073366</v>
      </c>
      <c r="B1401" s="98" t="s">
        <v>12285</v>
      </c>
      <c r="C1401" s="74" t="s">
        <v>3335</v>
      </c>
      <c r="D1401" s="8">
        <v>43282</v>
      </c>
      <c r="E1401" s="85" t="s">
        <v>8427</v>
      </c>
      <c r="F1401" s="75" t="s">
        <v>98</v>
      </c>
      <c r="G1401" s="75" t="s">
        <v>47</v>
      </c>
      <c r="H1401" s="75" t="s">
        <v>47</v>
      </c>
      <c r="I1401" s="2" t="s">
        <v>1495</v>
      </c>
      <c r="J1401" s="75" t="s">
        <v>1495</v>
      </c>
      <c r="K1401" s="2" t="s">
        <v>5017</v>
      </c>
      <c r="L1401" s="75" t="s">
        <v>19</v>
      </c>
      <c r="M1401" s="2" t="s">
        <v>3561</v>
      </c>
      <c r="N1401" s="10" t="s">
        <v>3561</v>
      </c>
      <c r="O1401" s="10" t="s">
        <v>3561</v>
      </c>
      <c r="P1401" s="8">
        <v>43652</v>
      </c>
      <c r="Q1401" s="8">
        <v>43842</v>
      </c>
      <c r="R1401" s="8">
        <v>43842</v>
      </c>
      <c r="S1401" s="2" t="str">
        <f>VLOOKUP(K1401,Data!A:B,2,0)</f>
        <v>DAC</v>
      </c>
    </row>
    <row r="1402" spans="1:19" ht="11.25" customHeight="1" x14ac:dyDescent="0.2">
      <c r="A1402" s="2">
        <v>4073367</v>
      </c>
      <c r="B1402" s="98" t="s">
        <v>12286</v>
      </c>
      <c r="C1402" s="74" t="s">
        <v>3334</v>
      </c>
      <c r="D1402" s="8">
        <v>43282</v>
      </c>
      <c r="E1402" s="85" t="s">
        <v>8428</v>
      </c>
      <c r="F1402" s="75" t="s">
        <v>98</v>
      </c>
      <c r="G1402" s="75" t="s">
        <v>20</v>
      </c>
      <c r="H1402" s="75" t="s">
        <v>1486</v>
      </c>
      <c r="I1402" s="2" t="s">
        <v>1499</v>
      </c>
      <c r="J1402" s="75" t="s">
        <v>1497</v>
      </c>
      <c r="K1402" s="2" t="s">
        <v>5017</v>
      </c>
      <c r="L1402" s="75" t="s">
        <v>3668</v>
      </c>
      <c r="M1402" s="2" t="s">
        <v>1511</v>
      </c>
      <c r="N1402" s="10" t="s">
        <v>3549</v>
      </c>
      <c r="O1402" s="10" t="s">
        <v>3559</v>
      </c>
      <c r="S1402" s="2" t="str">
        <f>VLOOKUP(K1402,Data!A:B,2,0)</f>
        <v>DAC</v>
      </c>
    </row>
    <row r="1403" spans="1:19" ht="11.25" customHeight="1" x14ac:dyDescent="0.2">
      <c r="A1403" s="2">
        <v>4073368</v>
      </c>
      <c r="B1403" s="98" t="s">
        <v>12287</v>
      </c>
      <c r="C1403" s="74" t="s">
        <v>3336</v>
      </c>
      <c r="D1403" s="8">
        <v>43282</v>
      </c>
      <c r="E1403" s="85" t="s">
        <v>8429</v>
      </c>
      <c r="F1403" s="75" t="s">
        <v>98</v>
      </c>
      <c r="G1403" s="75" t="s">
        <v>20</v>
      </c>
      <c r="H1403" s="75" t="s">
        <v>1488</v>
      </c>
      <c r="I1403" s="2" t="s">
        <v>6922</v>
      </c>
      <c r="J1403" s="75" t="s">
        <v>6922</v>
      </c>
      <c r="K1403" s="2" t="s">
        <v>5017</v>
      </c>
      <c r="L1403" s="75" t="s">
        <v>3668</v>
      </c>
      <c r="M1403" s="2" t="s">
        <v>1512</v>
      </c>
      <c r="N1403" s="10" t="s">
        <v>1505</v>
      </c>
      <c r="O1403" s="10" t="s">
        <v>3559</v>
      </c>
      <c r="S1403" s="2" t="str">
        <f>VLOOKUP(K1403,Data!A:B,2,0)</f>
        <v>DAC</v>
      </c>
    </row>
    <row r="1404" spans="1:19" ht="11.25" customHeight="1" x14ac:dyDescent="0.2">
      <c r="A1404" s="2">
        <v>4073371</v>
      </c>
      <c r="B1404" s="98" t="s">
        <v>12288</v>
      </c>
      <c r="C1404" s="74" t="s">
        <v>3338</v>
      </c>
      <c r="D1404" s="8">
        <v>43313</v>
      </c>
      <c r="E1404" s="85" t="s">
        <v>8430</v>
      </c>
      <c r="F1404" s="75" t="s">
        <v>98</v>
      </c>
      <c r="G1404" s="75" t="s">
        <v>20</v>
      </c>
      <c r="H1404" s="75" t="s">
        <v>1492</v>
      </c>
      <c r="I1404" s="2" t="s">
        <v>1502</v>
      </c>
      <c r="J1404" s="75" t="s">
        <v>6922</v>
      </c>
      <c r="K1404" s="2" t="s">
        <v>5017</v>
      </c>
      <c r="L1404" s="75" t="s">
        <v>3668</v>
      </c>
      <c r="M1404" s="2" t="s">
        <v>1510</v>
      </c>
      <c r="N1404" s="10" t="s">
        <v>1509</v>
      </c>
      <c r="O1404" s="10" t="s">
        <v>3559</v>
      </c>
      <c r="S1404" s="2" t="str">
        <f>VLOOKUP(K1404,Data!A:B,2,0)</f>
        <v>DAC</v>
      </c>
    </row>
    <row r="1405" spans="1:19" ht="11.25" customHeight="1" x14ac:dyDescent="0.2">
      <c r="A1405" s="2">
        <v>4073372</v>
      </c>
      <c r="B1405" s="98" t="s">
        <v>12289</v>
      </c>
      <c r="C1405" s="74" t="s">
        <v>3340</v>
      </c>
      <c r="D1405" s="8">
        <v>43313</v>
      </c>
      <c r="E1405" s="85" t="s">
        <v>8431</v>
      </c>
      <c r="F1405" s="75" t="s">
        <v>98</v>
      </c>
      <c r="G1405" s="75" t="s">
        <v>20</v>
      </c>
      <c r="H1405" s="75" t="s">
        <v>1492</v>
      </c>
      <c r="I1405" s="2" t="s">
        <v>1496</v>
      </c>
      <c r="J1405" s="75" t="s">
        <v>1502</v>
      </c>
      <c r="K1405" s="2" t="s">
        <v>5017</v>
      </c>
      <c r="L1405" s="75" t="s">
        <v>3668</v>
      </c>
      <c r="M1405" s="2" t="s">
        <v>3557</v>
      </c>
      <c r="N1405" s="10" t="s">
        <v>1509</v>
      </c>
      <c r="O1405" s="10" t="s">
        <v>3559</v>
      </c>
      <c r="S1405" s="2" t="str">
        <f>VLOOKUP(K1405,Data!A:B,2,0)</f>
        <v>DAC</v>
      </c>
    </row>
    <row r="1406" spans="1:19" ht="11.25" customHeight="1" x14ac:dyDescent="0.2">
      <c r="A1406" s="2">
        <v>4073405</v>
      </c>
      <c r="B1406" s="98" t="s">
        <v>12290</v>
      </c>
      <c r="C1406" s="74" t="s">
        <v>3377</v>
      </c>
      <c r="D1406" s="8">
        <v>43405</v>
      </c>
      <c r="E1406" s="85" t="s">
        <v>8432</v>
      </c>
      <c r="F1406" s="75" t="s">
        <v>98</v>
      </c>
      <c r="G1406" s="75" t="s">
        <v>97</v>
      </c>
      <c r="H1406" s="75" t="s">
        <v>1487</v>
      </c>
      <c r="I1406" s="2" t="s">
        <v>1317</v>
      </c>
      <c r="J1406" s="75" t="s">
        <v>1317</v>
      </c>
      <c r="K1406" s="2" t="s">
        <v>5017</v>
      </c>
      <c r="L1406" s="75" t="s">
        <v>19</v>
      </c>
      <c r="M1406" s="2" t="s">
        <v>67</v>
      </c>
      <c r="N1406" s="10" t="s">
        <v>56</v>
      </c>
      <c r="O1406" s="10" t="s">
        <v>55</v>
      </c>
      <c r="P1406" s="8">
        <v>43867</v>
      </c>
      <c r="Q1406" s="8">
        <v>44057</v>
      </c>
      <c r="R1406" s="8">
        <v>44057</v>
      </c>
      <c r="S1406" s="2" t="str">
        <f>VLOOKUP(K1406,Data!A:B,2,0)</f>
        <v>DAC</v>
      </c>
    </row>
    <row r="1407" spans="1:19" ht="11.25" customHeight="1" x14ac:dyDescent="0.2">
      <c r="A1407" s="2">
        <v>4073410</v>
      </c>
      <c r="B1407" s="98" t="s">
        <v>12291</v>
      </c>
      <c r="C1407" s="74" t="s">
        <v>3350</v>
      </c>
      <c r="D1407" s="8">
        <v>43344</v>
      </c>
      <c r="E1407" s="85" t="s">
        <v>8433</v>
      </c>
      <c r="F1407" s="75" t="s">
        <v>98</v>
      </c>
      <c r="G1407" s="75" t="s">
        <v>97</v>
      </c>
      <c r="H1407" s="75" t="s">
        <v>1493</v>
      </c>
      <c r="I1407" s="2" t="s">
        <v>1317</v>
      </c>
      <c r="J1407" s="75" t="s">
        <v>1317</v>
      </c>
      <c r="K1407" s="2" t="s">
        <v>5017</v>
      </c>
      <c r="L1407" s="75" t="s">
        <v>19</v>
      </c>
      <c r="M1407" s="2" t="s">
        <v>53</v>
      </c>
      <c r="N1407" s="10" t="s">
        <v>54</v>
      </c>
      <c r="O1407" s="10" t="s">
        <v>55</v>
      </c>
      <c r="P1407" s="8">
        <v>44322</v>
      </c>
      <c r="Q1407" s="8">
        <v>44488</v>
      </c>
      <c r="R1407" s="8">
        <v>44488</v>
      </c>
      <c r="S1407" s="2" t="str">
        <f>VLOOKUP(K1407,Data!A:B,2,0)</f>
        <v>DAC</v>
      </c>
    </row>
    <row r="1408" spans="1:19" ht="11.25" customHeight="1" x14ac:dyDescent="0.2">
      <c r="A1408" s="2">
        <v>4073416</v>
      </c>
      <c r="B1408" s="98" t="s">
        <v>12292</v>
      </c>
      <c r="C1408" s="74" t="s">
        <v>3355</v>
      </c>
      <c r="D1408" s="8">
        <v>43344</v>
      </c>
      <c r="E1408" s="85" t="s">
        <v>8434</v>
      </c>
      <c r="F1408" s="75" t="s">
        <v>98</v>
      </c>
      <c r="G1408" s="75" t="s">
        <v>20</v>
      </c>
      <c r="H1408" s="75" t="s">
        <v>1481</v>
      </c>
      <c r="I1408" s="2" t="s">
        <v>1497</v>
      </c>
      <c r="J1408" s="75" t="s">
        <v>1497</v>
      </c>
      <c r="K1408" s="2" t="s">
        <v>5017</v>
      </c>
      <c r="L1408" s="75" t="s">
        <v>7001</v>
      </c>
      <c r="M1408" s="2" t="s">
        <v>3508</v>
      </c>
      <c r="N1408" s="10" t="s">
        <v>3546</v>
      </c>
      <c r="O1408" s="10" t="s">
        <v>3559</v>
      </c>
      <c r="P1408" s="8">
        <v>44882</v>
      </c>
      <c r="S1408" s="2" t="str">
        <f>VLOOKUP(K1408,Data!A:B,2,0)</f>
        <v>DAC</v>
      </c>
    </row>
    <row r="1409" spans="1:19" ht="11.25" customHeight="1" x14ac:dyDescent="0.2">
      <c r="A1409" s="2">
        <v>4073444</v>
      </c>
      <c r="B1409" s="98" t="s">
        <v>12293</v>
      </c>
      <c r="C1409" s="74" t="s">
        <v>3358</v>
      </c>
      <c r="D1409" s="8">
        <v>43374</v>
      </c>
      <c r="E1409" s="85" t="s">
        <v>8435</v>
      </c>
      <c r="F1409" s="75" t="s">
        <v>98</v>
      </c>
      <c r="G1409" s="75" t="s">
        <v>20</v>
      </c>
      <c r="H1409" s="75" t="s">
        <v>1481</v>
      </c>
      <c r="I1409" s="2" t="s">
        <v>1502</v>
      </c>
      <c r="J1409" s="75" t="s">
        <v>1497</v>
      </c>
      <c r="K1409" s="2" t="s">
        <v>5017</v>
      </c>
      <c r="L1409" s="75" t="s">
        <v>3668</v>
      </c>
      <c r="M1409" s="2" t="s">
        <v>3548</v>
      </c>
      <c r="N1409" s="10" t="s">
        <v>3546</v>
      </c>
      <c r="O1409" s="10" t="s">
        <v>3559</v>
      </c>
      <c r="S1409" s="2" t="str">
        <f>VLOOKUP(K1409,Data!A:B,2,0)</f>
        <v>DAC</v>
      </c>
    </row>
    <row r="1410" spans="1:19" ht="11.25" customHeight="1" x14ac:dyDescent="0.2">
      <c r="A1410" s="2">
        <v>4073460</v>
      </c>
      <c r="B1410" s="98" t="s">
        <v>12294</v>
      </c>
      <c r="C1410" s="74" t="s">
        <v>3359</v>
      </c>
      <c r="D1410" s="8">
        <v>43374</v>
      </c>
      <c r="E1410" s="85" t="s">
        <v>8436</v>
      </c>
      <c r="F1410" s="75" t="s">
        <v>98</v>
      </c>
      <c r="G1410" s="75" t="s">
        <v>47</v>
      </c>
      <c r="H1410" s="75" t="s">
        <v>47</v>
      </c>
      <c r="I1410" s="2" t="s">
        <v>1499</v>
      </c>
      <c r="J1410" s="75" t="s">
        <v>1496</v>
      </c>
      <c r="K1410" s="2" t="s">
        <v>5017</v>
      </c>
      <c r="L1410" s="75" t="s">
        <v>3668</v>
      </c>
      <c r="M1410" s="2" t="s">
        <v>10724</v>
      </c>
      <c r="N1410" s="10" t="s">
        <v>3565</v>
      </c>
      <c r="O1410" s="10" t="s">
        <v>3565</v>
      </c>
      <c r="S1410" s="2" t="str">
        <f>VLOOKUP(K1410,Data!A:B,2,0)</f>
        <v>DAC</v>
      </c>
    </row>
    <row r="1411" spans="1:19" ht="11.25" customHeight="1" x14ac:dyDescent="0.2">
      <c r="A1411" s="2">
        <v>4073465</v>
      </c>
      <c r="B1411" s="98" t="s">
        <v>12295</v>
      </c>
      <c r="C1411" s="74" t="s">
        <v>3374</v>
      </c>
      <c r="D1411" s="8">
        <v>43405</v>
      </c>
      <c r="E1411" s="85" t="s">
        <v>8437</v>
      </c>
      <c r="F1411" s="75" t="s">
        <v>98</v>
      </c>
      <c r="G1411" s="75" t="s">
        <v>47</v>
      </c>
      <c r="H1411" s="75" t="s">
        <v>47</v>
      </c>
      <c r="I1411" s="2" t="s">
        <v>1498</v>
      </c>
      <c r="J1411" s="75" t="s">
        <v>1498</v>
      </c>
      <c r="K1411" s="2" t="s">
        <v>5017</v>
      </c>
      <c r="L1411" s="75" t="s">
        <v>3668</v>
      </c>
      <c r="M1411" s="2" t="s">
        <v>3575</v>
      </c>
      <c r="N1411" s="10" t="s">
        <v>3565</v>
      </c>
      <c r="O1411" s="10" t="s">
        <v>3565</v>
      </c>
      <c r="S1411" s="2" t="str">
        <f>VLOOKUP(K1411,Data!A:B,2,0)</f>
        <v>DAC</v>
      </c>
    </row>
    <row r="1412" spans="1:19" ht="11.25" customHeight="1" x14ac:dyDescent="0.2">
      <c r="A1412" s="2">
        <v>4073466</v>
      </c>
      <c r="B1412" s="98" t="s">
        <v>12296</v>
      </c>
      <c r="C1412" s="74" t="s">
        <v>3362</v>
      </c>
      <c r="D1412" s="8">
        <v>43374</v>
      </c>
      <c r="E1412" s="85" t="s">
        <v>8438</v>
      </c>
      <c r="F1412" s="75" t="s">
        <v>98</v>
      </c>
      <c r="G1412" s="75" t="s">
        <v>20</v>
      </c>
      <c r="H1412" s="75" t="s">
        <v>1482</v>
      </c>
      <c r="I1412" s="2" t="s">
        <v>1498</v>
      </c>
      <c r="J1412" s="75" t="s">
        <v>1497</v>
      </c>
      <c r="K1412" s="2" t="s">
        <v>5017</v>
      </c>
      <c r="L1412" s="75" t="s">
        <v>3668</v>
      </c>
      <c r="M1412" s="2" t="s">
        <v>3494</v>
      </c>
      <c r="N1412" s="10" t="s">
        <v>3512</v>
      </c>
      <c r="O1412" s="10" t="s">
        <v>3559</v>
      </c>
      <c r="S1412" s="2" t="str">
        <f>VLOOKUP(K1412,Data!A:B,2,0)</f>
        <v>DAC</v>
      </c>
    </row>
    <row r="1413" spans="1:19" ht="11.25" customHeight="1" x14ac:dyDescent="0.2">
      <c r="A1413" s="2">
        <v>4073470</v>
      </c>
      <c r="B1413" s="98" t="s">
        <v>12297</v>
      </c>
      <c r="C1413" s="74" t="s">
        <v>3361</v>
      </c>
      <c r="D1413" s="8">
        <v>43374</v>
      </c>
      <c r="E1413" s="85" t="s">
        <v>8439</v>
      </c>
      <c r="F1413" s="75" t="s">
        <v>98</v>
      </c>
      <c r="G1413" s="75" t="s">
        <v>1315</v>
      </c>
      <c r="H1413" s="75" t="s">
        <v>1543</v>
      </c>
      <c r="I1413" s="2" t="s">
        <v>11</v>
      </c>
      <c r="J1413" s="75" t="s">
        <v>11</v>
      </c>
      <c r="K1413" s="2" t="s">
        <v>5017</v>
      </c>
      <c r="L1413" s="75" t="s">
        <v>3667</v>
      </c>
      <c r="M1413" s="2" t="s">
        <v>1332</v>
      </c>
      <c r="N1413" s="10" t="s">
        <v>1328</v>
      </c>
      <c r="O1413" s="10" t="s">
        <v>1320</v>
      </c>
      <c r="P1413" s="8">
        <v>45353</v>
      </c>
      <c r="Q1413" s="8">
        <f>P1413+180</f>
        <v>45533</v>
      </c>
      <c r="S1413" s="2" t="str">
        <f>VLOOKUP(K1413,Data!A:B,2,0)</f>
        <v>DAC</v>
      </c>
    </row>
    <row r="1414" spans="1:19" ht="11.25" customHeight="1" x14ac:dyDescent="0.2">
      <c r="A1414" s="2">
        <v>4073471</v>
      </c>
      <c r="B1414" s="98" t="s">
        <v>12298</v>
      </c>
      <c r="C1414" s="74" t="s">
        <v>3365</v>
      </c>
      <c r="D1414" s="8">
        <v>43405</v>
      </c>
      <c r="E1414" s="85" t="s">
        <v>8440</v>
      </c>
      <c r="F1414" s="75" t="s">
        <v>98</v>
      </c>
      <c r="G1414" s="75" t="s">
        <v>97</v>
      </c>
      <c r="H1414" s="75" t="s">
        <v>1493</v>
      </c>
      <c r="I1414" s="2" t="s">
        <v>1317</v>
      </c>
      <c r="J1414" s="75" t="s">
        <v>1317</v>
      </c>
      <c r="K1414" s="2" t="s">
        <v>5017</v>
      </c>
      <c r="L1414" s="75" t="s">
        <v>19</v>
      </c>
      <c r="M1414" s="2" t="s">
        <v>53</v>
      </c>
      <c r="N1414" s="10" t="s">
        <v>54</v>
      </c>
      <c r="O1414" s="10" t="s">
        <v>55</v>
      </c>
      <c r="P1414" s="8">
        <v>43751</v>
      </c>
      <c r="Q1414" s="8">
        <v>43941</v>
      </c>
      <c r="R1414" s="8">
        <v>43941</v>
      </c>
      <c r="S1414" s="2" t="str">
        <f>VLOOKUP(K1414,Data!A:B,2,0)</f>
        <v>DAC</v>
      </c>
    </row>
    <row r="1415" spans="1:19" ht="11.25" customHeight="1" x14ac:dyDescent="0.2">
      <c r="A1415" s="2">
        <v>4073475</v>
      </c>
      <c r="B1415" s="98" t="s">
        <v>12299</v>
      </c>
      <c r="C1415" s="74" t="s">
        <v>3394</v>
      </c>
      <c r="D1415" s="8">
        <v>43497</v>
      </c>
      <c r="E1415" s="85" t="s">
        <v>8441</v>
      </c>
      <c r="F1415" s="75" t="s">
        <v>98</v>
      </c>
      <c r="G1415" s="75" t="s">
        <v>20</v>
      </c>
      <c r="H1415" s="75" t="s">
        <v>1486</v>
      </c>
      <c r="I1415" s="2" t="s">
        <v>1497</v>
      </c>
      <c r="J1415" s="75" t="s">
        <v>1497</v>
      </c>
      <c r="K1415" s="2" t="s">
        <v>5017</v>
      </c>
      <c r="L1415" s="75" t="s">
        <v>3668</v>
      </c>
      <c r="M1415" s="2" t="s">
        <v>3511</v>
      </c>
      <c r="N1415" s="10" t="s">
        <v>3549</v>
      </c>
      <c r="O1415" s="10" t="s">
        <v>3559</v>
      </c>
      <c r="S1415" s="2" t="str">
        <f>VLOOKUP(K1415,Data!A:B,2,0)</f>
        <v>DAC</v>
      </c>
    </row>
    <row r="1416" spans="1:19" ht="11.25" customHeight="1" x14ac:dyDescent="0.2">
      <c r="A1416" s="2">
        <v>4073480</v>
      </c>
      <c r="B1416" s="98" t="s">
        <v>12300</v>
      </c>
      <c r="C1416" s="74" t="s">
        <v>3372</v>
      </c>
      <c r="D1416" s="8">
        <v>43405</v>
      </c>
      <c r="E1416" s="85" t="s">
        <v>8442</v>
      </c>
      <c r="F1416" s="75" t="s">
        <v>98</v>
      </c>
      <c r="G1416" s="75" t="s">
        <v>20</v>
      </c>
      <c r="H1416" s="75" t="s">
        <v>1485</v>
      </c>
      <c r="I1416" s="2" t="s">
        <v>1496</v>
      </c>
      <c r="J1416" s="75" t="s">
        <v>1496</v>
      </c>
      <c r="K1416" s="2" t="s">
        <v>5017</v>
      </c>
      <c r="L1416" s="75" t="s">
        <v>3668</v>
      </c>
      <c r="M1416" s="2" t="s">
        <v>3508</v>
      </c>
      <c r="N1416" s="10" t="s">
        <v>3546</v>
      </c>
      <c r="O1416" s="10" t="s">
        <v>3559</v>
      </c>
      <c r="S1416" s="2" t="str">
        <f>VLOOKUP(K1416,Data!A:B,2,0)</f>
        <v>DAC</v>
      </c>
    </row>
    <row r="1417" spans="1:19" ht="11.25" customHeight="1" x14ac:dyDescent="0.2">
      <c r="A1417" s="2">
        <v>4073485</v>
      </c>
      <c r="B1417" s="98" t="s">
        <v>12301</v>
      </c>
      <c r="C1417" s="74" t="s">
        <v>3415</v>
      </c>
      <c r="D1417" s="8">
        <v>43525</v>
      </c>
      <c r="E1417" s="85" t="s">
        <v>8443</v>
      </c>
      <c r="F1417" s="75" t="s">
        <v>98</v>
      </c>
      <c r="G1417" s="75" t="s">
        <v>47</v>
      </c>
      <c r="H1417" s="75" t="s">
        <v>47</v>
      </c>
      <c r="I1417" s="2" t="s">
        <v>1499</v>
      </c>
      <c r="J1417" s="75" t="s">
        <v>1497</v>
      </c>
      <c r="K1417" s="2" t="s">
        <v>5017</v>
      </c>
      <c r="L1417" s="75" t="s">
        <v>3668</v>
      </c>
      <c r="M1417" s="2" t="s">
        <v>45</v>
      </c>
      <c r="N1417" s="10" t="s">
        <v>3540</v>
      </c>
      <c r="O1417" s="10" t="s">
        <v>3540</v>
      </c>
      <c r="S1417" s="2" t="str">
        <f>VLOOKUP(K1417,Data!A:B,2,0)</f>
        <v>DAC</v>
      </c>
    </row>
    <row r="1418" spans="1:19" ht="11.25" customHeight="1" x14ac:dyDescent="0.2">
      <c r="A1418" s="2">
        <v>4073494</v>
      </c>
      <c r="B1418" s="98" t="s">
        <v>12302</v>
      </c>
      <c r="C1418" s="74" t="s">
        <v>3373</v>
      </c>
      <c r="D1418" s="8">
        <v>43405</v>
      </c>
      <c r="E1418" s="85" t="s">
        <v>8444</v>
      </c>
      <c r="F1418" s="75" t="s">
        <v>98</v>
      </c>
      <c r="G1418" s="75" t="s">
        <v>20</v>
      </c>
      <c r="H1418" s="75" t="s">
        <v>1482</v>
      </c>
      <c r="I1418" s="2" t="s">
        <v>1502</v>
      </c>
      <c r="J1418" s="75" t="s">
        <v>1495</v>
      </c>
      <c r="K1418" s="2" t="s">
        <v>5017</v>
      </c>
      <c r="L1418" s="75" t="s">
        <v>19</v>
      </c>
      <c r="M1418" s="2" t="s">
        <v>3509</v>
      </c>
      <c r="N1418" s="10" t="s">
        <v>3512</v>
      </c>
      <c r="O1418" s="10" t="s">
        <v>3559</v>
      </c>
      <c r="P1418" s="8">
        <v>45148</v>
      </c>
      <c r="Q1418" s="8">
        <f>P1418+180</f>
        <v>45328</v>
      </c>
      <c r="R1418" s="8">
        <v>45328</v>
      </c>
      <c r="S1418" s="2" t="str">
        <f>VLOOKUP(K1418,Data!A:B,2,0)</f>
        <v>DAC</v>
      </c>
    </row>
    <row r="1419" spans="1:19" ht="11.25" customHeight="1" x14ac:dyDescent="0.2">
      <c r="A1419" s="2">
        <v>4073495</v>
      </c>
      <c r="B1419" s="98" t="s">
        <v>12303</v>
      </c>
      <c r="C1419" s="74" t="s">
        <v>3375</v>
      </c>
      <c r="D1419" s="8">
        <v>43405</v>
      </c>
      <c r="E1419" s="85" t="s">
        <v>8445</v>
      </c>
      <c r="F1419" s="75" t="s">
        <v>98</v>
      </c>
      <c r="G1419" s="75" t="s">
        <v>1315</v>
      </c>
      <c r="H1419" s="75" t="s">
        <v>1529</v>
      </c>
      <c r="I1419" s="2" t="s">
        <v>11</v>
      </c>
      <c r="J1419" s="75" t="s">
        <v>11</v>
      </c>
      <c r="K1419" s="2" t="s">
        <v>5017</v>
      </c>
      <c r="L1419" s="75" t="s">
        <v>3667</v>
      </c>
      <c r="M1419" s="2" t="s">
        <v>1360</v>
      </c>
      <c r="N1419" s="10" t="s">
        <v>1339</v>
      </c>
      <c r="O1419" s="10" t="s">
        <v>1320</v>
      </c>
      <c r="P1419" s="8">
        <v>45429</v>
      </c>
      <c r="Q1419" s="8">
        <f>P1419+180</f>
        <v>45609</v>
      </c>
      <c r="S1419" s="2" t="str">
        <f>VLOOKUP(K1419,Data!A:B,2,0)</f>
        <v>DAC</v>
      </c>
    </row>
    <row r="1420" spans="1:19" ht="11.25" customHeight="1" x14ac:dyDescent="0.2">
      <c r="A1420" s="2">
        <v>4073502</v>
      </c>
      <c r="B1420" s="98" t="s">
        <v>12304</v>
      </c>
      <c r="C1420" s="74" t="s">
        <v>3379</v>
      </c>
      <c r="D1420" s="8">
        <v>43405</v>
      </c>
      <c r="E1420" s="85" t="s">
        <v>8446</v>
      </c>
      <c r="F1420" s="75" t="s">
        <v>98</v>
      </c>
      <c r="G1420" s="75" t="s">
        <v>20</v>
      </c>
      <c r="H1420" s="75" t="s">
        <v>1488</v>
      </c>
      <c r="I1420" s="2" t="s">
        <v>6922</v>
      </c>
      <c r="J1420" s="75" t="s">
        <v>1502</v>
      </c>
      <c r="K1420" s="2" t="s">
        <v>5017</v>
      </c>
      <c r="L1420" s="75" t="s">
        <v>3668</v>
      </c>
      <c r="M1420" s="2" t="s">
        <v>3584</v>
      </c>
      <c r="N1420" s="10" t="s">
        <v>1505</v>
      </c>
      <c r="O1420" s="10" t="s">
        <v>3559</v>
      </c>
      <c r="S1420" s="2" t="str">
        <f>VLOOKUP(K1420,Data!A:B,2,0)</f>
        <v>DAC</v>
      </c>
    </row>
    <row r="1421" spans="1:19" ht="11.25" customHeight="1" x14ac:dyDescent="0.2">
      <c r="A1421" s="2">
        <v>4073503</v>
      </c>
      <c r="B1421" s="98" t="s">
        <v>12305</v>
      </c>
      <c r="C1421" s="74" t="s">
        <v>3378</v>
      </c>
      <c r="D1421" s="8">
        <v>43405</v>
      </c>
      <c r="E1421" s="85" t="s">
        <v>8447</v>
      </c>
      <c r="F1421" s="75" t="s">
        <v>98</v>
      </c>
      <c r="G1421" s="75" t="s">
        <v>20</v>
      </c>
      <c r="H1421" s="75" t="s">
        <v>1484</v>
      </c>
      <c r="I1421" s="2" t="s">
        <v>1495</v>
      </c>
      <c r="J1421" s="75" t="s">
        <v>1495</v>
      </c>
      <c r="K1421" s="2" t="s">
        <v>5017</v>
      </c>
      <c r="L1421" s="75" t="s">
        <v>19</v>
      </c>
      <c r="M1421" s="2" t="s">
        <v>3553</v>
      </c>
      <c r="N1421" s="10" t="s">
        <v>1508</v>
      </c>
      <c r="O1421" s="10" t="s">
        <v>3559</v>
      </c>
      <c r="P1421" s="8">
        <v>44172</v>
      </c>
      <c r="Q1421" s="8">
        <v>44362</v>
      </c>
      <c r="R1421" s="8">
        <v>44362</v>
      </c>
      <c r="S1421" s="2" t="str">
        <f>VLOOKUP(K1421,Data!A:B,2,0)</f>
        <v>DAC</v>
      </c>
    </row>
    <row r="1422" spans="1:19" ht="11.25" customHeight="1" x14ac:dyDescent="0.2">
      <c r="A1422" s="2">
        <v>4073521</v>
      </c>
      <c r="B1422" s="98" t="s">
        <v>12306</v>
      </c>
      <c r="C1422" s="74" t="s">
        <v>3383</v>
      </c>
      <c r="D1422" s="8">
        <v>43435</v>
      </c>
      <c r="E1422" s="85" t="s">
        <v>8448</v>
      </c>
      <c r="F1422" s="75" t="s">
        <v>98</v>
      </c>
      <c r="G1422" s="75" t="s">
        <v>47</v>
      </c>
      <c r="H1422" s="75" t="s">
        <v>47</v>
      </c>
      <c r="I1422" s="2" t="s">
        <v>1495</v>
      </c>
      <c r="J1422" s="75" t="s">
        <v>1495</v>
      </c>
      <c r="K1422" s="2" t="s">
        <v>5017</v>
      </c>
      <c r="L1422" s="75" t="s">
        <v>19</v>
      </c>
      <c r="M1422" s="2" t="s">
        <v>3571</v>
      </c>
      <c r="N1422" s="10" t="s">
        <v>3565</v>
      </c>
      <c r="O1422" s="10" t="s">
        <v>3565</v>
      </c>
      <c r="P1422" s="8">
        <v>44179</v>
      </c>
      <c r="Q1422" s="8">
        <v>44217</v>
      </c>
      <c r="R1422" s="8">
        <v>44217</v>
      </c>
      <c r="S1422" s="2" t="str">
        <f>VLOOKUP(K1422,Data!A:B,2,0)</f>
        <v>DAC</v>
      </c>
    </row>
    <row r="1423" spans="1:19" ht="11.25" customHeight="1" x14ac:dyDescent="0.2">
      <c r="A1423" s="2">
        <v>4073530</v>
      </c>
      <c r="B1423" s="98" t="s">
        <v>12307</v>
      </c>
      <c r="C1423" s="74" t="s">
        <v>3385</v>
      </c>
      <c r="D1423" s="8">
        <v>43435</v>
      </c>
      <c r="E1423" s="85" t="s">
        <v>8449</v>
      </c>
      <c r="F1423" s="75" t="s">
        <v>98</v>
      </c>
      <c r="G1423" s="75" t="s">
        <v>20</v>
      </c>
      <c r="H1423" s="75" t="s">
        <v>1486</v>
      </c>
      <c r="I1423" s="2" t="s">
        <v>1496</v>
      </c>
      <c r="J1423" s="75" t="s">
        <v>1495</v>
      </c>
      <c r="K1423" s="2" t="s">
        <v>5017</v>
      </c>
      <c r="L1423" s="75" t="s">
        <v>19</v>
      </c>
      <c r="M1423" s="2" t="s">
        <v>3511</v>
      </c>
      <c r="N1423" s="10" t="s">
        <v>3549</v>
      </c>
      <c r="O1423" s="10" t="s">
        <v>3559</v>
      </c>
      <c r="P1423" s="8">
        <v>44864</v>
      </c>
      <c r="Q1423" s="8">
        <v>44925</v>
      </c>
      <c r="R1423" s="8">
        <v>44925</v>
      </c>
      <c r="S1423" s="2" t="str">
        <f>VLOOKUP(K1423,Data!A:B,2,0)</f>
        <v>DAC</v>
      </c>
    </row>
    <row r="1424" spans="1:19" ht="11.25" customHeight="1" x14ac:dyDescent="0.2">
      <c r="A1424" s="2">
        <v>4073558</v>
      </c>
      <c r="B1424" s="98" t="s">
        <v>12308</v>
      </c>
      <c r="C1424" s="74" t="s">
        <v>3399</v>
      </c>
      <c r="D1424" s="8">
        <v>43497</v>
      </c>
      <c r="E1424" s="85" t="s">
        <v>8450</v>
      </c>
      <c r="F1424" s="75" t="s">
        <v>98</v>
      </c>
      <c r="G1424" s="75" t="s">
        <v>1315</v>
      </c>
      <c r="H1424" s="75" t="s">
        <v>1536</v>
      </c>
      <c r="I1424" s="2" t="s">
        <v>11</v>
      </c>
      <c r="J1424" s="75" t="s">
        <v>11</v>
      </c>
      <c r="K1424" s="2" t="s">
        <v>5017</v>
      </c>
      <c r="L1424" s="75" t="s">
        <v>3668</v>
      </c>
      <c r="M1424" s="2" t="s">
        <v>1333</v>
      </c>
      <c r="N1424" s="10" t="s">
        <v>1331</v>
      </c>
      <c r="O1424" s="10" t="s">
        <v>1330</v>
      </c>
      <c r="S1424" s="2" t="str">
        <f>VLOOKUP(K1424,Data!A:B,2,0)</f>
        <v>DAC</v>
      </c>
    </row>
    <row r="1425" spans="1:19" ht="11.25" customHeight="1" x14ac:dyDescent="0.2">
      <c r="A1425" s="2">
        <v>4073581</v>
      </c>
      <c r="B1425" s="98" t="s">
        <v>12309</v>
      </c>
      <c r="C1425" s="74" t="s">
        <v>3396</v>
      </c>
      <c r="D1425" s="8">
        <v>43497</v>
      </c>
      <c r="E1425" s="85" t="s">
        <v>8451</v>
      </c>
      <c r="F1425" s="75" t="s">
        <v>98</v>
      </c>
      <c r="G1425" s="75" t="s">
        <v>97</v>
      </c>
      <c r="H1425" s="75" t="s">
        <v>1489</v>
      </c>
      <c r="I1425" s="2" t="s">
        <v>1317</v>
      </c>
      <c r="J1425" s="75" t="s">
        <v>1317</v>
      </c>
      <c r="K1425" s="2" t="s">
        <v>5017</v>
      </c>
      <c r="L1425" s="75" t="s">
        <v>19</v>
      </c>
      <c r="M1425" s="2" t="s">
        <v>86</v>
      </c>
      <c r="N1425" s="10" t="s">
        <v>54</v>
      </c>
      <c r="O1425" s="10" t="s">
        <v>55</v>
      </c>
      <c r="P1425" s="8">
        <v>44887</v>
      </c>
      <c r="Q1425" s="8">
        <v>45072</v>
      </c>
      <c r="R1425" s="8">
        <v>45072</v>
      </c>
      <c r="S1425" s="2" t="str">
        <f>VLOOKUP(K1425,Data!A:B,2,0)</f>
        <v>DAC</v>
      </c>
    </row>
    <row r="1426" spans="1:19" ht="11.25" customHeight="1" x14ac:dyDescent="0.2">
      <c r="A1426" s="2">
        <v>4073582</v>
      </c>
      <c r="B1426" s="98" t="s">
        <v>12310</v>
      </c>
      <c r="C1426" s="74" t="s">
        <v>3400</v>
      </c>
      <c r="D1426" s="8">
        <v>43497</v>
      </c>
      <c r="E1426" s="85" t="s">
        <v>8452</v>
      </c>
      <c r="F1426" s="75" t="s">
        <v>98</v>
      </c>
      <c r="G1426" s="75" t="s">
        <v>20</v>
      </c>
      <c r="H1426" s="75" t="s">
        <v>1484</v>
      </c>
      <c r="I1426" s="2" t="s">
        <v>1497</v>
      </c>
      <c r="J1426" s="75" t="s">
        <v>1496</v>
      </c>
      <c r="K1426" s="2" t="s">
        <v>5017</v>
      </c>
      <c r="L1426" s="75" t="s">
        <v>3668</v>
      </c>
      <c r="M1426" s="2" t="s">
        <v>3554</v>
      </c>
      <c r="N1426" s="10" t="s">
        <v>1508</v>
      </c>
      <c r="O1426" s="10" t="s">
        <v>3559</v>
      </c>
      <c r="S1426" s="2" t="str">
        <f>VLOOKUP(K1426,Data!A:B,2,0)</f>
        <v>DAC</v>
      </c>
    </row>
    <row r="1427" spans="1:19" ht="11.25" customHeight="1" x14ac:dyDescent="0.2">
      <c r="A1427" s="2">
        <v>4073583</v>
      </c>
      <c r="B1427" s="98" t="s">
        <v>12311</v>
      </c>
      <c r="C1427" s="74" t="s">
        <v>3402</v>
      </c>
      <c r="D1427" s="8">
        <v>43497</v>
      </c>
      <c r="E1427" s="85" t="s">
        <v>8453</v>
      </c>
      <c r="F1427" s="75" t="s">
        <v>98</v>
      </c>
      <c r="G1427" s="75" t="s">
        <v>1315</v>
      </c>
      <c r="H1427" s="75" t="s">
        <v>1707</v>
      </c>
      <c r="I1427" s="2" t="s">
        <v>11</v>
      </c>
      <c r="J1427" s="75" t="s">
        <v>11</v>
      </c>
      <c r="K1427" s="2" t="s">
        <v>5017</v>
      </c>
      <c r="L1427" s="75" t="s">
        <v>3668</v>
      </c>
      <c r="M1427" s="2" t="s">
        <v>1347</v>
      </c>
      <c r="N1427" s="10" t="s">
        <v>3541</v>
      </c>
      <c r="O1427" s="10" t="s">
        <v>1330</v>
      </c>
      <c r="S1427" s="2" t="str">
        <f>VLOOKUP(K1427,Data!A:B,2,0)</f>
        <v>DAC</v>
      </c>
    </row>
    <row r="1428" spans="1:19" ht="11.25" customHeight="1" x14ac:dyDescent="0.2">
      <c r="A1428" s="2">
        <v>4073585</v>
      </c>
      <c r="B1428" s="98" t="s">
        <v>12312</v>
      </c>
      <c r="C1428" s="74" t="s">
        <v>3419</v>
      </c>
      <c r="D1428" s="8">
        <v>43556</v>
      </c>
      <c r="E1428" s="85" t="s">
        <v>8454</v>
      </c>
      <c r="F1428" s="75" t="s">
        <v>98</v>
      </c>
      <c r="G1428" s="75" t="s">
        <v>20</v>
      </c>
      <c r="H1428" s="75" t="s">
        <v>1486</v>
      </c>
      <c r="I1428" s="2" t="s">
        <v>1497</v>
      </c>
      <c r="J1428" s="75" t="s">
        <v>1495</v>
      </c>
      <c r="K1428" s="2" t="s">
        <v>5017</v>
      </c>
      <c r="L1428" s="75" t="s">
        <v>19</v>
      </c>
      <c r="M1428" s="2" t="s">
        <v>3495</v>
      </c>
      <c r="N1428" s="10" t="s">
        <v>3549</v>
      </c>
      <c r="O1428" s="10" t="s">
        <v>3559</v>
      </c>
      <c r="P1428" s="8">
        <v>44243</v>
      </c>
      <c r="Q1428" s="8">
        <v>44291</v>
      </c>
      <c r="R1428" s="8">
        <v>44291</v>
      </c>
      <c r="S1428" s="2" t="str">
        <f>VLOOKUP(K1428,Data!A:B,2,0)</f>
        <v>DAC</v>
      </c>
    </row>
    <row r="1429" spans="1:19" ht="11.25" customHeight="1" x14ac:dyDescent="0.2">
      <c r="A1429" s="2">
        <v>4073586</v>
      </c>
      <c r="B1429" s="98" t="s">
        <v>12313</v>
      </c>
      <c r="C1429" s="74" t="s">
        <v>3403</v>
      </c>
      <c r="D1429" s="8">
        <v>43525</v>
      </c>
      <c r="E1429" s="85" t="s">
        <v>8455</v>
      </c>
      <c r="F1429" s="75" t="s">
        <v>98</v>
      </c>
      <c r="G1429" s="75" t="s">
        <v>1315</v>
      </c>
      <c r="H1429" s="75" t="s">
        <v>1543</v>
      </c>
      <c r="I1429" s="2" t="s">
        <v>11</v>
      </c>
      <c r="J1429" s="75" t="s">
        <v>11</v>
      </c>
      <c r="K1429" s="2" t="s">
        <v>5017</v>
      </c>
      <c r="L1429" s="75" t="s">
        <v>3668</v>
      </c>
      <c r="M1429" s="2" t="s">
        <v>1361</v>
      </c>
      <c r="N1429" s="10" t="s">
        <v>1339</v>
      </c>
      <c r="O1429" s="10" t="s">
        <v>1320</v>
      </c>
      <c r="S1429" s="2" t="str">
        <f>VLOOKUP(K1429,Data!A:B,2,0)</f>
        <v>DAC</v>
      </c>
    </row>
    <row r="1430" spans="1:19" ht="11.25" customHeight="1" x14ac:dyDescent="0.2">
      <c r="A1430" s="2">
        <v>4073587</v>
      </c>
      <c r="B1430" s="98" t="s">
        <v>12314</v>
      </c>
      <c r="C1430" s="74" t="s">
        <v>11052</v>
      </c>
      <c r="D1430" s="8">
        <v>43678</v>
      </c>
      <c r="E1430" s="85" t="s">
        <v>8456</v>
      </c>
      <c r="F1430" s="75" t="s">
        <v>98</v>
      </c>
      <c r="G1430" s="75" t="s">
        <v>1315</v>
      </c>
      <c r="H1430" s="75" t="s">
        <v>1529</v>
      </c>
      <c r="I1430" s="2" t="s">
        <v>11</v>
      </c>
      <c r="J1430" s="75" t="s">
        <v>11</v>
      </c>
      <c r="K1430" s="2" t="s">
        <v>5017</v>
      </c>
      <c r="L1430" s="75" t="s">
        <v>3667</v>
      </c>
      <c r="M1430" s="2" t="s">
        <v>1322</v>
      </c>
      <c r="N1430" s="10" t="s">
        <v>1319</v>
      </c>
      <c r="O1430" s="10" t="s">
        <v>1320</v>
      </c>
      <c r="P1430" s="8">
        <v>45318</v>
      </c>
      <c r="Q1430" s="8">
        <f>P1430+180</f>
        <v>45498</v>
      </c>
      <c r="S1430" s="2" t="str">
        <f>VLOOKUP(K1430,Data!A:B,2,0)</f>
        <v>DAC</v>
      </c>
    </row>
    <row r="1431" spans="1:19" ht="11.25" customHeight="1" x14ac:dyDescent="0.2">
      <c r="A1431" s="2">
        <v>4073592</v>
      </c>
      <c r="B1431" s="98" t="s">
        <v>12315</v>
      </c>
      <c r="C1431" s="74" t="s">
        <v>3410</v>
      </c>
      <c r="D1431" s="8">
        <v>43525</v>
      </c>
      <c r="E1431" s="85" t="s">
        <v>8457</v>
      </c>
      <c r="F1431" s="75" t="s">
        <v>98</v>
      </c>
      <c r="G1431" s="75" t="s">
        <v>20</v>
      </c>
      <c r="H1431" s="75" t="s">
        <v>1481</v>
      </c>
      <c r="I1431" s="2" t="s">
        <v>1499</v>
      </c>
      <c r="J1431" s="75" t="s">
        <v>1495</v>
      </c>
      <c r="K1431" s="2" t="s">
        <v>5017</v>
      </c>
      <c r="L1431" s="75" t="s">
        <v>19</v>
      </c>
      <c r="M1431" s="2" t="s">
        <v>1501</v>
      </c>
      <c r="N1431" s="10" t="s">
        <v>3546</v>
      </c>
      <c r="O1431" s="10" t="s">
        <v>3559</v>
      </c>
      <c r="P1431" s="8">
        <v>44907</v>
      </c>
      <c r="Q1431" s="8">
        <v>45089</v>
      </c>
      <c r="R1431" s="8">
        <v>45089</v>
      </c>
      <c r="S1431" s="2" t="str">
        <f>VLOOKUP(K1431,Data!A:B,2,0)</f>
        <v>DAC</v>
      </c>
    </row>
    <row r="1432" spans="1:19" ht="11.25" customHeight="1" x14ac:dyDescent="0.2">
      <c r="A1432" s="2">
        <v>4073593</v>
      </c>
      <c r="B1432" s="98" t="s">
        <v>12316</v>
      </c>
      <c r="C1432" s="74" t="s">
        <v>3408</v>
      </c>
      <c r="D1432" s="8">
        <v>43525</v>
      </c>
      <c r="E1432" s="85" t="s">
        <v>8458</v>
      </c>
      <c r="F1432" s="75" t="s">
        <v>98</v>
      </c>
      <c r="G1432" s="75" t="s">
        <v>97</v>
      </c>
      <c r="H1432" s="75" t="s">
        <v>1483</v>
      </c>
      <c r="I1432" s="2" t="s">
        <v>1317</v>
      </c>
      <c r="J1432" s="75" t="s">
        <v>1317</v>
      </c>
      <c r="K1432" s="2" t="s">
        <v>5017</v>
      </c>
      <c r="L1432" s="75" t="s">
        <v>3667</v>
      </c>
      <c r="M1432" s="2" t="s">
        <v>85</v>
      </c>
      <c r="N1432" s="10" t="s">
        <v>58</v>
      </c>
      <c r="O1432" s="10" t="s">
        <v>51</v>
      </c>
      <c r="P1432" s="8">
        <v>45314</v>
      </c>
      <c r="Q1432" s="8">
        <f>P1432+180</f>
        <v>45494</v>
      </c>
      <c r="S1432" s="2" t="str">
        <f>VLOOKUP(K1432,Data!A:B,2,0)</f>
        <v>DAC</v>
      </c>
    </row>
    <row r="1433" spans="1:19" ht="11.25" customHeight="1" x14ac:dyDescent="0.2">
      <c r="A1433" s="2">
        <v>4073594</v>
      </c>
      <c r="B1433" s="98" t="s">
        <v>12317</v>
      </c>
      <c r="C1433" s="74" t="s">
        <v>3416</v>
      </c>
      <c r="D1433" s="8">
        <v>43556</v>
      </c>
      <c r="E1433" s="85" t="s">
        <v>8459</v>
      </c>
      <c r="F1433" s="75" t="s">
        <v>98</v>
      </c>
      <c r="G1433" s="75" t="s">
        <v>20</v>
      </c>
      <c r="H1433" s="75" t="s">
        <v>1492</v>
      </c>
      <c r="I1433" s="2" t="s">
        <v>1499</v>
      </c>
      <c r="J1433" s="75" t="s">
        <v>1498</v>
      </c>
      <c r="K1433" s="2" t="s">
        <v>5017</v>
      </c>
      <c r="L1433" s="75" t="s">
        <v>3668</v>
      </c>
      <c r="M1433" s="2" t="s">
        <v>1506</v>
      </c>
      <c r="N1433" s="10" t="s">
        <v>3546</v>
      </c>
      <c r="O1433" s="10" t="s">
        <v>3559</v>
      </c>
      <c r="S1433" s="2" t="str">
        <f>VLOOKUP(K1433,Data!A:B,2,0)</f>
        <v>DAC</v>
      </c>
    </row>
    <row r="1434" spans="1:19" ht="11.25" customHeight="1" x14ac:dyDescent="0.2">
      <c r="A1434" s="2">
        <v>4073603</v>
      </c>
      <c r="B1434" s="98" t="s">
        <v>12318</v>
      </c>
      <c r="C1434" s="74" t="s">
        <v>3409</v>
      </c>
      <c r="D1434" s="8">
        <v>43525</v>
      </c>
      <c r="E1434" s="85" t="s">
        <v>8460</v>
      </c>
      <c r="F1434" s="75" t="s">
        <v>98</v>
      </c>
      <c r="G1434" s="75" t="s">
        <v>97</v>
      </c>
      <c r="H1434" s="75" t="s">
        <v>1483</v>
      </c>
      <c r="I1434" s="2" t="s">
        <v>1317</v>
      </c>
      <c r="J1434" s="75" t="s">
        <v>1317</v>
      </c>
      <c r="K1434" s="2" t="s">
        <v>5017</v>
      </c>
      <c r="L1434" s="75" t="s">
        <v>3668</v>
      </c>
      <c r="M1434" s="2" t="s">
        <v>57</v>
      </c>
      <c r="N1434" s="10" t="s">
        <v>58</v>
      </c>
      <c r="O1434" s="10" t="s">
        <v>51</v>
      </c>
      <c r="S1434" s="2" t="str">
        <f>VLOOKUP(K1434,Data!A:B,2,0)</f>
        <v>DAC</v>
      </c>
    </row>
    <row r="1435" spans="1:19" ht="11.25" customHeight="1" x14ac:dyDescent="0.2">
      <c r="A1435" s="2">
        <v>4073610</v>
      </c>
      <c r="B1435" s="98" t="s">
        <v>12319</v>
      </c>
      <c r="C1435" s="74" t="s">
        <v>3411</v>
      </c>
      <c r="D1435" s="8">
        <v>43525</v>
      </c>
      <c r="E1435" s="85" t="s">
        <v>8461</v>
      </c>
      <c r="F1435" s="75" t="s">
        <v>98</v>
      </c>
      <c r="G1435" s="75" t="s">
        <v>20</v>
      </c>
      <c r="H1435" s="75" t="s">
        <v>1482</v>
      </c>
      <c r="I1435" s="75" t="s">
        <v>1497</v>
      </c>
      <c r="J1435" s="75" t="s">
        <v>1495</v>
      </c>
      <c r="K1435" s="2" t="s">
        <v>5017</v>
      </c>
      <c r="L1435" s="75" t="s">
        <v>19</v>
      </c>
      <c r="M1435" s="2" t="s">
        <v>3503</v>
      </c>
      <c r="N1435" s="10" t="s">
        <v>3512</v>
      </c>
      <c r="O1435" s="10" t="s">
        <v>3559</v>
      </c>
      <c r="P1435" s="101">
        <v>45214</v>
      </c>
      <c r="Q1435" s="8">
        <v>45313</v>
      </c>
      <c r="R1435" s="8">
        <v>45313</v>
      </c>
      <c r="S1435" s="2" t="str">
        <f>VLOOKUP(K1435,Data!A:B,2,0)</f>
        <v>DAC</v>
      </c>
    </row>
    <row r="1436" spans="1:19" ht="11.25" customHeight="1" x14ac:dyDescent="0.2">
      <c r="A1436" s="2">
        <v>4073614</v>
      </c>
      <c r="B1436" s="98" t="s">
        <v>12320</v>
      </c>
      <c r="C1436" s="74" t="s">
        <v>3421</v>
      </c>
      <c r="D1436" s="8">
        <v>43556</v>
      </c>
      <c r="E1436" s="85" t="s">
        <v>8462</v>
      </c>
      <c r="F1436" s="75" t="s">
        <v>98</v>
      </c>
      <c r="G1436" s="75" t="s">
        <v>1315</v>
      </c>
      <c r="H1436" s="75" t="s">
        <v>1545</v>
      </c>
      <c r="I1436" s="2" t="s">
        <v>11</v>
      </c>
      <c r="J1436" s="75" t="s">
        <v>11</v>
      </c>
      <c r="K1436" s="2" t="s">
        <v>5017</v>
      </c>
      <c r="L1436" s="75" t="s">
        <v>3668</v>
      </c>
      <c r="M1436" s="2" t="s">
        <v>1347</v>
      </c>
      <c r="N1436" s="10" t="s">
        <v>3541</v>
      </c>
      <c r="O1436" s="10" t="s">
        <v>1330</v>
      </c>
      <c r="S1436" s="2" t="str">
        <f>VLOOKUP(K1436,Data!A:B,2,0)</f>
        <v>DAC</v>
      </c>
    </row>
    <row r="1437" spans="1:19" ht="11.25" customHeight="1" x14ac:dyDescent="0.2">
      <c r="A1437" s="2">
        <v>4073620</v>
      </c>
      <c r="B1437" s="98" t="s">
        <v>12321</v>
      </c>
      <c r="C1437" s="74" t="s">
        <v>3424</v>
      </c>
      <c r="D1437" s="8">
        <v>43556</v>
      </c>
      <c r="E1437" s="85" t="s">
        <v>8463</v>
      </c>
      <c r="F1437" s="75" t="s">
        <v>98</v>
      </c>
      <c r="G1437" s="75" t="s">
        <v>1315</v>
      </c>
      <c r="H1437" s="75" t="s">
        <v>1707</v>
      </c>
      <c r="I1437" s="2" t="s">
        <v>11</v>
      </c>
      <c r="J1437" s="75" t="s">
        <v>11</v>
      </c>
      <c r="K1437" s="2" t="s">
        <v>5017</v>
      </c>
      <c r="L1437" s="75" t="s">
        <v>19</v>
      </c>
      <c r="M1437" s="2" t="s">
        <v>1347</v>
      </c>
      <c r="N1437" s="10" t="s">
        <v>3541</v>
      </c>
      <c r="O1437" s="10" t="s">
        <v>1330</v>
      </c>
      <c r="P1437" s="8">
        <v>43865</v>
      </c>
      <c r="Q1437" s="8">
        <v>44025</v>
      </c>
      <c r="R1437" s="8">
        <v>44025</v>
      </c>
      <c r="S1437" s="2" t="str">
        <f>VLOOKUP(K1437,Data!A:B,2,0)</f>
        <v>DAC</v>
      </c>
    </row>
    <row r="1438" spans="1:19" ht="11.25" customHeight="1" x14ac:dyDescent="0.2">
      <c r="A1438" s="2">
        <v>4073621</v>
      </c>
      <c r="B1438" s="98" t="s">
        <v>12322</v>
      </c>
      <c r="C1438" s="74" t="s">
        <v>3425</v>
      </c>
      <c r="D1438" s="8">
        <v>43556</v>
      </c>
      <c r="E1438" s="85" t="s">
        <v>8464</v>
      </c>
      <c r="F1438" s="75" t="s">
        <v>98</v>
      </c>
      <c r="G1438" s="75" t="s">
        <v>1315</v>
      </c>
      <c r="H1438" s="75" t="s">
        <v>1536</v>
      </c>
      <c r="I1438" s="2" t="s">
        <v>11</v>
      </c>
      <c r="J1438" s="75" t="s">
        <v>11</v>
      </c>
      <c r="K1438" s="2" t="s">
        <v>5017</v>
      </c>
      <c r="L1438" s="75" t="s">
        <v>19</v>
      </c>
      <c r="M1438" s="2" t="s">
        <v>1333</v>
      </c>
      <c r="N1438" s="10" t="s">
        <v>1331</v>
      </c>
      <c r="O1438" s="10" t="s">
        <v>1330</v>
      </c>
      <c r="P1438" s="8">
        <v>44903</v>
      </c>
      <c r="Q1438" s="8">
        <v>45044</v>
      </c>
      <c r="R1438" s="8">
        <v>45044</v>
      </c>
      <c r="S1438" s="2" t="str">
        <f>VLOOKUP(K1438,Data!A:B,2,0)</f>
        <v>DAC</v>
      </c>
    </row>
    <row r="1439" spans="1:19" ht="11.25" customHeight="1" x14ac:dyDescent="0.2">
      <c r="A1439" s="2">
        <v>4073622</v>
      </c>
      <c r="B1439" s="98" t="s">
        <v>12323</v>
      </c>
      <c r="C1439" s="74" t="s">
        <v>3423</v>
      </c>
      <c r="D1439" s="8">
        <v>43556</v>
      </c>
      <c r="E1439" s="85" t="s">
        <v>8465</v>
      </c>
      <c r="F1439" s="75" t="s">
        <v>98</v>
      </c>
      <c r="G1439" s="75" t="s">
        <v>1315</v>
      </c>
      <c r="H1439" s="75" t="s">
        <v>1529</v>
      </c>
      <c r="I1439" s="2" t="s">
        <v>11</v>
      </c>
      <c r="J1439" s="75" t="s">
        <v>11</v>
      </c>
      <c r="K1439" s="2" t="s">
        <v>5017</v>
      </c>
      <c r="L1439" s="75" t="s">
        <v>3668</v>
      </c>
      <c r="M1439" s="2" t="s">
        <v>1318</v>
      </c>
      <c r="N1439" s="10" t="s">
        <v>1319</v>
      </c>
      <c r="O1439" s="10" t="s">
        <v>1320</v>
      </c>
      <c r="S1439" s="2" t="str">
        <f>VLOOKUP(K1439,Data!A:B,2,0)</f>
        <v>DAC</v>
      </c>
    </row>
    <row r="1440" spans="1:19" ht="11.25" customHeight="1" x14ac:dyDescent="0.2">
      <c r="A1440" s="2">
        <v>4073626</v>
      </c>
      <c r="B1440" s="98" t="s">
        <v>12324</v>
      </c>
      <c r="C1440" s="74" t="s">
        <v>3427</v>
      </c>
      <c r="D1440" s="8">
        <v>43556</v>
      </c>
      <c r="E1440" s="85" t="s">
        <v>8466</v>
      </c>
      <c r="F1440" s="75" t="s">
        <v>98</v>
      </c>
      <c r="G1440" s="75" t="s">
        <v>20</v>
      </c>
      <c r="H1440" s="75" t="s">
        <v>1482</v>
      </c>
      <c r="I1440" s="2" t="s">
        <v>1498</v>
      </c>
      <c r="J1440" s="75" t="s">
        <v>1495</v>
      </c>
      <c r="K1440" s="2" t="s">
        <v>5017</v>
      </c>
      <c r="L1440" s="75" t="s">
        <v>19</v>
      </c>
      <c r="M1440" s="2" t="s">
        <v>3494</v>
      </c>
      <c r="N1440" s="10" t="s">
        <v>3512</v>
      </c>
      <c r="O1440" s="10" t="s">
        <v>3559</v>
      </c>
      <c r="P1440" s="8">
        <v>44672</v>
      </c>
      <c r="Q1440" s="8">
        <v>44785</v>
      </c>
      <c r="R1440" s="8">
        <v>44785</v>
      </c>
      <c r="S1440" s="2" t="str">
        <f>VLOOKUP(K1440,Data!A:B,2,0)</f>
        <v>DAC</v>
      </c>
    </row>
    <row r="1441" spans="1:19" ht="11.25" customHeight="1" x14ac:dyDescent="0.2">
      <c r="A1441" s="2">
        <v>4073642</v>
      </c>
      <c r="B1441" s="98" t="s">
        <v>12325</v>
      </c>
      <c r="C1441" s="74" t="s">
        <v>3627</v>
      </c>
      <c r="D1441" s="8">
        <v>43770</v>
      </c>
      <c r="E1441" s="85" t="s">
        <v>8467</v>
      </c>
      <c r="F1441" s="75" t="s">
        <v>98</v>
      </c>
      <c r="G1441" s="75" t="s">
        <v>47</v>
      </c>
      <c r="H1441" s="75" t="s">
        <v>47</v>
      </c>
      <c r="I1441" s="2" t="s">
        <v>1499</v>
      </c>
      <c r="J1441" s="75" t="s">
        <v>1495</v>
      </c>
      <c r="K1441" s="2" t="s">
        <v>5017</v>
      </c>
      <c r="L1441" s="75" t="s">
        <v>19</v>
      </c>
      <c r="M1441" s="2" t="s">
        <v>10725</v>
      </c>
      <c r="N1441" s="10" t="s">
        <v>3565</v>
      </c>
      <c r="O1441" s="10" t="s">
        <v>3565</v>
      </c>
      <c r="P1441" s="8">
        <v>44861</v>
      </c>
      <c r="Q1441" s="8">
        <v>44897</v>
      </c>
      <c r="R1441" s="8">
        <v>44897</v>
      </c>
      <c r="S1441" s="2" t="str">
        <f>VLOOKUP(K1441,Data!A:B,2,0)</f>
        <v>DAC</v>
      </c>
    </row>
    <row r="1442" spans="1:19" ht="11.25" customHeight="1" x14ac:dyDescent="0.2">
      <c r="A1442" s="2">
        <v>4073645</v>
      </c>
      <c r="B1442" s="98" t="s">
        <v>12326</v>
      </c>
      <c r="C1442" s="74" t="s">
        <v>3428</v>
      </c>
      <c r="D1442" s="8">
        <v>43556</v>
      </c>
      <c r="E1442" s="85" t="s">
        <v>8468</v>
      </c>
      <c r="F1442" s="75" t="s">
        <v>98</v>
      </c>
      <c r="G1442" s="75" t="s">
        <v>97</v>
      </c>
      <c r="H1442" s="75" t="s">
        <v>1483</v>
      </c>
      <c r="I1442" s="2" t="s">
        <v>1317</v>
      </c>
      <c r="J1442" s="75" t="s">
        <v>1317</v>
      </c>
      <c r="K1442" s="2" t="s">
        <v>5017</v>
      </c>
      <c r="L1442" s="75" t="s">
        <v>3668</v>
      </c>
      <c r="M1442" s="2" t="s">
        <v>57</v>
      </c>
      <c r="N1442" s="10" t="s">
        <v>58</v>
      </c>
      <c r="O1442" s="10" t="s">
        <v>51</v>
      </c>
      <c r="S1442" s="2" t="str">
        <f>VLOOKUP(K1442,Data!A:B,2,0)</f>
        <v>DAC</v>
      </c>
    </row>
    <row r="1443" spans="1:19" ht="11.25" customHeight="1" x14ac:dyDescent="0.2">
      <c r="A1443" s="2">
        <v>4073648</v>
      </c>
      <c r="B1443" s="98" t="s">
        <v>12327</v>
      </c>
      <c r="C1443" s="74" t="s">
        <v>3435</v>
      </c>
      <c r="D1443" s="8">
        <v>43586</v>
      </c>
      <c r="E1443" s="85" t="s">
        <v>8469</v>
      </c>
      <c r="F1443" s="75" t="s">
        <v>98</v>
      </c>
      <c r="G1443" s="75" t="s">
        <v>1315</v>
      </c>
      <c r="H1443" s="75" t="s">
        <v>1536</v>
      </c>
      <c r="I1443" s="2" t="s">
        <v>11</v>
      </c>
      <c r="J1443" s="75" t="s">
        <v>11</v>
      </c>
      <c r="K1443" s="2" t="s">
        <v>5017</v>
      </c>
      <c r="L1443" s="75" t="s">
        <v>3668</v>
      </c>
      <c r="M1443" s="2" t="s">
        <v>1329</v>
      </c>
      <c r="N1443" s="10" t="s">
        <v>1331</v>
      </c>
      <c r="O1443" s="10" t="s">
        <v>1330</v>
      </c>
      <c r="S1443" s="2" t="str">
        <f>VLOOKUP(K1443,Data!A:B,2,0)</f>
        <v>DAC</v>
      </c>
    </row>
    <row r="1444" spans="1:19" ht="11.25" customHeight="1" x14ac:dyDescent="0.2">
      <c r="A1444" s="2">
        <v>4073655</v>
      </c>
      <c r="B1444" s="98" t="s">
        <v>12328</v>
      </c>
      <c r="C1444" s="74" t="s">
        <v>3431</v>
      </c>
      <c r="D1444" s="8">
        <v>43586</v>
      </c>
      <c r="E1444" s="85" t="s">
        <v>8470</v>
      </c>
      <c r="F1444" s="75" t="s">
        <v>98</v>
      </c>
      <c r="G1444" s="75" t="s">
        <v>20</v>
      </c>
      <c r="H1444" s="75" t="s">
        <v>1480</v>
      </c>
      <c r="I1444" s="2" t="s">
        <v>1496</v>
      </c>
      <c r="J1444" s="75" t="s">
        <v>6922</v>
      </c>
      <c r="K1444" s="2" t="s">
        <v>5017</v>
      </c>
      <c r="L1444" s="75" t="s">
        <v>3668</v>
      </c>
      <c r="M1444" s="2" t="s">
        <v>3487</v>
      </c>
      <c r="N1444" s="10" t="s">
        <v>3544</v>
      </c>
      <c r="O1444" s="10" t="s">
        <v>3559</v>
      </c>
      <c r="S1444" s="2" t="str">
        <f>VLOOKUP(K1444,Data!A:B,2,0)</f>
        <v>DAC</v>
      </c>
    </row>
    <row r="1445" spans="1:19" ht="11.25" customHeight="1" x14ac:dyDescent="0.2">
      <c r="A1445" s="2">
        <v>4073666</v>
      </c>
      <c r="B1445" s="98" t="s">
        <v>12329</v>
      </c>
      <c r="C1445" s="74" t="s">
        <v>3440</v>
      </c>
      <c r="D1445" s="8">
        <v>43617</v>
      </c>
      <c r="E1445" s="85" t="s">
        <v>8471</v>
      </c>
      <c r="F1445" s="75" t="s">
        <v>98</v>
      </c>
      <c r="G1445" s="75" t="s">
        <v>47</v>
      </c>
      <c r="H1445" s="75" t="s">
        <v>47</v>
      </c>
      <c r="I1445" s="2" t="s">
        <v>1498</v>
      </c>
      <c r="J1445" s="75" t="s">
        <v>1495</v>
      </c>
      <c r="K1445" s="2" t="s">
        <v>5017</v>
      </c>
      <c r="L1445" s="75" t="s">
        <v>19</v>
      </c>
      <c r="M1445" s="2" t="s">
        <v>41</v>
      </c>
      <c r="N1445" s="10" t="s">
        <v>3540</v>
      </c>
      <c r="O1445" s="10" t="s">
        <v>3540</v>
      </c>
      <c r="P1445" s="8">
        <v>44431</v>
      </c>
      <c r="Q1445" s="8">
        <v>44525</v>
      </c>
      <c r="R1445" s="8">
        <v>44525</v>
      </c>
      <c r="S1445" s="2" t="str">
        <f>VLOOKUP(K1445,Data!A:B,2,0)</f>
        <v>DAC</v>
      </c>
    </row>
    <row r="1446" spans="1:19" ht="11.25" customHeight="1" x14ac:dyDescent="0.2">
      <c r="A1446" s="2">
        <v>4073672</v>
      </c>
      <c r="B1446" s="98" t="s">
        <v>12330</v>
      </c>
      <c r="C1446" s="74" t="s">
        <v>3447</v>
      </c>
      <c r="D1446" s="8">
        <v>43617</v>
      </c>
      <c r="E1446" s="85" t="s">
        <v>8472</v>
      </c>
      <c r="F1446" s="75" t="s">
        <v>98</v>
      </c>
      <c r="G1446" s="75" t="s">
        <v>1315</v>
      </c>
      <c r="H1446" s="75" t="s">
        <v>1518</v>
      </c>
      <c r="I1446" s="2" t="s">
        <v>11</v>
      </c>
      <c r="J1446" s="75" t="s">
        <v>11</v>
      </c>
      <c r="K1446" s="2" t="s">
        <v>5017</v>
      </c>
      <c r="L1446" s="75" t="s">
        <v>19</v>
      </c>
      <c r="M1446" s="2" t="s">
        <v>1346</v>
      </c>
      <c r="N1446" s="10" t="s">
        <v>1335</v>
      </c>
      <c r="O1446" s="10" t="s">
        <v>1320</v>
      </c>
      <c r="P1446" s="8">
        <v>44013</v>
      </c>
      <c r="Q1446" s="8">
        <v>44070</v>
      </c>
      <c r="R1446" s="8">
        <v>44070</v>
      </c>
      <c r="S1446" s="2" t="str">
        <f>VLOOKUP(K1446,Data!A:B,2,0)</f>
        <v>DAC</v>
      </c>
    </row>
    <row r="1447" spans="1:19" ht="11.25" customHeight="1" x14ac:dyDescent="0.2">
      <c r="A1447" s="2">
        <v>4073676</v>
      </c>
      <c r="B1447" s="98" t="s">
        <v>12331</v>
      </c>
      <c r="C1447" s="74" t="s">
        <v>3437</v>
      </c>
      <c r="D1447" s="8">
        <v>43617</v>
      </c>
      <c r="E1447" s="85" t="s">
        <v>8473</v>
      </c>
      <c r="F1447" s="75" t="s">
        <v>98</v>
      </c>
      <c r="G1447" s="75" t="s">
        <v>1315</v>
      </c>
      <c r="H1447" s="75" t="s">
        <v>1707</v>
      </c>
      <c r="I1447" s="2" t="s">
        <v>11</v>
      </c>
      <c r="J1447" s="75" t="s">
        <v>11</v>
      </c>
      <c r="K1447" s="2" t="s">
        <v>5017</v>
      </c>
      <c r="L1447" s="75" t="s">
        <v>19</v>
      </c>
      <c r="M1447" s="2" t="s">
        <v>1347</v>
      </c>
      <c r="N1447" s="10" t="s">
        <v>3541</v>
      </c>
      <c r="O1447" s="10" t="s">
        <v>1330</v>
      </c>
      <c r="P1447" s="8">
        <v>44412</v>
      </c>
      <c r="Q1447" s="8">
        <v>44592</v>
      </c>
      <c r="R1447" s="8">
        <v>44592</v>
      </c>
      <c r="S1447" s="2" t="str">
        <f>VLOOKUP(K1447,Data!A:B,2,0)</f>
        <v>DAC</v>
      </c>
    </row>
    <row r="1448" spans="1:19" ht="11.25" customHeight="1" x14ac:dyDescent="0.2">
      <c r="A1448" s="2">
        <v>4073677</v>
      </c>
      <c r="B1448" s="98" t="s">
        <v>12332</v>
      </c>
      <c r="C1448" s="74" t="s">
        <v>3439</v>
      </c>
      <c r="D1448" s="8">
        <v>43617</v>
      </c>
      <c r="E1448" s="85" t="s">
        <v>8474</v>
      </c>
      <c r="F1448" s="75" t="s">
        <v>98</v>
      </c>
      <c r="G1448" s="75" t="s">
        <v>20</v>
      </c>
      <c r="H1448" s="75" t="s">
        <v>1484</v>
      </c>
      <c r="I1448" s="2" t="s">
        <v>1498</v>
      </c>
      <c r="J1448" s="75" t="s">
        <v>1495</v>
      </c>
      <c r="K1448" s="2" t="s">
        <v>5017</v>
      </c>
      <c r="L1448" s="75" t="s">
        <v>19</v>
      </c>
      <c r="M1448" s="2" t="s">
        <v>3561</v>
      </c>
      <c r="N1448" s="10" t="s">
        <v>3561</v>
      </c>
      <c r="O1448" s="10" t="s">
        <v>3561</v>
      </c>
      <c r="P1448" s="8">
        <v>44453</v>
      </c>
      <c r="Q1448" s="8">
        <v>44453</v>
      </c>
      <c r="R1448" s="8">
        <v>44453</v>
      </c>
      <c r="S1448" s="2" t="str">
        <f>VLOOKUP(K1448,Data!A:B,2,0)</f>
        <v>DAC</v>
      </c>
    </row>
    <row r="1449" spans="1:19" ht="11.25" customHeight="1" x14ac:dyDescent="0.2">
      <c r="A1449" s="2">
        <v>4073678</v>
      </c>
      <c r="B1449" s="98" t="s">
        <v>12333</v>
      </c>
      <c r="C1449" s="74" t="s">
        <v>3441</v>
      </c>
      <c r="D1449" s="8">
        <v>43617</v>
      </c>
      <c r="E1449" s="85" t="s">
        <v>8475</v>
      </c>
      <c r="F1449" s="75" t="s">
        <v>98</v>
      </c>
      <c r="G1449" s="75" t="s">
        <v>97</v>
      </c>
      <c r="H1449" s="75" t="s">
        <v>1483</v>
      </c>
      <c r="I1449" s="2" t="s">
        <v>1317</v>
      </c>
      <c r="J1449" s="75" t="s">
        <v>1317</v>
      </c>
      <c r="K1449" s="2" t="s">
        <v>5017</v>
      </c>
      <c r="L1449" s="75" t="s">
        <v>19</v>
      </c>
      <c r="M1449" s="2" t="s">
        <v>57</v>
      </c>
      <c r="N1449" s="10" t="s">
        <v>58</v>
      </c>
      <c r="O1449" s="10" t="s">
        <v>51</v>
      </c>
      <c r="P1449" s="8">
        <v>45257</v>
      </c>
      <c r="Q1449" s="8">
        <v>45408</v>
      </c>
      <c r="R1449" s="8">
        <v>45408</v>
      </c>
      <c r="S1449" s="2" t="str">
        <f>VLOOKUP(K1449,Data!A:B,2,0)</f>
        <v>DAC</v>
      </c>
    </row>
    <row r="1450" spans="1:19" ht="11.25" customHeight="1" x14ac:dyDescent="0.2">
      <c r="A1450" s="2">
        <v>4073680</v>
      </c>
      <c r="B1450" s="98" t="s">
        <v>12334</v>
      </c>
      <c r="C1450" s="74" t="s">
        <v>3445</v>
      </c>
      <c r="D1450" s="8">
        <v>43617</v>
      </c>
      <c r="E1450" s="85" t="s">
        <v>8476</v>
      </c>
      <c r="F1450" s="75" t="s">
        <v>98</v>
      </c>
      <c r="G1450" s="75" t="s">
        <v>20</v>
      </c>
      <c r="H1450" s="75" t="s">
        <v>1484</v>
      </c>
      <c r="I1450" s="2" t="s">
        <v>1495</v>
      </c>
      <c r="J1450" s="75" t="s">
        <v>1495</v>
      </c>
      <c r="K1450" s="2" t="s">
        <v>5017</v>
      </c>
      <c r="L1450" s="75" t="s">
        <v>19</v>
      </c>
      <c r="M1450" s="2" t="s">
        <v>3552</v>
      </c>
      <c r="N1450" s="10" t="s">
        <v>1508</v>
      </c>
      <c r="O1450" s="10" t="s">
        <v>3559</v>
      </c>
      <c r="P1450" s="8">
        <v>44204</v>
      </c>
      <c r="Q1450" s="8">
        <v>44291</v>
      </c>
      <c r="R1450" s="8">
        <v>44291</v>
      </c>
      <c r="S1450" s="2" t="str">
        <f>VLOOKUP(K1450,Data!A:B,2,0)</f>
        <v>DAC</v>
      </c>
    </row>
    <row r="1451" spans="1:19" ht="11.25" customHeight="1" x14ac:dyDescent="0.2">
      <c r="A1451" s="2">
        <v>4073691</v>
      </c>
      <c r="B1451" s="98" t="s">
        <v>12335</v>
      </c>
      <c r="C1451" s="74" t="s">
        <v>3451</v>
      </c>
      <c r="D1451" s="8">
        <v>43617</v>
      </c>
      <c r="E1451" s="85" t="s">
        <v>8477</v>
      </c>
      <c r="F1451" s="75" t="s">
        <v>98</v>
      </c>
      <c r="G1451" s="75" t="s">
        <v>1315</v>
      </c>
      <c r="H1451" s="75" t="s">
        <v>1518</v>
      </c>
      <c r="I1451" s="2" t="s">
        <v>11</v>
      </c>
      <c r="J1451" s="75" t="s">
        <v>11</v>
      </c>
      <c r="K1451" s="2" t="s">
        <v>5017</v>
      </c>
      <c r="L1451" s="75" t="s">
        <v>3668</v>
      </c>
      <c r="M1451" s="2" t="s">
        <v>1345</v>
      </c>
      <c r="N1451" s="10" t="s">
        <v>1335</v>
      </c>
      <c r="O1451" s="10" t="s">
        <v>1320</v>
      </c>
      <c r="S1451" s="2" t="str">
        <f>VLOOKUP(K1451,Data!A:B,2,0)</f>
        <v>DAC</v>
      </c>
    </row>
    <row r="1452" spans="1:19" ht="11.25" customHeight="1" x14ac:dyDescent="0.2">
      <c r="A1452" s="2">
        <v>4073695</v>
      </c>
      <c r="B1452" s="98" t="s">
        <v>12336</v>
      </c>
      <c r="C1452" s="74" t="s">
        <v>3446</v>
      </c>
      <c r="D1452" s="8">
        <v>43617</v>
      </c>
      <c r="E1452" s="85" t="s">
        <v>8478</v>
      </c>
      <c r="F1452" s="75" t="s">
        <v>98</v>
      </c>
      <c r="G1452" s="75" t="s">
        <v>20</v>
      </c>
      <c r="H1452" s="75" t="s">
        <v>1484</v>
      </c>
      <c r="I1452" s="2" t="s">
        <v>1498</v>
      </c>
      <c r="J1452" s="75" t="s">
        <v>1498</v>
      </c>
      <c r="K1452" s="2" t="s">
        <v>5017</v>
      </c>
      <c r="L1452" s="75" t="s">
        <v>3668</v>
      </c>
      <c r="M1452" s="2" t="s">
        <v>3554</v>
      </c>
      <c r="N1452" s="10" t="s">
        <v>1508</v>
      </c>
      <c r="O1452" s="10" t="s">
        <v>3559</v>
      </c>
      <c r="S1452" s="2" t="str">
        <f>VLOOKUP(K1452,Data!A:B,2,0)</f>
        <v>DAC</v>
      </c>
    </row>
    <row r="1453" spans="1:19" ht="11.25" customHeight="1" x14ac:dyDescent="0.2">
      <c r="A1453" s="2">
        <v>4073698</v>
      </c>
      <c r="B1453" s="98" t="s">
        <v>12337</v>
      </c>
      <c r="C1453" s="74" t="s">
        <v>3450</v>
      </c>
      <c r="D1453" s="8">
        <v>43617</v>
      </c>
      <c r="E1453" s="85" t="s">
        <v>8479</v>
      </c>
      <c r="F1453" s="75" t="s">
        <v>98</v>
      </c>
      <c r="G1453" s="75" t="s">
        <v>20</v>
      </c>
      <c r="H1453" s="75" t="s">
        <v>1484</v>
      </c>
      <c r="I1453" s="2" t="s">
        <v>1502</v>
      </c>
      <c r="J1453" s="75" t="s">
        <v>1502</v>
      </c>
      <c r="K1453" s="2" t="s">
        <v>5017</v>
      </c>
      <c r="L1453" s="75" t="s">
        <v>3668</v>
      </c>
      <c r="M1453" s="2" t="s">
        <v>3554</v>
      </c>
      <c r="N1453" s="10" t="s">
        <v>1508</v>
      </c>
      <c r="O1453" s="10" t="s">
        <v>3559</v>
      </c>
      <c r="S1453" s="2" t="str">
        <f>VLOOKUP(K1453,Data!A:B,2,0)</f>
        <v>DAC</v>
      </c>
    </row>
    <row r="1454" spans="1:19" ht="11.25" customHeight="1" x14ac:dyDescent="0.2">
      <c r="A1454" s="2">
        <v>4073702</v>
      </c>
      <c r="B1454" s="98" t="s">
        <v>12338</v>
      </c>
      <c r="C1454" s="74" t="s">
        <v>3455</v>
      </c>
      <c r="D1454" s="8">
        <v>43647</v>
      </c>
      <c r="E1454" s="85" t="s">
        <v>8480</v>
      </c>
      <c r="F1454" s="75" t="s">
        <v>98</v>
      </c>
      <c r="G1454" s="75" t="s">
        <v>20</v>
      </c>
      <c r="H1454" s="75" t="s">
        <v>1484</v>
      </c>
      <c r="I1454" s="75" t="s">
        <v>1496</v>
      </c>
      <c r="J1454" s="75" t="s">
        <v>1495</v>
      </c>
      <c r="K1454" s="2" t="s">
        <v>5017</v>
      </c>
      <c r="L1454" s="75" t="s">
        <v>19</v>
      </c>
      <c r="M1454" s="2" t="s">
        <v>3552</v>
      </c>
      <c r="N1454" s="10" t="s">
        <v>1508</v>
      </c>
      <c r="O1454" s="10" t="s">
        <v>3559</v>
      </c>
      <c r="P1454" s="8">
        <v>45226</v>
      </c>
      <c r="Q1454" s="8">
        <v>45265</v>
      </c>
      <c r="R1454" s="8">
        <v>45265</v>
      </c>
      <c r="S1454" s="2" t="str">
        <f>VLOOKUP(K1454,Data!A:B,2,0)</f>
        <v>DAC</v>
      </c>
    </row>
    <row r="1455" spans="1:19" ht="11.25" customHeight="1" x14ac:dyDescent="0.2">
      <c r="A1455" s="2">
        <v>4073707</v>
      </c>
      <c r="B1455" s="98" t="s">
        <v>12339</v>
      </c>
      <c r="C1455" s="74" t="s">
        <v>3463</v>
      </c>
      <c r="D1455" s="8">
        <v>43678</v>
      </c>
      <c r="E1455" s="85" t="s">
        <v>8481</v>
      </c>
      <c r="F1455" s="75" t="s">
        <v>98</v>
      </c>
      <c r="G1455" s="75" t="s">
        <v>97</v>
      </c>
      <c r="H1455" s="75" t="s">
        <v>1479</v>
      </c>
      <c r="I1455" s="2" t="s">
        <v>1317</v>
      </c>
      <c r="J1455" s="75" t="s">
        <v>1317</v>
      </c>
      <c r="K1455" s="2" t="s">
        <v>5017</v>
      </c>
      <c r="L1455" s="75" t="s">
        <v>3668</v>
      </c>
      <c r="M1455" s="2" t="s">
        <v>52</v>
      </c>
      <c r="N1455" s="10" t="s">
        <v>50</v>
      </c>
      <c r="O1455" s="10" t="s">
        <v>51</v>
      </c>
      <c r="S1455" s="2" t="str">
        <f>VLOOKUP(K1455,Data!A:B,2,0)</f>
        <v>DAC</v>
      </c>
    </row>
    <row r="1456" spans="1:19" ht="11.25" customHeight="1" x14ac:dyDescent="0.2">
      <c r="A1456" s="2">
        <v>4073709</v>
      </c>
      <c r="B1456" s="98" t="s">
        <v>12340</v>
      </c>
      <c r="C1456" s="74" t="s">
        <v>3461</v>
      </c>
      <c r="D1456" s="8">
        <v>43647</v>
      </c>
      <c r="E1456" s="85" t="s">
        <v>8482</v>
      </c>
      <c r="F1456" s="75" t="s">
        <v>98</v>
      </c>
      <c r="G1456" s="75" t="s">
        <v>97</v>
      </c>
      <c r="H1456" s="75" t="s">
        <v>1487</v>
      </c>
      <c r="I1456" s="2" t="s">
        <v>1317</v>
      </c>
      <c r="J1456" s="75" t="s">
        <v>1317</v>
      </c>
      <c r="K1456" s="2" t="s">
        <v>5017</v>
      </c>
      <c r="L1456" s="75" t="s">
        <v>3668</v>
      </c>
      <c r="M1456" s="2" t="s">
        <v>79</v>
      </c>
      <c r="N1456" s="10" t="s">
        <v>80</v>
      </c>
      <c r="O1456" s="10" t="s">
        <v>55</v>
      </c>
      <c r="S1456" s="2" t="str">
        <f>VLOOKUP(K1456,Data!A:B,2,0)</f>
        <v>DAC</v>
      </c>
    </row>
    <row r="1457" spans="1:19" ht="11.25" customHeight="1" x14ac:dyDescent="0.2">
      <c r="A1457" s="2">
        <v>4073716</v>
      </c>
      <c r="B1457" s="98" t="s">
        <v>12341</v>
      </c>
      <c r="C1457" s="74" t="s">
        <v>3460</v>
      </c>
      <c r="D1457" s="8">
        <v>43647</v>
      </c>
      <c r="E1457" s="85" t="s">
        <v>8483</v>
      </c>
      <c r="F1457" s="75" t="s">
        <v>98</v>
      </c>
      <c r="G1457" s="75" t="s">
        <v>20</v>
      </c>
      <c r="H1457" s="75" t="s">
        <v>1480</v>
      </c>
      <c r="I1457" s="2" t="s">
        <v>1496</v>
      </c>
      <c r="J1457" s="75" t="s">
        <v>1495</v>
      </c>
      <c r="K1457" s="2" t="s">
        <v>5017</v>
      </c>
      <c r="L1457" s="75" t="s">
        <v>19</v>
      </c>
      <c r="M1457" s="2" t="s">
        <v>3485</v>
      </c>
      <c r="N1457" s="10" t="s">
        <v>3544</v>
      </c>
      <c r="O1457" s="10" t="s">
        <v>3559</v>
      </c>
      <c r="P1457" s="8">
        <v>44350</v>
      </c>
      <c r="Q1457" s="8">
        <v>44530</v>
      </c>
      <c r="R1457" s="8">
        <v>44530</v>
      </c>
      <c r="S1457" s="2" t="str">
        <f>VLOOKUP(K1457,Data!A:B,2,0)</f>
        <v>DAC</v>
      </c>
    </row>
    <row r="1458" spans="1:19" ht="11.25" customHeight="1" x14ac:dyDescent="0.2">
      <c r="A1458" s="2">
        <v>4073717</v>
      </c>
      <c r="B1458" s="98" t="s">
        <v>12342</v>
      </c>
      <c r="C1458" s="74" t="s">
        <v>3465</v>
      </c>
      <c r="D1458" s="8">
        <v>43678</v>
      </c>
      <c r="E1458" s="85" t="s">
        <v>8484</v>
      </c>
      <c r="F1458" s="75" t="s">
        <v>98</v>
      </c>
      <c r="G1458" s="75" t="s">
        <v>1315</v>
      </c>
      <c r="H1458" s="75" t="s">
        <v>1543</v>
      </c>
      <c r="I1458" s="2" t="s">
        <v>11</v>
      </c>
      <c r="J1458" s="75" t="s">
        <v>11</v>
      </c>
      <c r="K1458" s="2" t="s">
        <v>5017</v>
      </c>
      <c r="L1458" s="75" t="s">
        <v>3668</v>
      </c>
      <c r="M1458" s="2" t="s">
        <v>1332</v>
      </c>
      <c r="N1458" s="10" t="s">
        <v>1328</v>
      </c>
      <c r="O1458" s="10" t="s">
        <v>1320</v>
      </c>
      <c r="S1458" s="2" t="str">
        <f>VLOOKUP(K1458,Data!A:B,2,0)</f>
        <v>DAC</v>
      </c>
    </row>
    <row r="1459" spans="1:19" ht="11.25" customHeight="1" x14ac:dyDescent="0.2">
      <c r="A1459" s="2">
        <v>4073724</v>
      </c>
      <c r="B1459" s="98" t="s">
        <v>12343</v>
      </c>
      <c r="C1459" s="74" t="s">
        <v>3481</v>
      </c>
      <c r="D1459" s="8">
        <v>43709</v>
      </c>
      <c r="E1459" s="85" t="s">
        <v>8485</v>
      </c>
      <c r="F1459" s="75" t="s">
        <v>98</v>
      </c>
      <c r="G1459" s="75" t="s">
        <v>20</v>
      </c>
      <c r="H1459" s="75" t="s">
        <v>1482</v>
      </c>
      <c r="I1459" s="2" t="s">
        <v>1498</v>
      </c>
      <c r="J1459" s="75" t="s">
        <v>1502</v>
      </c>
      <c r="K1459" s="2" t="s">
        <v>5017</v>
      </c>
      <c r="L1459" s="75" t="s">
        <v>3668</v>
      </c>
      <c r="M1459" s="2" t="s">
        <v>3503</v>
      </c>
      <c r="N1459" s="10" t="s">
        <v>3512</v>
      </c>
      <c r="O1459" s="10" t="s">
        <v>3559</v>
      </c>
      <c r="S1459" s="2" t="str">
        <f>VLOOKUP(K1459,Data!A:B,2,0)</f>
        <v>DAC</v>
      </c>
    </row>
    <row r="1460" spans="1:19" ht="11.25" customHeight="1" x14ac:dyDescent="0.2">
      <c r="A1460" s="2">
        <v>4073730</v>
      </c>
      <c r="B1460" s="98" t="s">
        <v>12344</v>
      </c>
      <c r="C1460" s="74" t="s">
        <v>3470</v>
      </c>
      <c r="D1460" s="8">
        <v>43678</v>
      </c>
      <c r="E1460" s="85" t="s">
        <v>8486</v>
      </c>
      <c r="F1460" s="75" t="s">
        <v>98</v>
      </c>
      <c r="G1460" s="75" t="s">
        <v>20</v>
      </c>
      <c r="H1460" s="75" t="s">
        <v>1492</v>
      </c>
      <c r="I1460" s="2" t="s">
        <v>1498</v>
      </c>
      <c r="J1460" s="75" t="s">
        <v>1498</v>
      </c>
      <c r="K1460" s="2" t="s">
        <v>5017</v>
      </c>
      <c r="L1460" s="75" t="s">
        <v>3668</v>
      </c>
      <c r="M1460" s="2" t="s">
        <v>3490</v>
      </c>
      <c r="N1460" s="10" t="s">
        <v>1509</v>
      </c>
      <c r="O1460" s="10" t="s">
        <v>3559</v>
      </c>
      <c r="S1460" s="2" t="str">
        <f>VLOOKUP(K1460,Data!A:B,2,0)</f>
        <v>DAC</v>
      </c>
    </row>
    <row r="1461" spans="1:19" ht="11.25" customHeight="1" x14ac:dyDescent="0.2">
      <c r="A1461" s="2">
        <v>4073731</v>
      </c>
      <c r="B1461" s="98" t="s">
        <v>12345</v>
      </c>
      <c r="C1461" s="74" t="s">
        <v>3468</v>
      </c>
      <c r="D1461" s="8">
        <v>43678</v>
      </c>
      <c r="E1461" s="85" t="s">
        <v>8487</v>
      </c>
      <c r="F1461" s="75" t="s">
        <v>98</v>
      </c>
      <c r="G1461" s="75" t="s">
        <v>1315</v>
      </c>
      <c r="H1461" s="75" t="s">
        <v>1518</v>
      </c>
      <c r="I1461" s="2" t="s">
        <v>11</v>
      </c>
      <c r="J1461" s="75" t="s">
        <v>11</v>
      </c>
      <c r="K1461" s="2" t="s">
        <v>5017</v>
      </c>
      <c r="L1461" s="75" t="s">
        <v>19</v>
      </c>
      <c r="M1461" s="2" t="s">
        <v>1346</v>
      </c>
      <c r="N1461" s="10" t="s">
        <v>1335</v>
      </c>
      <c r="O1461" s="10" t="s">
        <v>1320</v>
      </c>
      <c r="P1461" s="8">
        <v>45071</v>
      </c>
      <c r="Q1461" s="8">
        <v>45111</v>
      </c>
      <c r="R1461" s="8">
        <v>45111</v>
      </c>
      <c r="S1461" s="2" t="str">
        <f>VLOOKUP(K1461,Data!A:B,2,0)</f>
        <v>DAC</v>
      </c>
    </row>
    <row r="1462" spans="1:19" ht="11.25" customHeight="1" x14ac:dyDescent="0.2">
      <c r="A1462" s="2">
        <v>4073740</v>
      </c>
      <c r="B1462" s="98" t="s">
        <v>12346</v>
      </c>
      <c r="C1462" s="74" t="s">
        <v>3476</v>
      </c>
      <c r="D1462" s="8">
        <v>43709</v>
      </c>
      <c r="E1462" s="85" t="s">
        <v>8488</v>
      </c>
      <c r="F1462" s="75" t="s">
        <v>98</v>
      </c>
      <c r="G1462" s="75" t="s">
        <v>20</v>
      </c>
      <c r="H1462" s="75" t="s">
        <v>1490</v>
      </c>
      <c r="I1462" s="2" t="s">
        <v>1496</v>
      </c>
      <c r="J1462" s="75" t="s">
        <v>6922</v>
      </c>
      <c r="K1462" s="2" t="s">
        <v>5017</v>
      </c>
      <c r="L1462" s="75" t="s">
        <v>3668</v>
      </c>
      <c r="M1462" s="2" t="s">
        <v>1507</v>
      </c>
      <c r="N1462" s="10" t="s">
        <v>1508</v>
      </c>
      <c r="O1462" s="10" t="s">
        <v>3559</v>
      </c>
      <c r="S1462" s="2" t="str">
        <f>VLOOKUP(K1462,Data!A:B,2,0)</f>
        <v>DAC</v>
      </c>
    </row>
    <row r="1463" spans="1:19" ht="11.25" customHeight="1" x14ac:dyDescent="0.2">
      <c r="A1463" s="2">
        <v>4073742</v>
      </c>
      <c r="B1463" s="98" t="s">
        <v>12347</v>
      </c>
      <c r="C1463" s="74" t="s">
        <v>3475</v>
      </c>
      <c r="D1463" s="8">
        <v>43709</v>
      </c>
      <c r="E1463" s="85" t="s">
        <v>8489</v>
      </c>
      <c r="F1463" s="75" t="s">
        <v>98</v>
      </c>
      <c r="G1463" s="75" t="s">
        <v>97</v>
      </c>
      <c r="H1463" s="75" t="s">
        <v>1493</v>
      </c>
      <c r="I1463" s="2" t="s">
        <v>1317</v>
      </c>
      <c r="J1463" s="75" t="s">
        <v>1317</v>
      </c>
      <c r="K1463" s="2" t="s">
        <v>5017</v>
      </c>
      <c r="L1463" s="75" t="s">
        <v>19</v>
      </c>
      <c r="M1463" s="2" t="s">
        <v>53</v>
      </c>
      <c r="N1463" s="10" t="s">
        <v>54</v>
      </c>
      <c r="O1463" s="10" t="s">
        <v>55</v>
      </c>
      <c r="P1463" s="8">
        <v>44784</v>
      </c>
      <c r="Q1463" s="8">
        <v>44965</v>
      </c>
      <c r="R1463" s="8">
        <v>44965</v>
      </c>
      <c r="S1463" s="2" t="str">
        <f>VLOOKUP(K1463,Data!A:B,2,0)</f>
        <v>DAC</v>
      </c>
    </row>
    <row r="1464" spans="1:19" ht="11.25" customHeight="1" x14ac:dyDescent="0.2">
      <c r="A1464" s="2">
        <v>4073743</v>
      </c>
      <c r="B1464" s="98" t="s">
        <v>12348</v>
      </c>
      <c r="C1464" s="74" t="s">
        <v>3641</v>
      </c>
      <c r="D1464" s="8">
        <v>43800</v>
      </c>
      <c r="E1464" s="85" t="s">
        <v>8490</v>
      </c>
      <c r="F1464" s="75" t="s">
        <v>98</v>
      </c>
      <c r="G1464" s="75" t="s">
        <v>20</v>
      </c>
      <c r="H1464" s="75" t="s">
        <v>1481</v>
      </c>
      <c r="I1464" s="2" t="s">
        <v>1502</v>
      </c>
      <c r="J1464" s="75" t="s">
        <v>1502</v>
      </c>
      <c r="K1464" s="2" t="s">
        <v>5017</v>
      </c>
      <c r="L1464" s="75" t="s">
        <v>3668</v>
      </c>
      <c r="M1464" s="2" t="s">
        <v>3508</v>
      </c>
      <c r="N1464" s="10" t="s">
        <v>3546</v>
      </c>
      <c r="O1464" s="10" t="s">
        <v>3559</v>
      </c>
      <c r="S1464" s="2" t="str">
        <f>VLOOKUP(K1464,Data!A:B,2,0)</f>
        <v>DAC</v>
      </c>
    </row>
    <row r="1465" spans="1:19" ht="11.25" customHeight="1" x14ac:dyDescent="0.2">
      <c r="A1465" s="2">
        <v>4073748</v>
      </c>
      <c r="B1465" s="98" t="s">
        <v>12349</v>
      </c>
      <c r="C1465" s="74" t="s">
        <v>3480</v>
      </c>
      <c r="D1465" s="8">
        <v>43709</v>
      </c>
      <c r="E1465" s="85" t="s">
        <v>8491</v>
      </c>
      <c r="F1465" s="75" t="s">
        <v>98</v>
      </c>
      <c r="G1465" s="75" t="s">
        <v>20</v>
      </c>
      <c r="H1465" s="75" t="s">
        <v>1481</v>
      </c>
      <c r="I1465" s="2" t="s">
        <v>1502</v>
      </c>
      <c r="J1465" s="75" t="s">
        <v>1502</v>
      </c>
      <c r="K1465" s="2" t="s">
        <v>5017</v>
      </c>
      <c r="L1465" s="75" t="s">
        <v>3668</v>
      </c>
      <c r="M1465" s="2" t="s">
        <v>3508</v>
      </c>
      <c r="N1465" s="10" t="s">
        <v>3546</v>
      </c>
      <c r="O1465" s="10" t="s">
        <v>3559</v>
      </c>
      <c r="S1465" s="2" t="str">
        <f>VLOOKUP(K1465,Data!A:B,2,0)</f>
        <v>DAC</v>
      </c>
    </row>
    <row r="1466" spans="1:19" ht="11.25" customHeight="1" x14ac:dyDescent="0.2">
      <c r="A1466" s="2">
        <v>4073752</v>
      </c>
      <c r="B1466" s="98" t="s">
        <v>12350</v>
      </c>
      <c r="C1466" s="74" t="s">
        <v>3611</v>
      </c>
      <c r="D1466" s="8">
        <v>43739</v>
      </c>
      <c r="E1466" s="85" t="s">
        <v>8492</v>
      </c>
      <c r="F1466" s="75" t="s">
        <v>98</v>
      </c>
      <c r="G1466" s="75" t="s">
        <v>47</v>
      </c>
      <c r="H1466" s="75" t="s">
        <v>47</v>
      </c>
      <c r="I1466" s="2" t="s">
        <v>1499</v>
      </c>
      <c r="J1466" s="75" t="s">
        <v>1495</v>
      </c>
      <c r="K1466" s="2" t="s">
        <v>5017</v>
      </c>
      <c r="L1466" s="75" t="s">
        <v>19</v>
      </c>
      <c r="M1466" s="2" t="s">
        <v>3489</v>
      </c>
      <c r="N1466" s="10" t="s">
        <v>3534</v>
      </c>
      <c r="O1466" s="10" t="s">
        <v>3543</v>
      </c>
      <c r="P1466" s="8">
        <v>44609</v>
      </c>
      <c r="Q1466" s="8">
        <f>P1466+176</f>
        <v>44785</v>
      </c>
      <c r="R1466" s="8">
        <v>44785</v>
      </c>
      <c r="S1466" s="2" t="str">
        <f>VLOOKUP(K1466,Data!A:B,2,0)</f>
        <v>DAC</v>
      </c>
    </row>
    <row r="1467" spans="1:19" ht="11.25" customHeight="1" x14ac:dyDescent="0.2">
      <c r="A1467" s="2">
        <v>4073753</v>
      </c>
      <c r="B1467" s="98" t="s">
        <v>12351</v>
      </c>
      <c r="C1467" s="74" t="s">
        <v>3607</v>
      </c>
      <c r="D1467" s="8">
        <v>43739</v>
      </c>
      <c r="E1467" s="85" t="s">
        <v>8493</v>
      </c>
      <c r="F1467" s="75" t="s">
        <v>98</v>
      </c>
      <c r="G1467" s="75" t="s">
        <v>1315</v>
      </c>
      <c r="H1467" s="75" t="s">
        <v>1518</v>
      </c>
      <c r="I1467" s="2" t="s">
        <v>11</v>
      </c>
      <c r="J1467" s="75" t="s">
        <v>11</v>
      </c>
      <c r="K1467" s="2" t="s">
        <v>5017</v>
      </c>
      <c r="L1467" s="75" t="s">
        <v>19</v>
      </c>
      <c r="M1467" s="2" t="s">
        <v>3561</v>
      </c>
      <c r="N1467" s="10" t="s">
        <v>3561</v>
      </c>
      <c r="O1467" s="10" t="s">
        <v>3561</v>
      </c>
      <c r="P1467" s="8">
        <v>44744</v>
      </c>
      <c r="Q1467" s="8">
        <f>P1467+180</f>
        <v>44924</v>
      </c>
      <c r="R1467" s="8">
        <v>44925</v>
      </c>
      <c r="S1467" s="2" t="str">
        <f>VLOOKUP(K1467,Data!A:B,2,0)</f>
        <v>DAC</v>
      </c>
    </row>
    <row r="1468" spans="1:19" ht="11.25" customHeight="1" x14ac:dyDescent="0.2">
      <c r="A1468" s="2">
        <v>4073754</v>
      </c>
      <c r="B1468" s="98" t="s">
        <v>12352</v>
      </c>
      <c r="C1468" s="74" t="s">
        <v>3624</v>
      </c>
      <c r="D1468" s="8">
        <v>43739</v>
      </c>
      <c r="E1468" s="85" t="s">
        <v>8494</v>
      </c>
      <c r="F1468" s="75" t="s">
        <v>98</v>
      </c>
      <c r="G1468" s="75" t="s">
        <v>20</v>
      </c>
      <c r="H1468" s="75" t="s">
        <v>1486</v>
      </c>
      <c r="I1468" s="2" t="s">
        <v>1496</v>
      </c>
      <c r="J1468" s="75" t="s">
        <v>1495</v>
      </c>
      <c r="K1468" s="2" t="s">
        <v>5017</v>
      </c>
      <c r="L1468" s="75" t="s">
        <v>3667</v>
      </c>
      <c r="M1468" s="2" t="s">
        <v>1511</v>
      </c>
      <c r="N1468" s="10" t="s">
        <v>3549</v>
      </c>
      <c r="O1468" s="10" t="s">
        <v>3559</v>
      </c>
      <c r="P1468" s="8">
        <v>45402</v>
      </c>
      <c r="Q1468" s="8">
        <f>P1468+180</f>
        <v>45582</v>
      </c>
      <c r="S1468" s="2" t="str">
        <f>VLOOKUP(K1468,Data!A:B,2,0)</f>
        <v>DAC</v>
      </c>
    </row>
    <row r="1469" spans="1:19" ht="11.25" customHeight="1" x14ac:dyDescent="0.2">
      <c r="A1469" s="2">
        <v>4073759</v>
      </c>
      <c r="B1469" s="98" t="s">
        <v>12353</v>
      </c>
      <c r="C1469" s="74" t="s">
        <v>3602</v>
      </c>
      <c r="D1469" s="8">
        <v>43739</v>
      </c>
      <c r="E1469" s="85" t="s">
        <v>8495</v>
      </c>
      <c r="F1469" s="75" t="s">
        <v>98</v>
      </c>
      <c r="G1469" s="75" t="s">
        <v>1315</v>
      </c>
      <c r="H1469" s="75" t="s">
        <v>1539</v>
      </c>
      <c r="I1469" s="2" t="s">
        <v>11</v>
      </c>
      <c r="J1469" s="75" t="s">
        <v>11</v>
      </c>
      <c r="K1469" s="2" t="s">
        <v>5017</v>
      </c>
      <c r="L1469" s="75" t="s">
        <v>3668</v>
      </c>
      <c r="M1469" s="2" t="s">
        <v>1325</v>
      </c>
      <c r="N1469" s="10" t="s">
        <v>1326</v>
      </c>
      <c r="O1469" s="10" t="s">
        <v>1320</v>
      </c>
      <c r="S1469" s="2" t="str">
        <f>VLOOKUP(K1469,Data!A:B,2,0)</f>
        <v>DAC</v>
      </c>
    </row>
    <row r="1470" spans="1:19" ht="11.25" customHeight="1" x14ac:dyDescent="0.2">
      <c r="A1470" s="2">
        <v>4073761</v>
      </c>
      <c r="B1470" s="98" t="s">
        <v>12354</v>
      </c>
      <c r="C1470" s="74" t="s">
        <v>3479</v>
      </c>
      <c r="D1470" s="8">
        <v>43709</v>
      </c>
      <c r="E1470" s="85" t="s">
        <v>8496</v>
      </c>
      <c r="F1470" s="75" t="s">
        <v>98</v>
      </c>
      <c r="G1470" s="75" t="s">
        <v>1315</v>
      </c>
      <c r="H1470" s="75" t="s">
        <v>1536</v>
      </c>
      <c r="I1470" s="2" t="s">
        <v>11</v>
      </c>
      <c r="J1470" s="75" t="s">
        <v>11</v>
      </c>
      <c r="K1470" s="2" t="s">
        <v>5017</v>
      </c>
      <c r="L1470" s="75" t="s">
        <v>3668</v>
      </c>
      <c r="M1470" s="2" t="s">
        <v>1333</v>
      </c>
      <c r="N1470" s="10" t="s">
        <v>1331</v>
      </c>
      <c r="O1470" s="10" t="s">
        <v>1330</v>
      </c>
      <c r="S1470" s="2" t="str">
        <f>VLOOKUP(K1470,Data!A:B,2,0)</f>
        <v>DAC</v>
      </c>
    </row>
    <row r="1471" spans="1:19" ht="11.25" customHeight="1" x14ac:dyDescent="0.2">
      <c r="A1471" s="2">
        <v>4073763</v>
      </c>
      <c r="B1471" s="98" t="s">
        <v>12355</v>
      </c>
      <c r="C1471" s="74" t="s">
        <v>3614</v>
      </c>
      <c r="D1471" s="8">
        <v>43739</v>
      </c>
      <c r="E1471" s="85" t="s">
        <v>8497</v>
      </c>
      <c r="F1471" s="75" t="s">
        <v>98</v>
      </c>
      <c r="G1471" s="75" t="s">
        <v>1315</v>
      </c>
      <c r="H1471" s="75" t="s">
        <v>1518</v>
      </c>
      <c r="I1471" s="2" t="s">
        <v>11</v>
      </c>
      <c r="J1471" s="75" t="s">
        <v>11</v>
      </c>
      <c r="K1471" s="2" t="s">
        <v>5017</v>
      </c>
      <c r="L1471" s="75" t="s">
        <v>3668</v>
      </c>
      <c r="M1471" s="2" t="s">
        <v>3561</v>
      </c>
      <c r="N1471" s="10" t="s">
        <v>3561</v>
      </c>
      <c r="O1471" s="10" t="s">
        <v>3561</v>
      </c>
      <c r="S1471" s="2" t="str">
        <f>VLOOKUP(K1471,Data!A:B,2,0)</f>
        <v>DAC</v>
      </c>
    </row>
    <row r="1472" spans="1:19" ht="11.25" customHeight="1" x14ac:dyDescent="0.2">
      <c r="A1472" s="2">
        <v>4073785</v>
      </c>
      <c r="B1472" s="98" t="s">
        <v>12356</v>
      </c>
      <c r="C1472" s="74" t="s">
        <v>3619</v>
      </c>
      <c r="D1472" s="8">
        <v>43739</v>
      </c>
      <c r="E1472" s="85" t="s">
        <v>8498</v>
      </c>
      <c r="F1472" s="75" t="s">
        <v>98</v>
      </c>
      <c r="G1472" s="75" t="s">
        <v>47</v>
      </c>
      <c r="H1472" s="75" t="s">
        <v>47</v>
      </c>
      <c r="I1472" s="2" t="s">
        <v>1496</v>
      </c>
      <c r="J1472" s="75" t="s">
        <v>1498</v>
      </c>
      <c r="K1472" s="2" t="s">
        <v>5017</v>
      </c>
      <c r="L1472" s="75" t="s">
        <v>3668</v>
      </c>
      <c r="M1472" s="2" t="s">
        <v>41</v>
      </c>
      <c r="N1472" s="10" t="s">
        <v>3540</v>
      </c>
      <c r="O1472" s="10" t="s">
        <v>3540</v>
      </c>
      <c r="S1472" s="2" t="str">
        <f>VLOOKUP(K1472,Data!A:B,2,0)</f>
        <v>DAC</v>
      </c>
    </row>
    <row r="1473" spans="1:19" ht="11.25" customHeight="1" x14ac:dyDescent="0.2">
      <c r="A1473" s="2">
        <v>4073806</v>
      </c>
      <c r="B1473" s="98" t="s">
        <v>12357</v>
      </c>
      <c r="C1473" s="74" t="s">
        <v>3623</v>
      </c>
      <c r="D1473" s="8">
        <v>43739</v>
      </c>
      <c r="E1473" s="85" t="s">
        <v>8499</v>
      </c>
      <c r="F1473" s="75" t="s">
        <v>98</v>
      </c>
      <c r="G1473" s="75" t="s">
        <v>20</v>
      </c>
      <c r="H1473" s="75" t="s">
        <v>1481</v>
      </c>
      <c r="I1473" s="2" t="s">
        <v>6922</v>
      </c>
      <c r="J1473" s="75" t="s">
        <v>1497</v>
      </c>
      <c r="K1473" s="2" t="s">
        <v>5017</v>
      </c>
      <c r="L1473" s="75" t="s">
        <v>3668</v>
      </c>
      <c r="M1473" s="2" t="s">
        <v>3508</v>
      </c>
      <c r="N1473" s="10" t="s">
        <v>3546</v>
      </c>
      <c r="O1473" s="10" t="s">
        <v>3559</v>
      </c>
      <c r="S1473" s="2" t="str">
        <f>VLOOKUP(K1473,Data!A:B,2,0)</f>
        <v>DAC</v>
      </c>
    </row>
    <row r="1474" spans="1:19" ht="11.25" customHeight="1" x14ac:dyDescent="0.2">
      <c r="A1474" s="2">
        <v>4073815</v>
      </c>
      <c r="B1474" s="98" t="s">
        <v>12358</v>
      </c>
      <c r="C1474" s="74" t="s">
        <v>3631</v>
      </c>
      <c r="D1474" s="8">
        <v>43770</v>
      </c>
      <c r="E1474" s="85" t="s">
        <v>8500</v>
      </c>
      <c r="F1474" s="75" t="s">
        <v>98</v>
      </c>
      <c r="G1474" s="75" t="s">
        <v>97</v>
      </c>
      <c r="H1474" s="75" t="s">
        <v>1489</v>
      </c>
      <c r="I1474" s="2" t="s">
        <v>1317</v>
      </c>
      <c r="J1474" s="75" t="s">
        <v>1317</v>
      </c>
      <c r="K1474" s="2" t="s">
        <v>5017</v>
      </c>
      <c r="L1474" s="75" t="s">
        <v>3668</v>
      </c>
      <c r="M1474" s="2" t="s">
        <v>86</v>
      </c>
      <c r="N1474" s="10" t="s">
        <v>54</v>
      </c>
      <c r="O1474" s="10" t="s">
        <v>55</v>
      </c>
      <c r="S1474" s="2" t="str">
        <f>VLOOKUP(K1474,Data!A:B,2,0)</f>
        <v>DAC</v>
      </c>
    </row>
    <row r="1475" spans="1:19" ht="11.25" customHeight="1" x14ac:dyDescent="0.2">
      <c r="A1475" s="2">
        <v>4073834</v>
      </c>
      <c r="B1475" s="98" t="s">
        <v>12359</v>
      </c>
      <c r="C1475" s="74" t="s">
        <v>3648</v>
      </c>
      <c r="D1475" s="8">
        <v>43800</v>
      </c>
      <c r="E1475" s="85" t="s">
        <v>8501</v>
      </c>
      <c r="F1475" s="75" t="s">
        <v>98</v>
      </c>
      <c r="G1475" s="75" t="s">
        <v>20</v>
      </c>
      <c r="H1475" s="75" t="s">
        <v>1484</v>
      </c>
      <c r="I1475" s="2" t="s">
        <v>1496</v>
      </c>
      <c r="J1475" s="75" t="s">
        <v>1495</v>
      </c>
      <c r="K1475" s="2" t="s">
        <v>5017</v>
      </c>
      <c r="L1475" s="75" t="s">
        <v>19</v>
      </c>
      <c r="M1475" s="2" t="s">
        <v>3552</v>
      </c>
      <c r="N1475" s="10" t="s">
        <v>1508</v>
      </c>
      <c r="O1475" s="10" t="s">
        <v>3559</v>
      </c>
      <c r="P1475" s="8">
        <v>44557</v>
      </c>
      <c r="Q1475" s="8">
        <v>44589</v>
      </c>
      <c r="R1475" s="8">
        <v>44589</v>
      </c>
      <c r="S1475" s="2" t="str">
        <f>VLOOKUP(K1475,Data!A:B,2,0)</f>
        <v>DAC</v>
      </c>
    </row>
    <row r="1476" spans="1:19" ht="11.25" customHeight="1" x14ac:dyDescent="0.2">
      <c r="A1476" s="2">
        <v>4073821</v>
      </c>
      <c r="B1476" s="98" t="s">
        <v>12360</v>
      </c>
      <c r="C1476" s="74" t="s">
        <v>3630</v>
      </c>
      <c r="D1476" s="8">
        <v>43770</v>
      </c>
      <c r="E1476" s="85" t="s">
        <v>8502</v>
      </c>
      <c r="F1476" s="75" t="s">
        <v>98</v>
      </c>
      <c r="G1476" s="75" t="s">
        <v>47</v>
      </c>
      <c r="H1476" s="75" t="s">
        <v>47</v>
      </c>
      <c r="I1476" s="2" t="s">
        <v>1496</v>
      </c>
      <c r="J1476" s="75" t="s">
        <v>1495</v>
      </c>
      <c r="K1476" s="2" t="s">
        <v>5017</v>
      </c>
      <c r="L1476" s="75" t="s">
        <v>3667</v>
      </c>
      <c r="M1476" s="2" t="s">
        <v>10721</v>
      </c>
      <c r="N1476" s="10" t="s">
        <v>3565</v>
      </c>
      <c r="O1476" s="10" t="s">
        <v>3565</v>
      </c>
      <c r="P1476" s="8">
        <v>45430</v>
      </c>
      <c r="Q1476" s="8">
        <f>P1476+180</f>
        <v>45610</v>
      </c>
      <c r="S1476" s="2" t="str">
        <f>VLOOKUP(K1476,Data!A:B,2,0)</f>
        <v>DAC</v>
      </c>
    </row>
    <row r="1477" spans="1:19" ht="11.25" customHeight="1" x14ac:dyDescent="0.2">
      <c r="A1477" s="2">
        <v>4073825</v>
      </c>
      <c r="B1477" s="98" t="s">
        <v>12361</v>
      </c>
      <c r="C1477" s="74" t="s">
        <v>3640</v>
      </c>
      <c r="D1477" s="8">
        <v>43800</v>
      </c>
      <c r="E1477" s="85" t="s">
        <v>8503</v>
      </c>
      <c r="F1477" s="75" t="s">
        <v>98</v>
      </c>
      <c r="G1477" s="75" t="s">
        <v>47</v>
      </c>
      <c r="H1477" s="75" t="s">
        <v>47</v>
      </c>
      <c r="I1477" s="2" t="s">
        <v>1495</v>
      </c>
      <c r="J1477" s="75" t="s">
        <v>1495</v>
      </c>
      <c r="K1477" s="2" t="s">
        <v>5017</v>
      </c>
      <c r="L1477" s="75" t="s">
        <v>19</v>
      </c>
      <c r="M1477" s="2" t="s">
        <v>3594</v>
      </c>
      <c r="N1477" s="10" t="s">
        <v>1508</v>
      </c>
      <c r="O1477" s="10" t="s">
        <v>3559</v>
      </c>
      <c r="P1477" s="8">
        <v>44012</v>
      </c>
      <c r="Q1477" s="8">
        <v>44067</v>
      </c>
      <c r="R1477" s="8">
        <v>44067</v>
      </c>
      <c r="S1477" s="2" t="str">
        <f>VLOOKUP(K1477,Data!A:B,2,0)</f>
        <v>DAC</v>
      </c>
    </row>
    <row r="1478" spans="1:19" ht="11.25" customHeight="1" x14ac:dyDescent="0.2">
      <c r="A1478" s="2">
        <v>4073777</v>
      </c>
      <c r="B1478" s="98" t="s">
        <v>12362</v>
      </c>
      <c r="C1478" s="74" t="s">
        <v>3618</v>
      </c>
      <c r="D1478" s="8">
        <v>43739</v>
      </c>
      <c r="E1478" s="85" t="s">
        <v>8504</v>
      </c>
      <c r="F1478" s="75" t="s">
        <v>98</v>
      </c>
      <c r="G1478" s="75" t="s">
        <v>97</v>
      </c>
      <c r="H1478" s="75" t="s">
        <v>1479</v>
      </c>
      <c r="I1478" s="2" t="s">
        <v>1317</v>
      </c>
      <c r="J1478" s="75" t="s">
        <v>1317</v>
      </c>
      <c r="K1478" s="2" t="s">
        <v>5017</v>
      </c>
      <c r="L1478" s="75" t="s">
        <v>3668</v>
      </c>
      <c r="M1478" s="2" t="s">
        <v>3561</v>
      </c>
      <c r="N1478" s="10" t="s">
        <v>3561</v>
      </c>
      <c r="O1478" s="10" t="s">
        <v>3561</v>
      </c>
      <c r="S1478" s="2" t="str">
        <f>VLOOKUP(K1478,Data!A:B,2,0)</f>
        <v>DAC</v>
      </c>
    </row>
    <row r="1479" spans="1:19" ht="11.25" customHeight="1" x14ac:dyDescent="0.2">
      <c r="A1479" s="2">
        <v>4073831</v>
      </c>
      <c r="B1479" s="98" t="s">
        <v>12363</v>
      </c>
      <c r="C1479" s="74" t="s">
        <v>3638</v>
      </c>
      <c r="D1479" s="8">
        <v>43770</v>
      </c>
      <c r="E1479" s="85" t="s">
        <v>8505</v>
      </c>
      <c r="F1479" s="75" t="s">
        <v>98</v>
      </c>
      <c r="G1479" s="75" t="s">
        <v>47</v>
      </c>
      <c r="H1479" s="75" t="s">
        <v>47</v>
      </c>
      <c r="I1479" s="2" t="s">
        <v>1498</v>
      </c>
      <c r="J1479" s="75" t="s">
        <v>1495</v>
      </c>
      <c r="K1479" s="2" t="s">
        <v>5017</v>
      </c>
      <c r="L1479" s="75" t="s">
        <v>19</v>
      </c>
      <c r="M1479" s="2" t="s">
        <v>45</v>
      </c>
      <c r="N1479" s="10" t="s">
        <v>3540</v>
      </c>
      <c r="O1479" s="10" t="s">
        <v>3540</v>
      </c>
      <c r="P1479" s="8">
        <v>44459</v>
      </c>
      <c r="Q1479" s="8">
        <v>44639</v>
      </c>
      <c r="R1479" s="8">
        <v>44639</v>
      </c>
      <c r="S1479" s="2" t="str">
        <f>VLOOKUP(K1479,Data!A:B,2,0)</f>
        <v>DAC</v>
      </c>
    </row>
    <row r="1480" spans="1:19" ht="11.25" customHeight="1" x14ac:dyDescent="0.2">
      <c r="A1480" s="2">
        <v>4073832</v>
      </c>
      <c r="B1480" s="98" t="s">
        <v>12364</v>
      </c>
      <c r="C1480" s="74" t="s">
        <v>3644</v>
      </c>
      <c r="D1480" s="8">
        <v>43800</v>
      </c>
      <c r="E1480" s="85" t="s">
        <v>8506</v>
      </c>
      <c r="F1480" s="75" t="s">
        <v>98</v>
      </c>
      <c r="G1480" s="75" t="s">
        <v>97</v>
      </c>
      <c r="H1480" s="75" t="s">
        <v>1483</v>
      </c>
      <c r="I1480" s="2" t="s">
        <v>1317</v>
      </c>
      <c r="J1480" s="75" t="s">
        <v>1317</v>
      </c>
      <c r="K1480" s="2" t="s">
        <v>5017</v>
      </c>
      <c r="L1480" s="75" t="s">
        <v>3668</v>
      </c>
      <c r="M1480" s="2" t="s">
        <v>85</v>
      </c>
      <c r="N1480" s="10" t="s">
        <v>58</v>
      </c>
      <c r="O1480" s="10" t="s">
        <v>51</v>
      </c>
      <c r="S1480" s="2" t="str">
        <f>VLOOKUP(K1480,Data!A:B,2,0)</f>
        <v>DAC</v>
      </c>
    </row>
    <row r="1481" spans="1:19" ht="11.25" customHeight="1" x14ac:dyDescent="0.2">
      <c r="A1481" s="2">
        <v>5135905</v>
      </c>
      <c r="B1481" s="98" t="s">
        <v>12365</v>
      </c>
      <c r="C1481" s="74" t="s">
        <v>3662</v>
      </c>
      <c r="D1481" s="8">
        <v>43831</v>
      </c>
      <c r="E1481" s="85" t="s">
        <v>8507</v>
      </c>
      <c r="F1481" s="75" t="s">
        <v>98</v>
      </c>
      <c r="G1481" s="75" t="s">
        <v>20</v>
      </c>
      <c r="H1481" s="75" t="s">
        <v>1484</v>
      </c>
      <c r="I1481" s="2" t="s">
        <v>1498</v>
      </c>
      <c r="J1481" s="75" t="s">
        <v>1495</v>
      </c>
      <c r="K1481" s="2" t="s">
        <v>5017</v>
      </c>
      <c r="L1481" s="75" t="s">
        <v>19</v>
      </c>
      <c r="M1481" s="2" t="s">
        <v>3551</v>
      </c>
      <c r="N1481" s="10" t="s">
        <v>1508</v>
      </c>
      <c r="O1481" s="10" t="s">
        <v>3559</v>
      </c>
      <c r="P1481" s="8">
        <v>44981</v>
      </c>
      <c r="Q1481" s="8">
        <v>45021</v>
      </c>
      <c r="R1481" s="8">
        <v>45021</v>
      </c>
      <c r="S1481" s="2" t="str">
        <f>VLOOKUP(K1481,Data!A:B,2,0)</f>
        <v>DAC</v>
      </c>
    </row>
    <row r="1482" spans="1:19" ht="11.25" customHeight="1" x14ac:dyDescent="0.2">
      <c r="A1482" s="2">
        <v>4073836</v>
      </c>
      <c r="B1482" s="98" t="s">
        <v>12366</v>
      </c>
      <c r="C1482" s="74" t="s">
        <v>3659</v>
      </c>
      <c r="D1482" s="8">
        <v>43800</v>
      </c>
      <c r="E1482" s="85" t="s">
        <v>8508</v>
      </c>
      <c r="F1482" s="75" t="s">
        <v>98</v>
      </c>
      <c r="G1482" s="75" t="s">
        <v>47</v>
      </c>
      <c r="H1482" s="75" t="s">
        <v>47</v>
      </c>
      <c r="I1482" s="2" t="s">
        <v>6922</v>
      </c>
      <c r="J1482" s="75" t="s">
        <v>1495</v>
      </c>
      <c r="K1482" s="2" t="s">
        <v>5017</v>
      </c>
      <c r="L1482" s="75" t="s">
        <v>19</v>
      </c>
      <c r="M1482" s="2" t="s">
        <v>41</v>
      </c>
      <c r="N1482" s="10" t="s">
        <v>3540</v>
      </c>
      <c r="O1482" s="10" t="s">
        <v>3540</v>
      </c>
      <c r="P1482" s="8">
        <v>45188</v>
      </c>
      <c r="Q1482" s="8">
        <f>P1482+180</f>
        <v>45368</v>
      </c>
      <c r="R1482" s="8">
        <v>45368</v>
      </c>
      <c r="S1482" s="2" t="str">
        <f>VLOOKUP(K1482,Data!A:B,2,0)</f>
        <v>DAC</v>
      </c>
    </row>
    <row r="1483" spans="1:19" ht="11.25" customHeight="1" x14ac:dyDescent="0.2">
      <c r="A1483" s="2">
        <v>4073840</v>
      </c>
      <c r="B1483" s="98" t="s">
        <v>12367</v>
      </c>
      <c r="C1483" s="74" t="s">
        <v>3647</v>
      </c>
      <c r="D1483" s="8">
        <v>43800</v>
      </c>
      <c r="E1483" s="85" t="s">
        <v>8509</v>
      </c>
      <c r="F1483" s="75" t="s">
        <v>98</v>
      </c>
      <c r="G1483" s="75" t="s">
        <v>20</v>
      </c>
      <c r="H1483" s="75" t="s">
        <v>1486</v>
      </c>
      <c r="I1483" s="2" t="s">
        <v>1496</v>
      </c>
      <c r="J1483" s="75" t="s">
        <v>1496</v>
      </c>
      <c r="K1483" s="2" t="s">
        <v>5017</v>
      </c>
      <c r="L1483" s="75" t="s">
        <v>3669</v>
      </c>
      <c r="M1483" s="2" t="s">
        <v>1503</v>
      </c>
      <c r="N1483" s="10" t="s">
        <v>3549</v>
      </c>
      <c r="O1483" s="10" t="s">
        <v>3559</v>
      </c>
      <c r="S1483" s="2" t="str">
        <f>VLOOKUP(K1483,Data!A:B,2,0)</f>
        <v>DAC</v>
      </c>
    </row>
    <row r="1484" spans="1:19" ht="11.25" customHeight="1" x14ac:dyDescent="0.2">
      <c r="A1484" s="2">
        <v>4073842</v>
      </c>
      <c r="B1484" s="98" t="s">
        <v>12368</v>
      </c>
      <c r="C1484" s="74" t="s">
        <v>3649</v>
      </c>
      <c r="D1484" s="8">
        <v>43800</v>
      </c>
      <c r="E1484" s="85" t="s">
        <v>8510</v>
      </c>
      <c r="F1484" s="75" t="s">
        <v>98</v>
      </c>
      <c r="G1484" s="75" t="s">
        <v>1315</v>
      </c>
      <c r="H1484" s="75" t="s">
        <v>1545</v>
      </c>
      <c r="I1484" s="2" t="s">
        <v>11</v>
      </c>
      <c r="J1484" s="75" t="s">
        <v>11</v>
      </c>
      <c r="K1484" s="2" t="s">
        <v>5017</v>
      </c>
      <c r="L1484" s="75" t="s">
        <v>3668</v>
      </c>
      <c r="M1484" s="2" t="s">
        <v>1351</v>
      </c>
      <c r="N1484" s="10" t="s">
        <v>3541</v>
      </c>
      <c r="O1484" s="10" t="s">
        <v>1330</v>
      </c>
      <c r="S1484" s="2" t="str">
        <f>VLOOKUP(K1484,Data!A:B,2,0)</f>
        <v>DAC</v>
      </c>
    </row>
    <row r="1485" spans="1:19" ht="11.25" customHeight="1" x14ac:dyDescent="0.2">
      <c r="A1485" s="2">
        <v>4073844</v>
      </c>
      <c r="B1485" s="98" t="s">
        <v>12369</v>
      </c>
      <c r="C1485" s="74" t="s">
        <v>3664</v>
      </c>
      <c r="D1485" s="8">
        <v>43831</v>
      </c>
      <c r="E1485" s="85" t="s">
        <v>8511</v>
      </c>
      <c r="F1485" s="75" t="s">
        <v>98</v>
      </c>
      <c r="G1485" s="75" t="s">
        <v>97</v>
      </c>
      <c r="H1485" s="75" t="s">
        <v>1487</v>
      </c>
      <c r="I1485" s="2" t="s">
        <v>1317</v>
      </c>
      <c r="J1485" s="75" t="s">
        <v>1317</v>
      </c>
      <c r="K1485" s="2" t="s">
        <v>5017</v>
      </c>
      <c r="L1485" s="75" t="s">
        <v>3668</v>
      </c>
      <c r="M1485" s="2" t="s">
        <v>87</v>
      </c>
      <c r="N1485" s="10" t="s">
        <v>1508</v>
      </c>
      <c r="O1485" s="10" t="s">
        <v>3559</v>
      </c>
      <c r="S1485" s="2" t="str">
        <f>VLOOKUP(K1485,Data!A:B,2,0)</f>
        <v>DAC</v>
      </c>
    </row>
    <row r="1486" spans="1:19" ht="11.25" customHeight="1" x14ac:dyDescent="0.2">
      <c r="A1486" s="2">
        <v>5002233</v>
      </c>
      <c r="B1486" s="98" t="s">
        <v>12370</v>
      </c>
      <c r="C1486" s="74" t="s">
        <v>3384</v>
      </c>
      <c r="D1486" s="8">
        <v>43435</v>
      </c>
      <c r="E1486" s="85" t="s">
        <v>8512</v>
      </c>
      <c r="F1486" s="75" t="s">
        <v>98</v>
      </c>
      <c r="G1486" s="75" t="s">
        <v>1315</v>
      </c>
      <c r="H1486" s="75" t="s">
        <v>1518</v>
      </c>
      <c r="I1486" s="2" t="s">
        <v>11</v>
      </c>
      <c r="J1486" s="75" t="s">
        <v>11</v>
      </c>
      <c r="K1486" s="2" t="s">
        <v>5017</v>
      </c>
      <c r="L1486" s="75" t="s">
        <v>19</v>
      </c>
      <c r="M1486" s="2" t="s">
        <v>3561</v>
      </c>
      <c r="N1486" s="10" t="s">
        <v>3561</v>
      </c>
      <c r="O1486" s="10" t="s">
        <v>3561</v>
      </c>
      <c r="P1486" s="8">
        <v>43722</v>
      </c>
      <c r="Q1486" s="8">
        <v>43912</v>
      </c>
      <c r="R1486" s="8">
        <v>43912</v>
      </c>
      <c r="S1486" s="2" t="str">
        <f>VLOOKUP(K1486,Data!A:B,2,0)</f>
        <v>DAC</v>
      </c>
    </row>
    <row r="1487" spans="1:19" ht="11.25" customHeight="1" x14ac:dyDescent="0.2">
      <c r="A1487" s="2">
        <v>5004102</v>
      </c>
      <c r="B1487" s="98" t="s">
        <v>12371</v>
      </c>
      <c r="C1487" s="74" t="s">
        <v>3634</v>
      </c>
      <c r="D1487" s="8">
        <v>43770</v>
      </c>
      <c r="E1487" s="85" t="s">
        <v>8513</v>
      </c>
      <c r="F1487" s="75" t="s">
        <v>98</v>
      </c>
      <c r="G1487" s="75" t="s">
        <v>1315</v>
      </c>
      <c r="H1487" s="75" t="s">
        <v>1529</v>
      </c>
      <c r="I1487" s="2" t="s">
        <v>11</v>
      </c>
      <c r="J1487" s="75" t="s">
        <v>11</v>
      </c>
      <c r="K1487" s="2" t="s">
        <v>5017</v>
      </c>
      <c r="L1487" s="75" t="s">
        <v>3668</v>
      </c>
      <c r="M1487" s="2" t="s">
        <v>46</v>
      </c>
      <c r="N1487" s="10" t="s">
        <v>3540</v>
      </c>
      <c r="O1487" s="10" t="s">
        <v>3540</v>
      </c>
      <c r="S1487" s="2" t="str">
        <f>VLOOKUP(K1487,Data!A:B,2,0)</f>
        <v>DAC</v>
      </c>
    </row>
    <row r="1488" spans="1:19" ht="11.25" customHeight="1" x14ac:dyDescent="0.2">
      <c r="A1488" s="2">
        <v>4073990</v>
      </c>
      <c r="B1488" s="98" t="s">
        <v>12372</v>
      </c>
      <c r="C1488" s="74" t="s">
        <v>4976</v>
      </c>
      <c r="D1488" s="8">
        <v>44013</v>
      </c>
      <c r="E1488" s="85" t="s">
        <v>8514</v>
      </c>
      <c r="F1488" s="75" t="s">
        <v>98</v>
      </c>
      <c r="G1488" s="75" t="s">
        <v>20</v>
      </c>
      <c r="H1488" s="75" t="s">
        <v>1484</v>
      </c>
      <c r="I1488" s="75" t="s">
        <v>1497</v>
      </c>
      <c r="J1488" s="75" t="s">
        <v>1495</v>
      </c>
      <c r="K1488" s="2" t="s">
        <v>5017</v>
      </c>
      <c r="L1488" s="75" t="s">
        <v>19</v>
      </c>
      <c r="M1488" s="2" t="s">
        <v>3551</v>
      </c>
      <c r="N1488" s="10" t="s">
        <v>1508</v>
      </c>
      <c r="O1488" s="10" t="s">
        <v>3559</v>
      </c>
      <c r="P1488" s="8">
        <v>44974</v>
      </c>
      <c r="Q1488" s="8">
        <v>45083</v>
      </c>
      <c r="R1488" s="8">
        <v>45083</v>
      </c>
      <c r="S1488" s="2" t="str">
        <f>VLOOKUP(K1488,Data!A:B,2,0)</f>
        <v>DAC</v>
      </c>
    </row>
    <row r="1489" spans="1:19" ht="11.25" customHeight="1" x14ac:dyDescent="0.2">
      <c r="A1489" s="2">
        <v>5016066</v>
      </c>
      <c r="B1489" s="98" t="s">
        <v>12373</v>
      </c>
      <c r="C1489" s="74" t="s">
        <v>3166</v>
      </c>
      <c r="E1489" s="85" t="s">
        <v>8515</v>
      </c>
      <c r="F1489" s="75" t="s">
        <v>98</v>
      </c>
      <c r="G1489" s="75" t="s">
        <v>47</v>
      </c>
      <c r="H1489" s="75" t="s">
        <v>47</v>
      </c>
      <c r="I1489" s="2" t="s">
        <v>1495</v>
      </c>
      <c r="J1489" s="75" t="s">
        <v>1495</v>
      </c>
      <c r="K1489" s="2" t="s">
        <v>5017</v>
      </c>
      <c r="L1489" s="75" t="s">
        <v>19</v>
      </c>
      <c r="M1489" s="2" t="s">
        <v>3561</v>
      </c>
      <c r="N1489" s="10" t="s">
        <v>3561</v>
      </c>
      <c r="O1489" s="10" t="s">
        <v>3561</v>
      </c>
      <c r="P1489" s="8">
        <v>43618</v>
      </c>
      <c r="Q1489" s="8">
        <v>43808</v>
      </c>
      <c r="R1489" s="8">
        <v>43808</v>
      </c>
      <c r="S1489" s="2" t="str">
        <f>VLOOKUP(K1489,Data!A:B,2,0)</f>
        <v>DAC</v>
      </c>
    </row>
    <row r="1490" spans="1:19" ht="11.25" customHeight="1" x14ac:dyDescent="0.2">
      <c r="A1490" s="2">
        <v>5021124</v>
      </c>
      <c r="B1490" s="98" t="s">
        <v>12375</v>
      </c>
      <c r="C1490" s="74" t="s">
        <v>3101</v>
      </c>
      <c r="E1490" s="85" t="s">
        <v>8517</v>
      </c>
      <c r="F1490" s="75" t="s">
        <v>1477</v>
      </c>
      <c r="G1490" s="75" t="s">
        <v>47</v>
      </c>
      <c r="H1490" s="75" t="s">
        <v>47</v>
      </c>
      <c r="I1490" s="2" t="s">
        <v>1498</v>
      </c>
      <c r="J1490" s="75" t="s">
        <v>1495</v>
      </c>
      <c r="K1490" s="2" t="s">
        <v>5017</v>
      </c>
      <c r="L1490" s="75" t="s">
        <v>3667</v>
      </c>
      <c r="M1490" s="2" t="s">
        <v>44</v>
      </c>
      <c r="N1490" s="10" t="s">
        <v>3540</v>
      </c>
      <c r="O1490" s="10" t="s">
        <v>3540</v>
      </c>
      <c r="P1490" s="8">
        <v>45394</v>
      </c>
      <c r="Q1490" s="8">
        <f>P1490+180</f>
        <v>45574</v>
      </c>
      <c r="S1490" s="2" t="str">
        <f>VLOOKUP(K1490,Data!A:B,2,0)</f>
        <v>DAC</v>
      </c>
    </row>
    <row r="1491" spans="1:19" ht="11.25" customHeight="1" x14ac:dyDescent="0.2">
      <c r="A1491" s="2">
        <v>4073835</v>
      </c>
      <c r="B1491" s="98" t="s">
        <v>12376</v>
      </c>
      <c r="C1491" s="74" t="s">
        <v>3654</v>
      </c>
      <c r="D1491" s="8">
        <v>43800</v>
      </c>
      <c r="E1491" s="85" t="s">
        <v>8518</v>
      </c>
      <c r="F1491" s="75" t="s">
        <v>98</v>
      </c>
      <c r="G1491" s="75" t="s">
        <v>47</v>
      </c>
      <c r="H1491" s="75" t="s">
        <v>47</v>
      </c>
      <c r="I1491" s="2" t="s">
        <v>6922</v>
      </c>
      <c r="J1491" s="75" t="s">
        <v>6922</v>
      </c>
      <c r="K1491" s="2" t="s">
        <v>5017</v>
      </c>
      <c r="L1491" s="75" t="s">
        <v>3668</v>
      </c>
      <c r="M1491" s="2" t="s">
        <v>43</v>
      </c>
      <c r="N1491" s="10" t="s">
        <v>3540</v>
      </c>
      <c r="O1491" s="10" t="s">
        <v>3540</v>
      </c>
      <c r="S1491" s="2" t="str">
        <f>VLOOKUP(K1491,Data!A:B,2,0)</f>
        <v>DAC</v>
      </c>
    </row>
    <row r="1492" spans="1:19" ht="11.25" customHeight="1" x14ac:dyDescent="0.2">
      <c r="A1492" s="2">
        <v>5039898</v>
      </c>
      <c r="B1492" s="98" t="s">
        <v>12377</v>
      </c>
      <c r="C1492" s="74" t="s">
        <v>3417</v>
      </c>
      <c r="D1492" s="8">
        <v>43556</v>
      </c>
      <c r="E1492" s="85" t="s">
        <v>8519</v>
      </c>
      <c r="F1492" s="75" t="s">
        <v>98</v>
      </c>
      <c r="G1492" s="75" t="s">
        <v>47</v>
      </c>
      <c r="H1492" s="75" t="s">
        <v>47</v>
      </c>
      <c r="I1492" s="2" t="s">
        <v>1496</v>
      </c>
      <c r="J1492" s="75" t="s">
        <v>1495</v>
      </c>
      <c r="K1492" s="2" t="s">
        <v>5017</v>
      </c>
      <c r="L1492" s="75" t="s">
        <v>19</v>
      </c>
      <c r="M1492" s="2" t="s">
        <v>3570</v>
      </c>
      <c r="N1492" s="10" t="s">
        <v>3565</v>
      </c>
      <c r="O1492" s="10" t="s">
        <v>3565</v>
      </c>
      <c r="P1492" s="8">
        <v>44970</v>
      </c>
      <c r="Q1492" s="8">
        <f>P1492+180</f>
        <v>45150</v>
      </c>
      <c r="R1492" s="8">
        <v>45150</v>
      </c>
      <c r="S1492" s="2" t="str">
        <f>VLOOKUP(K1492,Data!A:B,2,0)</f>
        <v>DAC</v>
      </c>
    </row>
    <row r="1493" spans="1:19" ht="11.25" customHeight="1" x14ac:dyDescent="0.2">
      <c r="A1493" s="2">
        <v>5048135</v>
      </c>
      <c r="B1493" s="98" t="s">
        <v>12378</v>
      </c>
      <c r="C1493" s="74" t="s">
        <v>3075</v>
      </c>
      <c r="E1493" s="85" t="s">
        <v>8520</v>
      </c>
      <c r="F1493" s="75" t="s">
        <v>98</v>
      </c>
      <c r="G1493" s="75" t="s">
        <v>97</v>
      </c>
      <c r="H1493" s="75" t="s">
        <v>1483</v>
      </c>
      <c r="I1493" s="2" t="s">
        <v>1317</v>
      </c>
      <c r="J1493" s="75" t="s">
        <v>1317</v>
      </c>
      <c r="K1493" s="2" t="s">
        <v>5017</v>
      </c>
      <c r="L1493" s="75" t="s">
        <v>19</v>
      </c>
      <c r="M1493" s="2" t="s">
        <v>57</v>
      </c>
      <c r="N1493" s="10" t="s">
        <v>58</v>
      </c>
      <c r="O1493" s="10" t="s">
        <v>51</v>
      </c>
      <c r="P1493" s="8">
        <v>44473</v>
      </c>
      <c r="Q1493" s="8">
        <v>44655</v>
      </c>
      <c r="R1493" s="8">
        <v>44655</v>
      </c>
      <c r="S1493" s="2" t="str">
        <f>VLOOKUP(K1493,Data!A:B,2,0)</f>
        <v>DAC</v>
      </c>
    </row>
    <row r="1494" spans="1:19" ht="11.25" customHeight="1" x14ac:dyDescent="0.2">
      <c r="A1494" s="2">
        <v>5048953</v>
      </c>
      <c r="B1494" s="98" t="s">
        <v>12379</v>
      </c>
      <c r="C1494" s="74" t="s">
        <v>3224</v>
      </c>
      <c r="E1494" s="85" t="s">
        <v>8521</v>
      </c>
      <c r="F1494" s="75" t="s">
        <v>98</v>
      </c>
      <c r="G1494" s="75" t="s">
        <v>97</v>
      </c>
      <c r="H1494" s="75" t="s">
        <v>1487</v>
      </c>
      <c r="I1494" s="2" t="s">
        <v>1317</v>
      </c>
      <c r="J1494" s="75" t="s">
        <v>1317</v>
      </c>
      <c r="K1494" s="2" t="s">
        <v>5017</v>
      </c>
      <c r="L1494" s="75" t="s">
        <v>3668</v>
      </c>
      <c r="M1494" s="2" t="s">
        <v>65</v>
      </c>
      <c r="N1494" s="10" t="s">
        <v>56</v>
      </c>
      <c r="O1494" s="10" t="s">
        <v>55</v>
      </c>
      <c r="S1494" s="2" t="str">
        <f>VLOOKUP(K1494,Data!A:B,2,0)</f>
        <v>DAC</v>
      </c>
    </row>
    <row r="1495" spans="1:19" ht="11.25" customHeight="1" x14ac:dyDescent="0.2">
      <c r="A1495" s="2">
        <v>5100831</v>
      </c>
      <c r="B1495" s="98" t="s">
        <v>12380</v>
      </c>
      <c r="C1495" s="74" t="s">
        <v>3162</v>
      </c>
      <c r="E1495" s="85" t="s">
        <v>8522</v>
      </c>
      <c r="F1495" s="75" t="s">
        <v>1477</v>
      </c>
      <c r="G1495" s="75" t="s">
        <v>20</v>
      </c>
      <c r="H1495" s="75" t="s">
        <v>1484</v>
      </c>
      <c r="I1495" s="2" t="s">
        <v>1495</v>
      </c>
      <c r="J1495" s="75" t="s">
        <v>1495</v>
      </c>
      <c r="K1495" s="2" t="s">
        <v>5017</v>
      </c>
      <c r="L1495" s="75" t="s">
        <v>19</v>
      </c>
      <c r="M1495" s="2" t="s">
        <v>3561</v>
      </c>
      <c r="N1495" s="10" t="s">
        <v>3561</v>
      </c>
      <c r="O1495" s="10" t="s">
        <v>3561</v>
      </c>
      <c r="P1495" s="8">
        <v>43684</v>
      </c>
      <c r="Q1495" s="8">
        <v>43874</v>
      </c>
      <c r="R1495" s="8">
        <v>43874</v>
      </c>
      <c r="S1495" s="2" t="str">
        <f>VLOOKUP(K1495,Data!A:B,2,0)</f>
        <v>DAC</v>
      </c>
    </row>
    <row r="1496" spans="1:19" ht="11.25" customHeight="1" x14ac:dyDescent="0.2">
      <c r="A1496" s="2">
        <v>5107879</v>
      </c>
      <c r="B1496" s="98" t="s">
        <v>12381</v>
      </c>
      <c r="C1496" s="74" t="s">
        <v>3473</v>
      </c>
      <c r="D1496" s="8">
        <v>43678</v>
      </c>
      <c r="E1496" s="85" t="s">
        <v>8523</v>
      </c>
      <c r="F1496" s="75" t="s">
        <v>98</v>
      </c>
      <c r="G1496" s="75" t="s">
        <v>20</v>
      </c>
      <c r="H1496" s="75" t="s">
        <v>1482</v>
      </c>
      <c r="I1496" s="2" t="s">
        <v>1502</v>
      </c>
      <c r="J1496" s="75" t="s">
        <v>1502</v>
      </c>
      <c r="K1496" s="2" t="s">
        <v>5017</v>
      </c>
      <c r="L1496" s="75" t="s">
        <v>3668</v>
      </c>
      <c r="M1496" s="2" t="s">
        <v>3509</v>
      </c>
      <c r="N1496" s="10" t="s">
        <v>3512</v>
      </c>
      <c r="O1496" s="10" t="s">
        <v>3559</v>
      </c>
      <c r="S1496" s="2" t="str">
        <f>VLOOKUP(K1496,Data!A:B,2,0)</f>
        <v>DAC</v>
      </c>
    </row>
    <row r="1497" spans="1:19" ht="11.25" customHeight="1" x14ac:dyDescent="0.2">
      <c r="A1497" s="2">
        <v>5112009</v>
      </c>
      <c r="B1497" s="98" t="s">
        <v>12382</v>
      </c>
      <c r="C1497" s="74" t="s">
        <v>3650</v>
      </c>
      <c r="D1497" s="8">
        <v>43800</v>
      </c>
      <c r="E1497" s="85" t="s">
        <v>8524</v>
      </c>
      <c r="F1497" s="75" t="s">
        <v>98</v>
      </c>
      <c r="G1497" s="75" t="s">
        <v>97</v>
      </c>
      <c r="H1497" s="75" t="s">
        <v>1483</v>
      </c>
      <c r="I1497" s="2" t="s">
        <v>1317</v>
      </c>
      <c r="J1497" s="75" t="s">
        <v>1317</v>
      </c>
      <c r="K1497" s="2" t="s">
        <v>5017</v>
      </c>
      <c r="L1497" s="75" t="s">
        <v>19</v>
      </c>
      <c r="M1497" s="2" t="s">
        <v>74</v>
      </c>
      <c r="N1497" s="10" t="s">
        <v>75</v>
      </c>
      <c r="O1497" s="10" t="s">
        <v>76</v>
      </c>
      <c r="P1497" s="8">
        <v>44788</v>
      </c>
      <c r="Q1497" s="8">
        <f>P1497+180</f>
        <v>44968</v>
      </c>
      <c r="R1497" s="8">
        <v>44970</v>
      </c>
      <c r="S1497" s="2" t="str">
        <f>VLOOKUP(K1497,Data!A:B,2,0)</f>
        <v>DAC</v>
      </c>
    </row>
    <row r="1498" spans="1:19" ht="11.25" customHeight="1" x14ac:dyDescent="0.2">
      <c r="A1498" s="2">
        <v>4073820</v>
      </c>
      <c r="B1498" s="98" t="s">
        <v>12383</v>
      </c>
      <c r="C1498" s="74" t="s">
        <v>3633</v>
      </c>
      <c r="D1498" s="8">
        <v>43770</v>
      </c>
      <c r="E1498" s="85" t="s">
        <v>8525</v>
      </c>
      <c r="F1498" s="75" t="s">
        <v>98</v>
      </c>
      <c r="G1498" s="75" t="s">
        <v>1315</v>
      </c>
      <c r="H1498" s="75" t="s">
        <v>1518</v>
      </c>
      <c r="I1498" s="2" t="s">
        <v>11</v>
      </c>
      <c r="J1498" s="75" t="s">
        <v>11</v>
      </c>
      <c r="K1498" s="2" t="s">
        <v>5017</v>
      </c>
      <c r="L1498" s="75" t="s">
        <v>19</v>
      </c>
      <c r="M1498" s="2" t="s">
        <v>43</v>
      </c>
      <c r="N1498" s="10" t="s">
        <v>3540</v>
      </c>
      <c r="O1498" s="10" t="s">
        <v>3540</v>
      </c>
      <c r="P1498" s="8">
        <v>44610</v>
      </c>
      <c r="Q1498" s="8">
        <v>44706</v>
      </c>
      <c r="R1498" s="8">
        <v>44706</v>
      </c>
      <c r="S1498" s="2" t="str">
        <f>VLOOKUP(K1498,Data!A:B,2,0)</f>
        <v>DAC</v>
      </c>
    </row>
    <row r="1499" spans="1:19" ht="11.25" customHeight="1" x14ac:dyDescent="0.2">
      <c r="A1499" s="2">
        <v>4073776</v>
      </c>
      <c r="B1499" s="98" t="s">
        <v>12384</v>
      </c>
      <c r="C1499" s="74" t="s">
        <v>3643</v>
      </c>
      <c r="D1499" s="8">
        <v>43800</v>
      </c>
      <c r="E1499" s="85" t="s">
        <v>8526</v>
      </c>
      <c r="F1499" s="75" t="s">
        <v>98</v>
      </c>
      <c r="G1499" s="75" t="s">
        <v>1315</v>
      </c>
      <c r="H1499" s="75" t="s">
        <v>1536</v>
      </c>
      <c r="I1499" s="2" t="s">
        <v>11</v>
      </c>
      <c r="J1499" s="75" t="s">
        <v>11</v>
      </c>
      <c r="K1499" s="2" t="s">
        <v>5017</v>
      </c>
      <c r="L1499" s="75" t="s">
        <v>19</v>
      </c>
      <c r="M1499" s="2" t="s">
        <v>3561</v>
      </c>
      <c r="N1499" s="10" t="s">
        <v>3561</v>
      </c>
      <c r="O1499" s="10" t="s">
        <v>3561</v>
      </c>
      <c r="P1499" s="8">
        <v>44579</v>
      </c>
      <c r="Q1499" s="8">
        <v>44603</v>
      </c>
      <c r="R1499" s="8">
        <v>44603</v>
      </c>
      <c r="S1499" s="2" t="str">
        <f>VLOOKUP(K1499,Data!A:B,2,0)</f>
        <v>DAC</v>
      </c>
    </row>
    <row r="1500" spans="1:19" ht="11.25" customHeight="1" x14ac:dyDescent="0.2">
      <c r="A1500" s="2">
        <v>4073862</v>
      </c>
      <c r="B1500" s="98" t="s">
        <v>12385</v>
      </c>
      <c r="C1500" s="74" t="s">
        <v>3671</v>
      </c>
      <c r="D1500" s="8">
        <v>43862</v>
      </c>
      <c r="E1500" s="85" t="s">
        <v>8527</v>
      </c>
      <c r="F1500" s="75" t="s">
        <v>98</v>
      </c>
      <c r="G1500" s="75" t="s">
        <v>1315</v>
      </c>
      <c r="H1500" s="75" t="s">
        <v>1529</v>
      </c>
      <c r="I1500" s="2" t="s">
        <v>11</v>
      </c>
      <c r="J1500" s="75" t="s">
        <v>11</v>
      </c>
      <c r="K1500" s="2" t="s">
        <v>5017</v>
      </c>
      <c r="L1500" s="75" t="s">
        <v>3667</v>
      </c>
      <c r="M1500" s="2" t="s">
        <v>1360</v>
      </c>
      <c r="N1500" s="10" t="s">
        <v>1339</v>
      </c>
      <c r="O1500" s="10" t="s">
        <v>1320</v>
      </c>
      <c r="P1500" s="8">
        <v>45291</v>
      </c>
      <c r="Q1500" s="8">
        <f>P1500+180</f>
        <v>45471</v>
      </c>
      <c r="S1500" s="2" t="str">
        <f>VLOOKUP(K1500,Data!A:B,2,0)</f>
        <v>DAC</v>
      </c>
    </row>
    <row r="1501" spans="1:19" ht="11.25" customHeight="1" x14ac:dyDescent="0.2">
      <c r="A1501" s="2">
        <v>4073895</v>
      </c>
      <c r="B1501" s="98" t="s">
        <v>12386</v>
      </c>
      <c r="C1501" s="74" t="s">
        <v>4930</v>
      </c>
      <c r="D1501" s="8">
        <v>43952</v>
      </c>
      <c r="E1501" s="85" t="s">
        <v>8528</v>
      </c>
      <c r="F1501" s="75" t="s">
        <v>98</v>
      </c>
      <c r="G1501" s="75" t="s">
        <v>1315</v>
      </c>
      <c r="H1501" s="75" t="s">
        <v>1543</v>
      </c>
      <c r="I1501" s="2" t="s">
        <v>11</v>
      </c>
      <c r="J1501" s="75" t="s">
        <v>11</v>
      </c>
      <c r="K1501" s="2" t="s">
        <v>5017</v>
      </c>
      <c r="L1501" s="75" t="s">
        <v>19</v>
      </c>
      <c r="M1501" s="2" t="s">
        <v>3561</v>
      </c>
      <c r="N1501" s="10" t="s">
        <v>3561</v>
      </c>
      <c r="O1501" s="10" t="s">
        <v>3561</v>
      </c>
      <c r="P1501" s="8">
        <v>44317</v>
      </c>
      <c r="Q1501" s="8">
        <v>44491</v>
      </c>
      <c r="R1501" s="8">
        <v>44491</v>
      </c>
      <c r="S1501" s="2" t="str">
        <f>VLOOKUP(K1501,Data!A:B,2,0)</f>
        <v>DAC</v>
      </c>
    </row>
    <row r="1502" spans="1:19" ht="11.25" customHeight="1" x14ac:dyDescent="0.2">
      <c r="A1502" s="2">
        <v>4073872</v>
      </c>
      <c r="B1502" s="98" t="s">
        <v>12387</v>
      </c>
      <c r="C1502" s="74" t="s">
        <v>3676</v>
      </c>
      <c r="D1502" s="8">
        <v>43862</v>
      </c>
      <c r="E1502" s="85" t="s">
        <v>8529</v>
      </c>
      <c r="F1502" s="75" t="s">
        <v>98</v>
      </c>
      <c r="G1502" s="75" t="s">
        <v>47</v>
      </c>
      <c r="H1502" s="75" t="s">
        <v>47</v>
      </c>
      <c r="I1502" s="2" t="s">
        <v>6922</v>
      </c>
      <c r="J1502" s="75" t="s">
        <v>6922</v>
      </c>
      <c r="K1502" s="2" t="s">
        <v>5017</v>
      </c>
      <c r="L1502" s="75" t="s">
        <v>3668</v>
      </c>
      <c r="M1502" s="2" t="s">
        <v>10723</v>
      </c>
      <c r="N1502" s="10" t="s">
        <v>3565</v>
      </c>
      <c r="O1502" s="10" t="s">
        <v>3565</v>
      </c>
      <c r="S1502" s="2" t="str">
        <f>VLOOKUP(K1502,Data!A:B,2,0)</f>
        <v>DAC</v>
      </c>
    </row>
    <row r="1503" spans="1:19" ht="11.25" customHeight="1" x14ac:dyDescent="0.2">
      <c r="A1503" s="2">
        <v>4073880</v>
      </c>
      <c r="B1503" s="98" t="s">
        <v>12388</v>
      </c>
      <c r="C1503" s="74" t="s">
        <v>3677</v>
      </c>
      <c r="D1503" s="8">
        <v>43862</v>
      </c>
      <c r="E1503" s="85" t="s">
        <v>8530</v>
      </c>
      <c r="F1503" s="75" t="s">
        <v>98</v>
      </c>
      <c r="G1503" s="75" t="s">
        <v>20</v>
      </c>
      <c r="H1503" s="75" t="s">
        <v>1481</v>
      </c>
      <c r="I1503" s="75" t="s">
        <v>1502</v>
      </c>
      <c r="J1503" s="75" t="s">
        <v>1495</v>
      </c>
      <c r="K1503" s="2" t="s">
        <v>5017</v>
      </c>
      <c r="L1503" s="75" t="s">
        <v>19</v>
      </c>
      <c r="M1503" s="2" t="s">
        <v>1506</v>
      </c>
      <c r="N1503" s="10" t="s">
        <v>3546</v>
      </c>
      <c r="O1503" s="10" t="s">
        <v>3559</v>
      </c>
      <c r="P1503" s="8">
        <v>45306</v>
      </c>
      <c r="Q1503" s="8">
        <v>45363</v>
      </c>
      <c r="R1503" s="8">
        <v>45363</v>
      </c>
      <c r="S1503" s="2" t="str">
        <f>VLOOKUP(K1503,Data!A:B,2,0)</f>
        <v>DAC</v>
      </c>
    </row>
    <row r="1504" spans="1:19" ht="11.25" customHeight="1" x14ac:dyDescent="0.2">
      <c r="A1504" s="2">
        <v>4073855</v>
      </c>
      <c r="B1504" s="98" t="s">
        <v>12389</v>
      </c>
      <c r="C1504" s="74" t="s">
        <v>3678</v>
      </c>
      <c r="D1504" s="8">
        <v>43862</v>
      </c>
      <c r="E1504" s="85" t="s">
        <v>8531</v>
      </c>
      <c r="F1504" s="75" t="s">
        <v>98</v>
      </c>
      <c r="G1504" s="75" t="s">
        <v>20</v>
      </c>
      <c r="H1504" s="75" t="s">
        <v>1482</v>
      </c>
      <c r="I1504" s="2" t="s">
        <v>1499</v>
      </c>
      <c r="J1504" s="75" t="s">
        <v>1502</v>
      </c>
      <c r="K1504" s="2" t="s">
        <v>5017</v>
      </c>
      <c r="L1504" s="75" t="s">
        <v>3668</v>
      </c>
      <c r="M1504" s="2" t="s">
        <v>3494</v>
      </c>
      <c r="N1504" s="10" t="s">
        <v>3512</v>
      </c>
      <c r="O1504" s="10" t="s">
        <v>3559</v>
      </c>
      <c r="S1504" s="2" t="str">
        <f>VLOOKUP(K1504,Data!A:B,2,0)</f>
        <v>DAC</v>
      </c>
    </row>
    <row r="1505" spans="1:19" ht="11.25" customHeight="1" x14ac:dyDescent="0.2">
      <c r="A1505" s="2">
        <v>4073869</v>
      </c>
      <c r="B1505" s="98" t="s">
        <v>12390</v>
      </c>
      <c r="C1505" s="74" t="s">
        <v>3679</v>
      </c>
      <c r="D1505" s="8">
        <v>43862</v>
      </c>
      <c r="E1505" s="85" t="s">
        <v>8532</v>
      </c>
      <c r="F1505" s="75" t="s">
        <v>98</v>
      </c>
      <c r="G1505" s="75" t="s">
        <v>1315</v>
      </c>
      <c r="H1505" s="75" t="s">
        <v>1539</v>
      </c>
      <c r="I1505" s="2" t="s">
        <v>11</v>
      </c>
      <c r="J1505" s="75" t="s">
        <v>11</v>
      </c>
      <c r="K1505" s="2" t="s">
        <v>5017</v>
      </c>
      <c r="L1505" s="75" t="s">
        <v>19</v>
      </c>
      <c r="M1505" s="2" t="s">
        <v>1325</v>
      </c>
      <c r="N1505" s="10" t="s">
        <v>1326</v>
      </c>
      <c r="O1505" s="10" t="s">
        <v>1320</v>
      </c>
      <c r="P1505" s="8">
        <v>44668</v>
      </c>
      <c r="Q1505" s="8">
        <f>P1505+180</f>
        <v>44848</v>
      </c>
      <c r="R1505" s="8">
        <v>44848</v>
      </c>
      <c r="S1505" s="2" t="str">
        <f>VLOOKUP(K1505,Data!A:B,2,0)</f>
        <v>DAC</v>
      </c>
    </row>
    <row r="1506" spans="1:19" ht="11.25" customHeight="1" x14ac:dyDescent="0.2">
      <c r="A1506" s="2">
        <v>4073879</v>
      </c>
      <c r="B1506" s="98" t="s">
        <v>12391</v>
      </c>
      <c r="C1506" s="74" t="s">
        <v>3683</v>
      </c>
      <c r="D1506" s="8">
        <v>43891</v>
      </c>
      <c r="E1506" s="85" t="s">
        <v>8533</v>
      </c>
      <c r="F1506" s="75" t="s">
        <v>98</v>
      </c>
      <c r="G1506" s="75" t="s">
        <v>20</v>
      </c>
      <c r="H1506" s="75" t="s">
        <v>1486</v>
      </c>
      <c r="I1506" s="2" t="s">
        <v>1496</v>
      </c>
      <c r="J1506" s="75" t="s">
        <v>1495</v>
      </c>
      <c r="K1506" s="2" t="s">
        <v>5017</v>
      </c>
      <c r="L1506" s="75" t="s">
        <v>19</v>
      </c>
      <c r="M1506" s="2" t="s">
        <v>1511</v>
      </c>
      <c r="N1506" s="10" t="s">
        <v>3549</v>
      </c>
      <c r="O1506" s="10" t="s">
        <v>3559</v>
      </c>
      <c r="P1506" s="8">
        <v>44479</v>
      </c>
      <c r="Q1506" s="8">
        <v>44503</v>
      </c>
      <c r="R1506" s="8">
        <v>44503</v>
      </c>
      <c r="S1506" s="2" t="str">
        <f>VLOOKUP(K1506,Data!A:B,2,0)</f>
        <v>DAC</v>
      </c>
    </row>
    <row r="1507" spans="1:19" ht="11.25" customHeight="1" x14ac:dyDescent="0.2">
      <c r="A1507" s="2">
        <v>4073856</v>
      </c>
      <c r="B1507" s="98" t="s">
        <v>12392</v>
      </c>
      <c r="C1507" s="74" t="s">
        <v>4929</v>
      </c>
      <c r="D1507" s="8">
        <v>43952</v>
      </c>
      <c r="E1507" s="85" t="s">
        <v>8534</v>
      </c>
      <c r="F1507" s="75" t="s">
        <v>98</v>
      </c>
      <c r="G1507" s="75" t="s">
        <v>20</v>
      </c>
      <c r="H1507" s="75" t="s">
        <v>1492</v>
      </c>
      <c r="I1507" s="2" t="s">
        <v>1497</v>
      </c>
      <c r="J1507" s="75" t="s">
        <v>1495</v>
      </c>
      <c r="K1507" s="2" t="s">
        <v>5017</v>
      </c>
      <c r="L1507" s="75" t="s">
        <v>19</v>
      </c>
      <c r="M1507" s="2" t="s">
        <v>1509</v>
      </c>
      <c r="N1507" s="10" t="s">
        <v>1509</v>
      </c>
      <c r="O1507" s="10" t="s">
        <v>3559</v>
      </c>
      <c r="P1507" s="8">
        <v>45120</v>
      </c>
      <c r="Q1507" s="8">
        <v>45189</v>
      </c>
      <c r="R1507" s="8">
        <v>45189</v>
      </c>
      <c r="S1507" s="2" t="str">
        <f>VLOOKUP(K1507,Data!A:B,2,0)</f>
        <v>DAC</v>
      </c>
    </row>
    <row r="1508" spans="1:19" ht="11.25" customHeight="1" x14ac:dyDescent="0.2">
      <c r="A1508" s="2">
        <v>4073900</v>
      </c>
      <c r="B1508" s="98" t="s">
        <v>12393</v>
      </c>
      <c r="C1508" s="74" t="s">
        <v>4931</v>
      </c>
      <c r="D1508" s="8">
        <v>43952</v>
      </c>
      <c r="E1508" s="85" t="s">
        <v>8535</v>
      </c>
      <c r="F1508" s="75" t="s">
        <v>98</v>
      </c>
      <c r="G1508" s="75" t="s">
        <v>20</v>
      </c>
      <c r="H1508" s="75" t="s">
        <v>1480</v>
      </c>
      <c r="I1508" s="2" t="s">
        <v>1498</v>
      </c>
      <c r="J1508" s="75" t="s">
        <v>6922</v>
      </c>
      <c r="K1508" s="2" t="s">
        <v>5017</v>
      </c>
      <c r="L1508" s="75" t="s">
        <v>3668</v>
      </c>
      <c r="M1508" s="2" t="s">
        <v>3487</v>
      </c>
      <c r="N1508" s="10" t="s">
        <v>3544</v>
      </c>
      <c r="O1508" s="10" t="s">
        <v>3559</v>
      </c>
      <c r="S1508" s="2" t="str">
        <f>VLOOKUP(K1508,Data!A:B,2,0)</f>
        <v>DAC</v>
      </c>
    </row>
    <row r="1509" spans="1:19" ht="11.25" customHeight="1" x14ac:dyDescent="0.2">
      <c r="A1509" s="2">
        <v>4073930</v>
      </c>
      <c r="B1509" s="98" t="s">
        <v>12394</v>
      </c>
      <c r="C1509" s="74" t="s">
        <v>4934</v>
      </c>
      <c r="D1509" s="8">
        <v>43952</v>
      </c>
      <c r="E1509" s="85" t="s">
        <v>8536</v>
      </c>
      <c r="F1509" s="75" t="s">
        <v>98</v>
      </c>
      <c r="G1509" s="75" t="s">
        <v>20</v>
      </c>
      <c r="H1509" s="75" t="s">
        <v>1490</v>
      </c>
      <c r="I1509" s="2" t="s">
        <v>1496</v>
      </c>
      <c r="J1509" s="75" t="s">
        <v>1496</v>
      </c>
      <c r="K1509" s="2" t="s">
        <v>5017</v>
      </c>
      <c r="L1509" s="75" t="s">
        <v>3668</v>
      </c>
      <c r="M1509" s="2" t="s">
        <v>1507</v>
      </c>
      <c r="N1509" s="10" t="s">
        <v>1508</v>
      </c>
      <c r="O1509" s="10" t="s">
        <v>3559</v>
      </c>
      <c r="S1509" s="2" t="str">
        <f>VLOOKUP(K1509,Data!A:B,2,0)</f>
        <v>DAC</v>
      </c>
    </row>
    <row r="1510" spans="1:19" ht="11.25" customHeight="1" x14ac:dyDescent="0.2">
      <c r="A1510" s="2">
        <v>4073857</v>
      </c>
      <c r="B1510" s="98" t="s">
        <v>12395</v>
      </c>
      <c r="C1510" s="74" t="s">
        <v>4935</v>
      </c>
      <c r="D1510" s="8">
        <v>43952</v>
      </c>
      <c r="E1510" s="85" t="s">
        <v>8537</v>
      </c>
      <c r="F1510" s="75" t="s">
        <v>98</v>
      </c>
      <c r="G1510" s="75" t="s">
        <v>20</v>
      </c>
      <c r="H1510" s="75" t="s">
        <v>1486</v>
      </c>
      <c r="I1510" s="2" t="s">
        <v>1497</v>
      </c>
      <c r="J1510" s="75" t="s">
        <v>1498</v>
      </c>
      <c r="K1510" s="2" t="s">
        <v>5017</v>
      </c>
      <c r="L1510" s="75" t="s">
        <v>3668</v>
      </c>
      <c r="M1510" s="2" t="s">
        <v>1511</v>
      </c>
      <c r="N1510" s="10" t="s">
        <v>3549</v>
      </c>
      <c r="O1510" s="10" t="s">
        <v>3559</v>
      </c>
      <c r="S1510" s="2" t="str">
        <f>VLOOKUP(K1510,Data!A:B,2,0)</f>
        <v>DAC</v>
      </c>
    </row>
    <row r="1511" spans="1:19" ht="11.25" customHeight="1" x14ac:dyDescent="0.2">
      <c r="A1511" s="2">
        <v>4073945</v>
      </c>
      <c r="B1511" s="98" t="s">
        <v>12396</v>
      </c>
      <c r="C1511" s="74" t="s">
        <v>4971</v>
      </c>
      <c r="D1511" s="8">
        <v>43983</v>
      </c>
      <c r="E1511" s="85" t="s">
        <v>8538</v>
      </c>
      <c r="F1511" s="75" t="s">
        <v>98</v>
      </c>
      <c r="G1511" s="75" t="s">
        <v>20</v>
      </c>
      <c r="H1511" s="75" t="s">
        <v>1481</v>
      </c>
      <c r="I1511" s="2" t="s">
        <v>1496</v>
      </c>
      <c r="J1511" s="75" t="s">
        <v>1495</v>
      </c>
      <c r="K1511" s="2" t="s">
        <v>5017</v>
      </c>
      <c r="L1511" s="75" t="s">
        <v>19</v>
      </c>
      <c r="M1511" s="2" t="s">
        <v>3508</v>
      </c>
      <c r="N1511" s="10" t="s">
        <v>3546</v>
      </c>
      <c r="O1511" s="10" t="s">
        <v>3559</v>
      </c>
      <c r="P1511" s="8">
        <v>44988</v>
      </c>
      <c r="Q1511" s="8">
        <v>45029</v>
      </c>
      <c r="R1511" s="8">
        <v>45029</v>
      </c>
      <c r="S1511" s="2" t="str">
        <f>VLOOKUP(K1511,Data!A:B,2,0)</f>
        <v>DAC</v>
      </c>
    </row>
    <row r="1512" spans="1:19" ht="11.25" customHeight="1" x14ac:dyDescent="0.2">
      <c r="A1512" s="2">
        <v>4073991</v>
      </c>
      <c r="B1512" s="98" t="s">
        <v>12397</v>
      </c>
      <c r="C1512" s="74" t="s">
        <v>4974</v>
      </c>
      <c r="D1512" s="8">
        <v>44013</v>
      </c>
      <c r="E1512" s="85" t="s">
        <v>8539</v>
      </c>
      <c r="F1512" s="75" t="s">
        <v>98</v>
      </c>
      <c r="G1512" s="75" t="s">
        <v>20</v>
      </c>
      <c r="H1512" s="75" t="s">
        <v>1484</v>
      </c>
      <c r="I1512" s="75" t="s">
        <v>1498</v>
      </c>
      <c r="J1512" s="75" t="s">
        <v>1495</v>
      </c>
      <c r="K1512" s="2" t="s">
        <v>5017</v>
      </c>
      <c r="L1512" s="75" t="s">
        <v>19</v>
      </c>
      <c r="M1512" s="2" t="s">
        <v>3553</v>
      </c>
      <c r="N1512" s="10" t="s">
        <v>1508</v>
      </c>
      <c r="O1512" s="10" t="s">
        <v>3559</v>
      </c>
      <c r="P1512" s="8">
        <v>44926</v>
      </c>
      <c r="Q1512" s="8">
        <v>44993</v>
      </c>
      <c r="R1512" s="8">
        <v>44993</v>
      </c>
      <c r="S1512" s="2" t="str">
        <f>VLOOKUP(K1512,Data!A:B,2,0)</f>
        <v>DAC</v>
      </c>
    </row>
    <row r="1513" spans="1:19" ht="11.25" customHeight="1" x14ac:dyDescent="0.2">
      <c r="A1513" s="2">
        <v>4074016</v>
      </c>
      <c r="B1513" s="98" t="s">
        <v>12398</v>
      </c>
      <c r="C1513" s="74" t="s">
        <v>4986</v>
      </c>
      <c r="D1513" s="8">
        <v>44013</v>
      </c>
      <c r="E1513" s="85" t="s">
        <v>8540</v>
      </c>
      <c r="F1513" s="75" t="s">
        <v>98</v>
      </c>
      <c r="G1513" s="75" t="s">
        <v>20</v>
      </c>
      <c r="H1513" s="75" t="s">
        <v>1486</v>
      </c>
      <c r="I1513" s="2" t="s">
        <v>1498</v>
      </c>
      <c r="J1513" s="75" t="s">
        <v>1495</v>
      </c>
      <c r="K1513" s="2" t="s">
        <v>5017</v>
      </c>
      <c r="L1513" s="75" t="s">
        <v>19</v>
      </c>
      <c r="M1513" s="2" t="s">
        <v>3511</v>
      </c>
      <c r="N1513" s="10" t="s">
        <v>3549</v>
      </c>
      <c r="O1513" s="10" t="s">
        <v>3559</v>
      </c>
      <c r="P1513" s="8">
        <v>44454</v>
      </c>
      <c r="Q1513" s="8">
        <v>44454</v>
      </c>
      <c r="R1513" s="8">
        <v>44454</v>
      </c>
      <c r="S1513" s="2" t="str">
        <f>VLOOKUP(K1513,Data!A:B,2,0)</f>
        <v>DAC</v>
      </c>
    </row>
    <row r="1514" spans="1:19" ht="11.25" customHeight="1" x14ac:dyDescent="0.2">
      <c r="A1514" s="2">
        <v>4074003</v>
      </c>
      <c r="B1514" s="98" t="s">
        <v>12399</v>
      </c>
      <c r="C1514" s="74" t="s">
        <v>4987</v>
      </c>
      <c r="D1514" s="8">
        <v>44013</v>
      </c>
      <c r="E1514" s="85" t="s">
        <v>8541</v>
      </c>
      <c r="F1514" s="75" t="s">
        <v>98</v>
      </c>
      <c r="G1514" s="75" t="s">
        <v>1315</v>
      </c>
      <c r="H1514" s="75" t="s">
        <v>1536</v>
      </c>
      <c r="I1514" s="2" t="s">
        <v>11</v>
      </c>
      <c r="J1514" s="75" t="s">
        <v>11</v>
      </c>
      <c r="K1514" s="2" t="s">
        <v>5017</v>
      </c>
      <c r="L1514" s="75" t="s">
        <v>19</v>
      </c>
      <c r="M1514" s="2" t="s">
        <v>4988</v>
      </c>
      <c r="N1514" s="10" t="s">
        <v>1331</v>
      </c>
      <c r="O1514" s="10" t="s">
        <v>4989</v>
      </c>
      <c r="P1514" s="8">
        <v>45141</v>
      </c>
      <c r="Q1514" s="8">
        <v>45323</v>
      </c>
      <c r="R1514" s="8">
        <v>45323</v>
      </c>
      <c r="S1514" s="2" t="str">
        <f>VLOOKUP(K1514,Data!A:B,2,0)</f>
        <v>DAC</v>
      </c>
    </row>
    <row r="1515" spans="1:19" ht="11.25" customHeight="1" x14ac:dyDescent="0.2">
      <c r="A1515" s="2">
        <v>4074012</v>
      </c>
      <c r="B1515" s="98" t="s">
        <v>12400</v>
      </c>
      <c r="C1515" s="74" t="s">
        <v>4991</v>
      </c>
      <c r="D1515" s="8">
        <v>44013</v>
      </c>
      <c r="E1515" s="85" t="s">
        <v>8542</v>
      </c>
      <c r="F1515" s="75" t="s">
        <v>98</v>
      </c>
      <c r="G1515" s="75" t="s">
        <v>47</v>
      </c>
      <c r="H1515" s="75" t="s">
        <v>47</v>
      </c>
      <c r="I1515" s="2" t="s">
        <v>1502</v>
      </c>
      <c r="J1515" s="75" t="s">
        <v>1502</v>
      </c>
      <c r="K1515" s="2" t="s">
        <v>5017</v>
      </c>
      <c r="L1515" s="75" t="s">
        <v>3668</v>
      </c>
      <c r="M1515" s="2" t="s">
        <v>43</v>
      </c>
      <c r="N1515" s="10" t="s">
        <v>3540</v>
      </c>
      <c r="O1515" s="10" t="s">
        <v>3540</v>
      </c>
      <c r="S1515" s="2" t="str">
        <f>VLOOKUP(K1515,Data!A:B,2,0)</f>
        <v>DAC</v>
      </c>
    </row>
    <row r="1516" spans="1:19" ht="11.25" customHeight="1" x14ac:dyDescent="0.2">
      <c r="A1516" s="2">
        <v>4073922</v>
      </c>
      <c r="B1516" s="98" t="s">
        <v>12401</v>
      </c>
      <c r="C1516" s="74" t="s">
        <v>5001</v>
      </c>
      <c r="D1516" s="8">
        <v>44044</v>
      </c>
      <c r="E1516" s="85" t="s">
        <v>8543</v>
      </c>
      <c r="F1516" s="75" t="s">
        <v>98</v>
      </c>
      <c r="G1516" s="75" t="s">
        <v>20</v>
      </c>
      <c r="H1516" s="75" t="s">
        <v>1488</v>
      </c>
      <c r="I1516" s="2" t="s">
        <v>1502</v>
      </c>
      <c r="J1516" s="75" t="s">
        <v>1495</v>
      </c>
      <c r="K1516" s="2" t="s">
        <v>5017</v>
      </c>
      <c r="L1516" s="75" t="s">
        <v>19</v>
      </c>
      <c r="M1516" s="2" t="s">
        <v>1504</v>
      </c>
      <c r="N1516" s="10" t="s">
        <v>1505</v>
      </c>
      <c r="O1516" s="10" t="s">
        <v>3559</v>
      </c>
      <c r="P1516" s="8">
        <v>44445</v>
      </c>
      <c r="Q1516" s="8">
        <v>44625</v>
      </c>
      <c r="R1516" s="8">
        <v>44623</v>
      </c>
      <c r="S1516" s="2" t="str">
        <f>VLOOKUP(K1516,Data!A:B,2,0)</f>
        <v>DAC</v>
      </c>
    </row>
    <row r="1517" spans="1:19" ht="11.25" customHeight="1" x14ac:dyDescent="0.2">
      <c r="A1517" s="2">
        <v>4074088</v>
      </c>
      <c r="B1517" s="98" t="s">
        <v>12402</v>
      </c>
      <c r="C1517" s="74" t="s">
        <v>5003</v>
      </c>
      <c r="D1517" s="8">
        <v>44044</v>
      </c>
      <c r="E1517" s="85" t="s">
        <v>8544</v>
      </c>
      <c r="F1517" s="75" t="s">
        <v>98</v>
      </c>
      <c r="G1517" s="75" t="s">
        <v>20</v>
      </c>
      <c r="H1517" s="75" t="s">
        <v>1482</v>
      </c>
      <c r="I1517" s="2" t="s">
        <v>6922</v>
      </c>
      <c r="J1517" s="75" t="s">
        <v>1496</v>
      </c>
      <c r="K1517" s="2" t="s">
        <v>5017</v>
      </c>
      <c r="L1517" s="75" t="s">
        <v>3668</v>
      </c>
      <c r="M1517" s="2" t="s">
        <v>5004</v>
      </c>
      <c r="N1517" s="10" t="s">
        <v>3512</v>
      </c>
      <c r="O1517" s="10" t="s">
        <v>5005</v>
      </c>
      <c r="S1517" s="2" t="str">
        <f>VLOOKUP(K1517,Data!A:B,2,0)</f>
        <v>DAC</v>
      </c>
    </row>
    <row r="1518" spans="1:19" ht="11.25" customHeight="1" x14ac:dyDescent="0.2">
      <c r="A1518" s="2">
        <v>4074041</v>
      </c>
      <c r="B1518" s="98" t="s">
        <v>12403</v>
      </c>
      <c r="C1518" s="74" t="s">
        <v>5012</v>
      </c>
      <c r="D1518" s="8">
        <v>44044</v>
      </c>
      <c r="E1518" s="85" t="s">
        <v>8545</v>
      </c>
      <c r="F1518" s="75" t="s">
        <v>98</v>
      </c>
      <c r="G1518" s="75" t="s">
        <v>20</v>
      </c>
      <c r="H1518" s="75" t="s">
        <v>1488</v>
      </c>
      <c r="I1518" s="2" t="s">
        <v>1498</v>
      </c>
      <c r="J1518" s="75" t="s">
        <v>6922</v>
      </c>
      <c r="K1518" s="2" t="s">
        <v>5017</v>
      </c>
      <c r="L1518" s="75" t="s">
        <v>3668</v>
      </c>
      <c r="M1518" s="2" t="s">
        <v>1512</v>
      </c>
      <c r="N1518" s="10" t="s">
        <v>1505</v>
      </c>
      <c r="O1518" s="10" t="s">
        <v>3559</v>
      </c>
      <c r="S1518" s="2" t="str">
        <f>VLOOKUP(K1518,Data!A:B,2,0)</f>
        <v>DAC</v>
      </c>
    </row>
    <row r="1519" spans="1:19" ht="11.25" customHeight="1" x14ac:dyDescent="0.2">
      <c r="A1519" s="2">
        <v>4074152</v>
      </c>
      <c r="B1519" s="98" t="s">
        <v>12404</v>
      </c>
      <c r="C1519" s="74" t="s">
        <v>6434</v>
      </c>
      <c r="D1519" s="8">
        <v>44105</v>
      </c>
      <c r="E1519" s="85" t="s">
        <v>8546</v>
      </c>
      <c r="F1519" s="75" t="s">
        <v>98</v>
      </c>
      <c r="G1519" s="75" t="s">
        <v>20</v>
      </c>
      <c r="H1519" s="75" t="s">
        <v>1482</v>
      </c>
      <c r="I1519" s="2" t="s">
        <v>1502</v>
      </c>
      <c r="J1519" s="75" t="s">
        <v>1495</v>
      </c>
      <c r="K1519" s="2" t="s">
        <v>5017</v>
      </c>
      <c r="L1519" s="75" t="s">
        <v>19</v>
      </c>
      <c r="M1519" s="2" t="s">
        <v>3503</v>
      </c>
      <c r="N1519" s="10" t="s">
        <v>3512</v>
      </c>
      <c r="O1519" s="10" t="s">
        <v>3559</v>
      </c>
      <c r="P1519" s="8">
        <v>45002</v>
      </c>
      <c r="Q1519" s="8">
        <v>45127</v>
      </c>
      <c r="R1519" s="8">
        <v>45127</v>
      </c>
      <c r="S1519" s="2" t="str">
        <f>VLOOKUP(K1519,Data!A:B,2,0)</f>
        <v>DAC</v>
      </c>
    </row>
    <row r="1520" spans="1:19" ht="11.25" customHeight="1" x14ac:dyDescent="0.2">
      <c r="A1520" s="2">
        <v>4074074</v>
      </c>
      <c r="B1520" s="98" t="s">
        <v>12405</v>
      </c>
      <c r="C1520" s="74" t="s">
        <v>5016</v>
      </c>
      <c r="D1520" s="8">
        <v>44075</v>
      </c>
      <c r="E1520" s="85" t="s">
        <v>8547</v>
      </c>
      <c r="F1520" s="75" t="s">
        <v>98</v>
      </c>
      <c r="G1520" s="75" t="s">
        <v>20</v>
      </c>
      <c r="H1520" s="75" t="s">
        <v>1488</v>
      </c>
      <c r="I1520" s="2" t="s">
        <v>1496</v>
      </c>
      <c r="J1520" s="75" t="s">
        <v>1498</v>
      </c>
      <c r="K1520" s="2" t="s">
        <v>5017</v>
      </c>
      <c r="L1520" s="75" t="s">
        <v>3668</v>
      </c>
      <c r="M1520" s="2" t="s">
        <v>1512</v>
      </c>
      <c r="N1520" s="10" t="s">
        <v>1505</v>
      </c>
      <c r="O1520" s="10" t="s">
        <v>3559</v>
      </c>
      <c r="S1520" s="2" t="str">
        <f>VLOOKUP(K1520,Data!A:B,2,0)</f>
        <v>DAC</v>
      </c>
    </row>
    <row r="1521" spans="1:19" ht="11.25" customHeight="1" x14ac:dyDescent="0.2">
      <c r="A1521" s="2">
        <v>4074105</v>
      </c>
      <c r="B1521" s="98" t="s">
        <v>12406</v>
      </c>
      <c r="C1521" s="74" t="s">
        <v>5028</v>
      </c>
      <c r="D1521" s="8">
        <v>44075</v>
      </c>
      <c r="E1521" s="85" t="s">
        <v>8548</v>
      </c>
      <c r="F1521" s="75" t="s">
        <v>98</v>
      </c>
      <c r="G1521" s="75" t="s">
        <v>20</v>
      </c>
      <c r="H1521" s="75" t="s">
        <v>1484</v>
      </c>
      <c r="I1521" s="2" t="s">
        <v>6922</v>
      </c>
      <c r="J1521" s="75" t="s">
        <v>1495</v>
      </c>
      <c r="K1521" s="2" t="s">
        <v>5017</v>
      </c>
      <c r="L1521" s="75" t="s">
        <v>19</v>
      </c>
      <c r="M1521" s="2" t="s">
        <v>5029</v>
      </c>
      <c r="N1521" s="10" t="s">
        <v>3549</v>
      </c>
      <c r="O1521" s="10" t="s">
        <v>3559</v>
      </c>
      <c r="P1521" s="8">
        <v>44424</v>
      </c>
      <c r="Q1521" s="8">
        <v>44460</v>
      </c>
      <c r="R1521" s="8">
        <v>44460</v>
      </c>
      <c r="S1521" s="2" t="str">
        <f>VLOOKUP(K1521,Data!A:B,2,0)</f>
        <v>DAC</v>
      </c>
    </row>
    <row r="1522" spans="1:19" ht="11.25" customHeight="1" x14ac:dyDescent="0.2">
      <c r="A1522" s="2">
        <v>4074104</v>
      </c>
      <c r="B1522" s="98" t="s">
        <v>12407</v>
      </c>
      <c r="C1522" s="74" t="s">
        <v>5032</v>
      </c>
      <c r="D1522" s="8">
        <v>44075</v>
      </c>
      <c r="E1522" s="85" t="s">
        <v>8549</v>
      </c>
      <c r="F1522" s="75" t="s">
        <v>98</v>
      </c>
      <c r="G1522" s="75" t="s">
        <v>20</v>
      </c>
      <c r="H1522" s="75" t="s">
        <v>1481</v>
      </c>
      <c r="I1522" s="2" t="s">
        <v>1499</v>
      </c>
      <c r="J1522" s="75" t="s">
        <v>1502</v>
      </c>
      <c r="K1522" s="2" t="s">
        <v>5017</v>
      </c>
      <c r="L1522" s="75" t="s">
        <v>3668</v>
      </c>
      <c r="M1522" s="2" t="s">
        <v>1501</v>
      </c>
      <c r="N1522" s="10" t="s">
        <v>3546</v>
      </c>
      <c r="O1522" s="10" t="s">
        <v>3559</v>
      </c>
      <c r="S1522" s="2" t="str">
        <f>VLOOKUP(K1522,Data!A:B,2,0)</f>
        <v>DAC</v>
      </c>
    </row>
    <row r="1523" spans="1:19" ht="11.25" customHeight="1" x14ac:dyDescent="0.2">
      <c r="A1523" s="2">
        <v>4074118</v>
      </c>
      <c r="B1523" s="98" t="s">
        <v>12408</v>
      </c>
      <c r="C1523" s="74" t="s">
        <v>5036</v>
      </c>
      <c r="D1523" s="8">
        <v>44075</v>
      </c>
      <c r="E1523" s="85" t="s">
        <v>8550</v>
      </c>
      <c r="F1523" s="75" t="s">
        <v>98</v>
      </c>
      <c r="G1523" s="75" t="s">
        <v>20</v>
      </c>
      <c r="H1523" s="75" t="s">
        <v>1484</v>
      </c>
      <c r="I1523" s="2" t="s">
        <v>1497</v>
      </c>
      <c r="J1523" s="75" t="s">
        <v>1497</v>
      </c>
      <c r="K1523" s="2" t="s">
        <v>5017</v>
      </c>
      <c r="L1523" s="75" t="s">
        <v>3668</v>
      </c>
      <c r="M1523" s="2" t="s">
        <v>5029</v>
      </c>
      <c r="N1523" s="10" t="s">
        <v>1508</v>
      </c>
      <c r="O1523" s="10" t="s">
        <v>3559</v>
      </c>
      <c r="S1523" s="2" t="str">
        <f>VLOOKUP(K1523,Data!A:B,2,0)</f>
        <v>DAC</v>
      </c>
    </row>
    <row r="1524" spans="1:19" ht="11.25" customHeight="1" x14ac:dyDescent="0.2">
      <c r="A1524" s="2">
        <v>4074130</v>
      </c>
      <c r="B1524" s="98" t="s">
        <v>12409</v>
      </c>
      <c r="C1524" s="74" t="s">
        <v>5037</v>
      </c>
      <c r="D1524" s="8">
        <v>44075</v>
      </c>
      <c r="E1524" s="85" t="s">
        <v>8551</v>
      </c>
      <c r="F1524" s="75" t="s">
        <v>98</v>
      </c>
      <c r="G1524" s="75" t="s">
        <v>97</v>
      </c>
      <c r="H1524" s="75" t="s">
        <v>1483</v>
      </c>
      <c r="I1524" s="2" t="s">
        <v>1317</v>
      </c>
      <c r="J1524" s="75" t="s">
        <v>1317</v>
      </c>
      <c r="K1524" s="2" t="s">
        <v>5017</v>
      </c>
      <c r="L1524" s="75" t="s">
        <v>3667</v>
      </c>
      <c r="M1524" s="2" t="s">
        <v>85</v>
      </c>
      <c r="N1524" s="10" t="s">
        <v>51</v>
      </c>
      <c r="O1524" s="10" t="s">
        <v>51</v>
      </c>
      <c r="P1524" s="8">
        <v>45306</v>
      </c>
      <c r="Q1524" s="8">
        <f>P1524+180</f>
        <v>45486</v>
      </c>
      <c r="S1524" s="2" t="str">
        <f>VLOOKUP(K1524,Data!A:B,2,0)</f>
        <v>DAC</v>
      </c>
    </row>
    <row r="1525" spans="1:19" ht="11.25" customHeight="1" x14ac:dyDescent="0.2">
      <c r="A1525" s="2">
        <v>4074126</v>
      </c>
      <c r="B1525" s="98" t="s">
        <v>12410</v>
      </c>
      <c r="C1525" s="74" t="s">
        <v>5038</v>
      </c>
      <c r="D1525" s="8">
        <v>44075</v>
      </c>
      <c r="E1525" s="85" t="s">
        <v>8552</v>
      </c>
      <c r="F1525" s="75" t="s">
        <v>98</v>
      </c>
      <c r="G1525" s="75" t="s">
        <v>20</v>
      </c>
      <c r="H1525" s="75" t="s">
        <v>1484</v>
      </c>
      <c r="I1525" s="2" t="s">
        <v>1498</v>
      </c>
      <c r="J1525" s="75" t="s">
        <v>1495</v>
      </c>
      <c r="K1525" s="2" t="s">
        <v>5017</v>
      </c>
      <c r="L1525" s="75" t="s">
        <v>19</v>
      </c>
      <c r="M1525" s="2" t="s">
        <v>3554</v>
      </c>
      <c r="N1525" s="10" t="s">
        <v>1508</v>
      </c>
      <c r="O1525" s="10" t="s">
        <v>3559</v>
      </c>
      <c r="P1525" s="8">
        <v>45055</v>
      </c>
      <c r="Q1525" s="8">
        <v>45147</v>
      </c>
      <c r="R1525" s="8">
        <v>45147</v>
      </c>
      <c r="S1525" s="2" t="str">
        <f>VLOOKUP(K1525,Data!A:B,2,0)</f>
        <v>DAC</v>
      </c>
    </row>
    <row r="1526" spans="1:19" ht="11.25" customHeight="1" x14ac:dyDescent="0.2">
      <c r="A1526" s="2">
        <v>4074150</v>
      </c>
      <c r="B1526" s="98" t="s">
        <v>12411</v>
      </c>
      <c r="C1526" s="74" t="s">
        <v>6423</v>
      </c>
      <c r="D1526" s="8">
        <v>44105</v>
      </c>
      <c r="E1526" s="85" t="s">
        <v>8553</v>
      </c>
      <c r="F1526" s="75" t="s">
        <v>98</v>
      </c>
      <c r="G1526" s="75" t="s">
        <v>20</v>
      </c>
      <c r="H1526" s="75" t="s">
        <v>1480</v>
      </c>
      <c r="I1526" s="2" t="s">
        <v>1497</v>
      </c>
      <c r="J1526" s="75" t="s">
        <v>1497</v>
      </c>
      <c r="K1526" s="2" t="s">
        <v>5017</v>
      </c>
      <c r="L1526" s="75" t="s">
        <v>3668</v>
      </c>
      <c r="M1526" s="2" t="s">
        <v>6424</v>
      </c>
      <c r="N1526" s="10" t="s">
        <v>3544</v>
      </c>
      <c r="O1526" s="10" t="s">
        <v>3559</v>
      </c>
      <c r="S1526" s="2" t="str">
        <f>VLOOKUP(K1526,Data!A:B,2,0)</f>
        <v>DAC</v>
      </c>
    </row>
    <row r="1527" spans="1:19" ht="11.25" customHeight="1" x14ac:dyDescent="0.2">
      <c r="A1527" s="2">
        <v>4074156</v>
      </c>
      <c r="B1527" s="98" t="s">
        <v>12412</v>
      </c>
      <c r="C1527" s="74" t="s">
        <v>6427</v>
      </c>
      <c r="D1527" s="8">
        <v>44105</v>
      </c>
      <c r="E1527" s="85" t="s">
        <v>8554</v>
      </c>
      <c r="F1527" s="75" t="s">
        <v>98</v>
      </c>
      <c r="G1527" s="75" t="s">
        <v>20</v>
      </c>
      <c r="H1527" s="75" t="s">
        <v>1485</v>
      </c>
      <c r="I1527" s="2" t="s">
        <v>1502</v>
      </c>
      <c r="J1527" s="75" t="s">
        <v>1495</v>
      </c>
      <c r="K1527" s="2" t="s">
        <v>5017</v>
      </c>
      <c r="L1527" s="75" t="s">
        <v>19</v>
      </c>
      <c r="M1527" s="2" t="s">
        <v>3508</v>
      </c>
      <c r="N1527" s="10" t="s">
        <v>3546</v>
      </c>
      <c r="O1527" s="10" t="s">
        <v>3559</v>
      </c>
      <c r="P1527" s="8">
        <v>44777</v>
      </c>
      <c r="Q1527" s="8">
        <v>44834</v>
      </c>
      <c r="R1527" s="8">
        <v>44834</v>
      </c>
      <c r="S1527" s="2" t="str">
        <f>VLOOKUP(K1527,Data!A:B,2,0)</f>
        <v>DAC</v>
      </c>
    </row>
    <row r="1528" spans="1:19" ht="11.25" customHeight="1" x14ac:dyDescent="0.2">
      <c r="A1528" s="2">
        <v>4074139</v>
      </c>
      <c r="B1528" s="98" t="s">
        <v>12413</v>
      </c>
      <c r="C1528" s="74" t="s">
        <v>6429</v>
      </c>
      <c r="D1528" s="8">
        <v>44105</v>
      </c>
      <c r="E1528" s="85" t="s">
        <v>8555</v>
      </c>
      <c r="F1528" s="75" t="s">
        <v>98</v>
      </c>
      <c r="G1528" s="75" t="s">
        <v>20</v>
      </c>
      <c r="H1528" s="75" t="s">
        <v>1484</v>
      </c>
      <c r="I1528" s="2" t="s">
        <v>1496</v>
      </c>
      <c r="J1528" s="75" t="s">
        <v>1495</v>
      </c>
      <c r="K1528" s="2" t="s">
        <v>5017</v>
      </c>
      <c r="L1528" s="75" t="s">
        <v>19</v>
      </c>
      <c r="M1528" s="2" t="s">
        <v>3553</v>
      </c>
      <c r="N1528" s="10" t="s">
        <v>1508</v>
      </c>
      <c r="O1528" s="10" t="s">
        <v>3559</v>
      </c>
      <c r="P1528" s="8">
        <v>44484</v>
      </c>
      <c r="Q1528" s="8">
        <v>44522</v>
      </c>
      <c r="R1528" s="8">
        <v>44522</v>
      </c>
      <c r="S1528" s="2" t="str">
        <f>VLOOKUP(K1528,Data!A:B,2,0)</f>
        <v>DAC</v>
      </c>
    </row>
    <row r="1529" spans="1:19" ht="11.25" customHeight="1" x14ac:dyDescent="0.2">
      <c r="A1529" s="2">
        <v>4074146</v>
      </c>
      <c r="B1529" s="98" t="s">
        <v>12414</v>
      </c>
      <c r="C1529" s="74" t="s">
        <v>6430</v>
      </c>
      <c r="D1529" s="8">
        <v>44105</v>
      </c>
      <c r="E1529" s="85" t="s">
        <v>8556</v>
      </c>
      <c r="F1529" s="75" t="s">
        <v>98</v>
      </c>
      <c r="G1529" s="75" t="s">
        <v>20</v>
      </c>
      <c r="H1529" s="75" t="s">
        <v>1488</v>
      </c>
      <c r="I1529" s="2" t="s">
        <v>1496</v>
      </c>
      <c r="J1529" s="75" t="s">
        <v>1495</v>
      </c>
      <c r="K1529" s="2" t="s">
        <v>5017</v>
      </c>
      <c r="L1529" s="75" t="s">
        <v>19</v>
      </c>
      <c r="M1529" s="2" t="s">
        <v>1504</v>
      </c>
      <c r="N1529" s="10" t="s">
        <v>1505</v>
      </c>
      <c r="O1529" s="10" t="s">
        <v>3559</v>
      </c>
      <c r="P1529" s="8">
        <v>44933</v>
      </c>
      <c r="Q1529" s="8">
        <v>45083</v>
      </c>
      <c r="R1529" s="8">
        <v>45083</v>
      </c>
      <c r="S1529" s="2" t="str">
        <f>VLOOKUP(K1529,Data!A:B,2,0)</f>
        <v>DAC</v>
      </c>
    </row>
    <row r="1530" spans="1:19" ht="11.25" customHeight="1" x14ac:dyDescent="0.2">
      <c r="A1530" s="2">
        <v>5052052</v>
      </c>
      <c r="B1530" s="98" t="s">
        <v>12415</v>
      </c>
      <c r="C1530" s="74" t="s">
        <v>6435</v>
      </c>
      <c r="D1530" s="8">
        <v>44105</v>
      </c>
      <c r="E1530" s="85" t="s">
        <v>8557</v>
      </c>
      <c r="F1530" s="75" t="s">
        <v>98</v>
      </c>
      <c r="G1530" s="75" t="s">
        <v>20</v>
      </c>
      <c r="H1530" s="75" t="s">
        <v>1488</v>
      </c>
      <c r="I1530" s="2" t="s">
        <v>1502</v>
      </c>
      <c r="J1530" s="75" t="s">
        <v>1495</v>
      </c>
      <c r="K1530" s="2" t="s">
        <v>5017</v>
      </c>
      <c r="L1530" s="75" t="s">
        <v>19</v>
      </c>
      <c r="M1530" s="2" t="s">
        <v>1512</v>
      </c>
      <c r="N1530" s="10" t="s">
        <v>1505</v>
      </c>
      <c r="O1530" s="10" t="s">
        <v>3559</v>
      </c>
      <c r="P1530" s="8">
        <v>44539</v>
      </c>
      <c r="Q1530" s="8">
        <v>44581</v>
      </c>
      <c r="R1530" s="8">
        <v>44581</v>
      </c>
      <c r="S1530" s="2" t="str">
        <f>VLOOKUP(K1530,Data!A:B,2,0)</f>
        <v>DAC</v>
      </c>
    </row>
    <row r="1531" spans="1:19" ht="11.25" customHeight="1" x14ac:dyDescent="0.2">
      <c r="A1531" s="2">
        <v>4074175</v>
      </c>
      <c r="B1531" s="98" t="s">
        <v>12416</v>
      </c>
      <c r="C1531" s="74" t="s">
        <v>6436</v>
      </c>
      <c r="D1531" s="8">
        <v>44105</v>
      </c>
      <c r="E1531" s="85" t="s">
        <v>8558</v>
      </c>
      <c r="F1531" s="75" t="s">
        <v>98</v>
      </c>
      <c r="G1531" s="75" t="s">
        <v>20</v>
      </c>
      <c r="H1531" s="75" t="s">
        <v>1488</v>
      </c>
      <c r="I1531" s="2" t="s">
        <v>1497</v>
      </c>
      <c r="J1531" s="75" t="s">
        <v>1498</v>
      </c>
      <c r="K1531" s="2" t="s">
        <v>5017</v>
      </c>
      <c r="L1531" s="75" t="s">
        <v>3668</v>
      </c>
      <c r="M1531" s="2" t="s">
        <v>3555</v>
      </c>
      <c r="N1531" s="10" t="s">
        <v>1505</v>
      </c>
      <c r="O1531" s="10" t="s">
        <v>3559</v>
      </c>
      <c r="S1531" s="2" t="str">
        <f>VLOOKUP(K1531,Data!A:B,2,0)</f>
        <v>DAC</v>
      </c>
    </row>
    <row r="1532" spans="1:19" ht="11.25" customHeight="1" x14ac:dyDescent="0.2">
      <c r="A1532" s="2">
        <v>4074190</v>
      </c>
      <c r="B1532" s="98" t="s">
        <v>12417</v>
      </c>
      <c r="C1532" s="74" t="s">
        <v>6440</v>
      </c>
      <c r="D1532" s="8">
        <v>44105</v>
      </c>
      <c r="E1532" s="85" t="s">
        <v>8559</v>
      </c>
      <c r="F1532" s="75" t="s">
        <v>98</v>
      </c>
      <c r="G1532" s="75" t="s">
        <v>20</v>
      </c>
      <c r="H1532" s="75" t="s">
        <v>1492</v>
      </c>
      <c r="I1532" s="2" t="s">
        <v>6922</v>
      </c>
      <c r="J1532" s="75" t="s">
        <v>1497</v>
      </c>
      <c r="K1532" s="2" t="s">
        <v>5017</v>
      </c>
      <c r="L1532" s="75" t="s">
        <v>3668</v>
      </c>
      <c r="M1532" s="2" t="s">
        <v>1509</v>
      </c>
      <c r="N1532" s="10" t="s">
        <v>1509</v>
      </c>
      <c r="O1532" s="10" t="s">
        <v>3559</v>
      </c>
      <c r="S1532" s="2" t="str">
        <f>VLOOKUP(K1532,Data!A:B,2,0)</f>
        <v>DAC</v>
      </c>
    </row>
    <row r="1533" spans="1:19" ht="11.25" customHeight="1" x14ac:dyDescent="0.2">
      <c r="A1533" s="2">
        <v>4074195</v>
      </c>
      <c r="B1533" s="98" t="s">
        <v>12418</v>
      </c>
      <c r="C1533" s="74" t="s">
        <v>6443</v>
      </c>
      <c r="D1533" s="8">
        <v>44105</v>
      </c>
      <c r="E1533" s="85" t="s">
        <v>8560</v>
      </c>
      <c r="F1533" s="75" t="s">
        <v>98</v>
      </c>
      <c r="G1533" s="75" t="s">
        <v>1315</v>
      </c>
      <c r="H1533" s="75" t="s">
        <v>1536</v>
      </c>
      <c r="I1533" s="2" t="s">
        <v>11</v>
      </c>
      <c r="J1533" s="75" t="s">
        <v>11</v>
      </c>
      <c r="K1533" s="2" t="s">
        <v>5017</v>
      </c>
      <c r="L1533" s="75" t="s">
        <v>3668</v>
      </c>
      <c r="M1533" s="2" t="s">
        <v>1333</v>
      </c>
      <c r="N1533" s="10" t="s">
        <v>1331</v>
      </c>
      <c r="O1533" s="10" t="s">
        <v>1331</v>
      </c>
      <c r="S1533" s="2" t="str">
        <f>VLOOKUP(K1533,Data!A:B,2,0)</f>
        <v>DAC</v>
      </c>
    </row>
    <row r="1534" spans="1:19" ht="11.25" customHeight="1" x14ac:dyDescent="0.2">
      <c r="A1534" s="2">
        <v>4074159</v>
      </c>
      <c r="B1534" s="98" t="s">
        <v>12419</v>
      </c>
      <c r="C1534" s="74" t="s">
        <v>6447</v>
      </c>
      <c r="D1534" s="8">
        <v>44136</v>
      </c>
      <c r="E1534" s="85" t="s">
        <v>8561</v>
      </c>
      <c r="F1534" s="75" t="s">
        <v>98</v>
      </c>
      <c r="G1534" s="75" t="s">
        <v>97</v>
      </c>
      <c r="H1534" s="75" t="s">
        <v>1483</v>
      </c>
      <c r="I1534" s="2" t="s">
        <v>1317</v>
      </c>
      <c r="J1534" s="75" t="s">
        <v>1317</v>
      </c>
      <c r="K1534" s="2" t="s">
        <v>5017</v>
      </c>
      <c r="L1534" s="75" t="s">
        <v>19</v>
      </c>
      <c r="M1534" s="2" t="s">
        <v>71</v>
      </c>
      <c r="N1534" s="10" t="s">
        <v>50</v>
      </c>
      <c r="O1534" s="10" t="s">
        <v>50</v>
      </c>
      <c r="P1534" s="8">
        <v>44294</v>
      </c>
      <c r="Q1534" s="8">
        <v>44480</v>
      </c>
      <c r="R1534" s="8">
        <v>44480</v>
      </c>
      <c r="S1534" s="2" t="str">
        <f>VLOOKUP(K1534,Data!A:B,2,0)</f>
        <v>DAC</v>
      </c>
    </row>
    <row r="1535" spans="1:19" ht="11.25" customHeight="1" x14ac:dyDescent="0.2">
      <c r="A1535" s="2">
        <v>4074183</v>
      </c>
      <c r="B1535" s="98" t="s">
        <v>12420</v>
      </c>
      <c r="C1535" s="74" t="s">
        <v>6522</v>
      </c>
      <c r="D1535" s="8">
        <v>44136</v>
      </c>
      <c r="E1535" s="85" t="s">
        <v>8562</v>
      </c>
      <c r="F1535" s="75" t="s">
        <v>98</v>
      </c>
      <c r="G1535" s="75" t="s">
        <v>47</v>
      </c>
      <c r="H1535" s="75" t="s">
        <v>47</v>
      </c>
      <c r="I1535" s="2" t="s">
        <v>1496</v>
      </c>
      <c r="J1535" s="75" t="s">
        <v>1495</v>
      </c>
      <c r="K1535" s="2" t="s">
        <v>5017</v>
      </c>
      <c r="L1535" s="75" t="s">
        <v>19</v>
      </c>
      <c r="M1535" s="2" t="s">
        <v>41</v>
      </c>
      <c r="N1535" s="10" t="s">
        <v>3540</v>
      </c>
      <c r="O1535" s="10" t="s">
        <v>3540</v>
      </c>
      <c r="P1535" s="8">
        <v>44851</v>
      </c>
      <c r="Q1535" s="8">
        <v>45026</v>
      </c>
      <c r="R1535" s="8">
        <v>45026</v>
      </c>
      <c r="S1535" s="2" t="str">
        <f>VLOOKUP(K1535,Data!A:B,2,0)</f>
        <v>DAC</v>
      </c>
    </row>
    <row r="1536" spans="1:19" ht="11.25" customHeight="1" x14ac:dyDescent="0.2">
      <c r="A1536" s="2">
        <v>4074225</v>
      </c>
      <c r="B1536" s="98" t="s">
        <v>12421</v>
      </c>
      <c r="C1536" s="74" t="s">
        <v>6551</v>
      </c>
      <c r="D1536" s="8">
        <v>44136</v>
      </c>
      <c r="E1536" s="85" t="s">
        <v>8563</v>
      </c>
      <c r="F1536" s="75" t="s">
        <v>98</v>
      </c>
      <c r="G1536" s="75" t="s">
        <v>47</v>
      </c>
      <c r="H1536" s="75" t="s">
        <v>47</v>
      </c>
      <c r="I1536" s="2" t="s">
        <v>1497</v>
      </c>
      <c r="J1536" s="75" t="s">
        <v>1496</v>
      </c>
      <c r="K1536" s="2" t="s">
        <v>5017</v>
      </c>
      <c r="L1536" s="75" t="s">
        <v>3668</v>
      </c>
      <c r="M1536" s="2" t="s">
        <v>10721</v>
      </c>
      <c r="N1536" s="10" t="s">
        <v>3565</v>
      </c>
      <c r="O1536" s="10" t="s">
        <v>3565</v>
      </c>
      <c r="S1536" s="2" t="str">
        <f>VLOOKUP(K1536,Data!A:B,2,0)</f>
        <v>DAC</v>
      </c>
    </row>
    <row r="1537" spans="1:19" ht="11.25" customHeight="1" x14ac:dyDescent="0.2">
      <c r="A1537" s="2">
        <v>5134048</v>
      </c>
      <c r="B1537" s="98" t="s">
        <v>12422</v>
      </c>
      <c r="C1537" s="74" t="s">
        <v>6552</v>
      </c>
      <c r="D1537" s="8">
        <v>44136</v>
      </c>
      <c r="E1537" s="85" t="s">
        <v>8564</v>
      </c>
      <c r="F1537" s="75" t="s">
        <v>98</v>
      </c>
      <c r="G1537" s="75" t="s">
        <v>47</v>
      </c>
      <c r="H1537" s="75" t="s">
        <v>47</v>
      </c>
      <c r="I1537" s="2" t="s">
        <v>1497</v>
      </c>
      <c r="J1537" s="75" t="s">
        <v>1495</v>
      </c>
      <c r="K1537" s="2" t="s">
        <v>5017</v>
      </c>
      <c r="L1537" s="75" t="s">
        <v>3667</v>
      </c>
      <c r="M1537" s="2" t="s">
        <v>10701</v>
      </c>
      <c r="N1537" s="10" t="s">
        <v>3540</v>
      </c>
      <c r="O1537" s="10" t="s">
        <v>3540</v>
      </c>
      <c r="P1537" s="8">
        <v>45408</v>
      </c>
      <c r="Q1537" s="8">
        <f>P1537+180</f>
        <v>45588</v>
      </c>
      <c r="S1537" s="2" t="str">
        <f>VLOOKUP(K1537,Data!A:B,2,0)</f>
        <v>DAC</v>
      </c>
    </row>
    <row r="1538" spans="1:19" ht="11.25" customHeight="1" x14ac:dyDescent="0.2">
      <c r="A1538" s="2">
        <v>4074226</v>
      </c>
      <c r="B1538" s="98" t="s">
        <v>12423</v>
      </c>
      <c r="C1538" s="74" t="s">
        <v>6553</v>
      </c>
      <c r="D1538" s="8">
        <v>44136</v>
      </c>
      <c r="E1538" s="85" t="s">
        <v>8565</v>
      </c>
      <c r="F1538" s="75" t="s">
        <v>98</v>
      </c>
      <c r="G1538" s="75" t="s">
        <v>20</v>
      </c>
      <c r="H1538" s="75" t="s">
        <v>1482</v>
      </c>
      <c r="I1538" s="2" t="s">
        <v>1498</v>
      </c>
      <c r="J1538" s="75" t="s">
        <v>6922</v>
      </c>
      <c r="K1538" s="2" t="s">
        <v>5017</v>
      </c>
      <c r="L1538" s="75" t="s">
        <v>3668</v>
      </c>
      <c r="M1538" s="2" t="s">
        <v>3509</v>
      </c>
      <c r="N1538" s="10" t="s">
        <v>3512</v>
      </c>
      <c r="O1538" s="10" t="s">
        <v>3512</v>
      </c>
      <c r="S1538" s="2" t="str">
        <f>VLOOKUP(K1538,Data!A:B,2,0)</f>
        <v>DAC</v>
      </c>
    </row>
    <row r="1539" spans="1:19" ht="11.25" customHeight="1" x14ac:dyDescent="0.2">
      <c r="A1539" s="2">
        <v>4073935</v>
      </c>
      <c r="B1539" s="98" t="s">
        <v>12424</v>
      </c>
      <c r="C1539" s="74" t="s">
        <v>4952</v>
      </c>
      <c r="D1539" s="8">
        <v>44166</v>
      </c>
      <c r="E1539" s="85" t="s">
        <v>8566</v>
      </c>
      <c r="F1539" s="75" t="s">
        <v>98</v>
      </c>
      <c r="G1539" s="75" t="s">
        <v>47</v>
      </c>
      <c r="H1539" s="75" t="s">
        <v>47</v>
      </c>
      <c r="I1539" s="2" t="s">
        <v>1502</v>
      </c>
      <c r="J1539" s="75" t="s">
        <v>1502</v>
      </c>
      <c r="K1539" s="2" t="s">
        <v>5017</v>
      </c>
      <c r="L1539" s="75" t="s">
        <v>3668</v>
      </c>
      <c r="M1539" s="2" t="s">
        <v>43</v>
      </c>
      <c r="N1539" s="10" t="s">
        <v>3540</v>
      </c>
      <c r="O1539" s="10" t="s">
        <v>3540</v>
      </c>
      <c r="S1539" s="2" t="str">
        <f>VLOOKUP(K1539,Data!A:B,2,0)</f>
        <v>DAC</v>
      </c>
    </row>
    <row r="1540" spans="1:19" ht="11.25" customHeight="1" x14ac:dyDescent="0.2">
      <c r="A1540" s="2">
        <v>4074234</v>
      </c>
      <c r="B1540" s="98" t="s">
        <v>12425</v>
      </c>
      <c r="C1540" s="74" t="s">
        <v>6619</v>
      </c>
      <c r="D1540" s="8">
        <v>44166</v>
      </c>
      <c r="E1540" s="85" t="s">
        <v>8567</v>
      </c>
      <c r="F1540" s="75" t="s">
        <v>98</v>
      </c>
      <c r="G1540" s="75" t="s">
        <v>47</v>
      </c>
      <c r="H1540" s="75" t="s">
        <v>47</v>
      </c>
      <c r="I1540" s="2" t="s">
        <v>1498</v>
      </c>
      <c r="J1540" s="75" t="s">
        <v>1495</v>
      </c>
      <c r="K1540" s="2" t="s">
        <v>5017</v>
      </c>
      <c r="L1540" s="75" t="s">
        <v>19</v>
      </c>
      <c r="M1540" s="2" t="s">
        <v>10701</v>
      </c>
      <c r="N1540" s="10" t="s">
        <v>3540</v>
      </c>
      <c r="O1540" s="10" t="s">
        <v>3540</v>
      </c>
      <c r="P1540" s="8">
        <v>44851</v>
      </c>
      <c r="Q1540" s="8">
        <v>44893</v>
      </c>
      <c r="R1540" s="8">
        <v>44893</v>
      </c>
      <c r="S1540" s="2" t="str">
        <f>VLOOKUP(K1540,Data!A:B,2,0)</f>
        <v>DAC</v>
      </c>
    </row>
    <row r="1541" spans="1:19" ht="11.25" customHeight="1" x14ac:dyDescent="0.2">
      <c r="A1541" s="2">
        <v>4074232</v>
      </c>
      <c r="B1541" s="98" t="s">
        <v>12426</v>
      </c>
      <c r="C1541" s="74" t="s">
        <v>6618</v>
      </c>
      <c r="D1541" s="8">
        <v>44166</v>
      </c>
      <c r="E1541" s="85" t="s">
        <v>8568</v>
      </c>
      <c r="F1541" s="75" t="s">
        <v>98</v>
      </c>
      <c r="G1541" s="75" t="s">
        <v>20</v>
      </c>
      <c r="H1541" s="75" t="s">
        <v>1484</v>
      </c>
      <c r="I1541" s="2" t="s">
        <v>1498</v>
      </c>
      <c r="J1541" s="75" t="s">
        <v>1495</v>
      </c>
      <c r="K1541" s="2" t="s">
        <v>5017</v>
      </c>
      <c r="L1541" s="75" t="s">
        <v>19</v>
      </c>
      <c r="M1541" s="2" t="s">
        <v>3554</v>
      </c>
      <c r="N1541" s="10" t="s">
        <v>1508</v>
      </c>
      <c r="O1541" s="10" t="s">
        <v>3559</v>
      </c>
      <c r="P1541" s="8">
        <v>44980</v>
      </c>
      <c r="Q1541" s="8">
        <v>45103</v>
      </c>
      <c r="R1541" s="8">
        <v>45103</v>
      </c>
      <c r="S1541" s="2" t="str">
        <f>VLOOKUP(K1541,Data!A:B,2,0)</f>
        <v>DAC</v>
      </c>
    </row>
    <row r="1542" spans="1:19" ht="11.25" customHeight="1" x14ac:dyDescent="0.2">
      <c r="A1542" s="2">
        <v>4074224</v>
      </c>
      <c r="B1542" s="98" t="s">
        <v>12427</v>
      </c>
      <c r="C1542" s="74" t="s">
        <v>6624</v>
      </c>
      <c r="D1542" s="8">
        <v>44166</v>
      </c>
      <c r="E1542" s="85" t="s">
        <v>8569</v>
      </c>
      <c r="F1542" s="75" t="s">
        <v>98</v>
      </c>
      <c r="G1542" s="75" t="s">
        <v>20</v>
      </c>
      <c r="H1542" s="75" t="s">
        <v>1480</v>
      </c>
      <c r="I1542" s="2" t="s">
        <v>1499</v>
      </c>
      <c r="J1542" s="75" t="s">
        <v>1502</v>
      </c>
      <c r="K1542" s="2" t="s">
        <v>5017</v>
      </c>
      <c r="L1542" s="75" t="s">
        <v>3668</v>
      </c>
      <c r="M1542" s="2" t="s">
        <v>3497</v>
      </c>
      <c r="N1542" s="10" t="s">
        <v>3544</v>
      </c>
      <c r="O1542" s="10" t="s">
        <v>3559</v>
      </c>
      <c r="S1542" s="2" t="str">
        <f>VLOOKUP(K1542,Data!A:B,2,0)</f>
        <v>DAC</v>
      </c>
    </row>
    <row r="1543" spans="1:19" ht="11.25" customHeight="1" x14ac:dyDescent="0.2">
      <c r="A1543" s="2">
        <v>5111252</v>
      </c>
      <c r="B1543" s="98" t="s">
        <v>12428</v>
      </c>
      <c r="C1543" s="74" t="s">
        <v>6627</v>
      </c>
      <c r="D1543" s="8">
        <v>44166</v>
      </c>
      <c r="E1543" s="85" t="s">
        <v>8570</v>
      </c>
      <c r="F1543" s="75" t="s">
        <v>98</v>
      </c>
      <c r="G1543" s="75" t="s">
        <v>20</v>
      </c>
      <c r="H1543" s="75" t="s">
        <v>1486</v>
      </c>
      <c r="I1543" s="75" t="s">
        <v>1498</v>
      </c>
      <c r="J1543" s="75" t="s">
        <v>1495</v>
      </c>
      <c r="K1543" s="2" t="s">
        <v>5017</v>
      </c>
      <c r="L1543" s="75" t="s">
        <v>3667</v>
      </c>
      <c r="M1543" s="2" t="s">
        <v>3550</v>
      </c>
      <c r="N1543" s="10" t="s">
        <v>3549</v>
      </c>
      <c r="O1543" s="10" t="s">
        <v>3559</v>
      </c>
      <c r="P1543" s="8">
        <v>45336</v>
      </c>
      <c r="Q1543" s="8">
        <f>P1543+180</f>
        <v>45516</v>
      </c>
      <c r="S1543" s="2" t="str">
        <f>VLOOKUP(K1543,Data!A:B,2,0)</f>
        <v>DAC</v>
      </c>
    </row>
    <row r="1544" spans="1:19" ht="11.25" customHeight="1" x14ac:dyDescent="0.2">
      <c r="A1544" s="2">
        <v>4074243</v>
      </c>
      <c r="B1544" s="98" t="s">
        <v>12429</v>
      </c>
      <c r="C1544" s="74" t="s">
        <v>6631</v>
      </c>
      <c r="D1544" s="8">
        <v>44166</v>
      </c>
      <c r="E1544" s="85" t="s">
        <v>8571</v>
      </c>
      <c r="F1544" s="75" t="s">
        <v>98</v>
      </c>
      <c r="G1544" s="75" t="s">
        <v>20</v>
      </c>
      <c r="H1544" s="75" t="s">
        <v>1481</v>
      </c>
      <c r="I1544" s="2" t="s">
        <v>6922</v>
      </c>
      <c r="J1544" s="75" t="s">
        <v>1495</v>
      </c>
      <c r="K1544" s="2" t="s">
        <v>5017</v>
      </c>
      <c r="L1544" s="75" t="s">
        <v>19</v>
      </c>
      <c r="M1544" s="2" t="s">
        <v>1501</v>
      </c>
      <c r="N1544" s="10" t="s">
        <v>3546</v>
      </c>
      <c r="O1544" s="10" t="s">
        <v>3559</v>
      </c>
      <c r="P1544" s="8">
        <v>44731</v>
      </c>
      <c r="Q1544" s="8">
        <v>44811</v>
      </c>
      <c r="R1544" s="8">
        <v>44811</v>
      </c>
      <c r="S1544" s="2" t="str">
        <f>VLOOKUP(K1544,Data!A:B,2,0)</f>
        <v>DAC</v>
      </c>
    </row>
    <row r="1545" spans="1:19" ht="11.25" customHeight="1" x14ac:dyDescent="0.2">
      <c r="A1545" s="2">
        <v>4074281</v>
      </c>
      <c r="B1545" s="98" t="s">
        <v>12430</v>
      </c>
      <c r="C1545" s="74" t="s">
        <v>6714</v>
      </c>
      <c r="D1545" s="8">
        <v>44228</v>
      </c>
      <c r="E1545" s="85" t="s">
        <v>8572</v>
      </c>
      <c r="F1545" s="75" t="s">
        <v>98</v>
      </c>
      <c r="G1545" s="75" t="s">
        <v>20</v>
      </c>
      <c r="H1545" s="75" t="s">
        <v>1484</v>
      </c>
      <c r="I1545" s="2" t="s">
        <v>6922</v>
      </c>
      <c r="J1545" s="75" t="s">
        <v>1495</v>
      </c>
      <c r="K1545" s="2" t="s">
        <v>5017</v>
      </c>
      <c r="L1545" s="75" t="s">
        <v>19</v>
      </c>
      <c r="M1545" s="2" t="s">
        <v>3553</v>
      </c>
      <c r="N1545" s="10" t="s">
        <v>1508</v>
      </c>
      <c r="O1545" s="10" t="s">
        <v>3559</v>
      </c>
      <c r="P1545" s="8">
        <v>45234</v>
      </c>
      <c r="Q1545" s="8">
        <f>P1545+180</f>
        <v>45414</v>
      </c>
      <c r="R1545" s="8">
        <f>Q1545</f>
        <v>45414</v>
      </c>
      <c r="S1545" s="2" t="str">
        <f>VLOOKUP(K1545,Data!A:B,2,0)</f>
        <v>DAC</v>
      </c>
    </row>
    <row r="1546" spans="1:19" ht="11.25" customHeight="1" x14ac:dyDescent="0.2">
      <c r="A1546" s="2">
        <v>4074285</v>
      </c>
      <c r="B1546" s="98" t="s">
        <v>12431</v>
      </c>
      <c r="C1546" s="74" t="s">
        <v>6715</v>
      </c>
      <c r="D1546" s="8">
        <v>44228</v>
      </c>
      <c r="E1546" s="85" t="s">
        <v>8573</v>
      </c>
      <c r="F1546" s="75" t="s">
        <v>98</v>
      </c>
      <c r="G1546" s="75" t="s">
        <v>20</v>
      </c>
      <c r="H1546" s="75" t="s">
        <v>1484</v>
      </c>
      <c r="I1546" s="2" t="s">
        <v>1497</v>
      </c>
      <c r="J1546" s="75" t="s">
        <v>1496</v>
      </c>
      <c r="K1546" s="2" t="s">
        <v>5017</v>
      </c>
      <c r="L1546" s="75" t="s">
        <v>7001</v>
      </c>
      <c r="M1546" s="2" t="s">
        <v>6716</v>
      </c>
      <c r="N1546" s="10" t="s">
        <v>1508</v>
      </c>
      <c r="O1546" s="10" t="s">
        <v>3559</v>
      </c>
      <c r="P1546" s="8">
        <v>44882</v>
      </c>
      <c r="S1546" s="2" t="str">
        <f>VLOOKUP(K1546,Data!A:B,2,0)</f>
        <v>DAC</v>
      </c>
    </row>
    <row r="1547" spans="1:19" ht="11.25" customHeight="1" x14ac:dyDescent="0.2">
      <c r="A1547" s="2">
        <v>4074295</v>
      </c>
      <c r="B1547" s="98" t="s">
        <v>12432</v>
      </c>
      <c r="C1547" s="74" t="s">
        <v>6729</v>
      </c>
      <c r="D1547" s="8">
        <v>44250</v>
      </c>
      <c r="E1547" s="85" t="s">
        <v>8574</v>
      </c>
      <c r="F1547" s="75" t="s">
        <v>98</v>
      </c>
      <c r="G1547" s="75" t="s">
        <v>20</v>
      </c>
      <c r="H1547" s="75" t="s">
        <v>1481</v>
      </c>
      <c r="I1547" s="2" t="s">
        <v>1498</v>
      </c>
      <c r="J1547" s="75" t="s">
        <v>1495</v>
      </c>
      <c r="K1547" s="2" t="s">
        <v>5017</v>
      </c>
      <c r="L1547" s="75" t="s">
        <v>19</v>
      </c>
      <c r="M1547" s="2" t="s">
        <v>6730</v>
      </c>
      <c r="N1547" s="10" t="s">
        <v>3546</v>
      </c>
      <c r="O1547" s="10" t="s">
        <v>3559</v>
      </c>
      <c r="P1547" s="8">
        <v>45067</v>
      </c>
      <c r="Q1547" s="8">
        <v>45147</v>
      </c>
      <c r="R1547" s="8">
        <v>45147</v>
      </c>
      <c r="S1547" s="2" t="str">
        <f>VLOOKUP(K1547,Data!A:B,2,0)</f>
        <v>DAC</v>
      </c>
    </row>
    <row r="1548" spans="1:19" ht="11.25" customHeight="1" x14ac:dyDescent="0.2">
      <c r="A1548" s="2">
        <v>4074180</v>
      </c>
      <c r="B1548" s="98" t="s">
        <v>12433</v>
      </c>
      <c r="C1548" s="74" t="s">
        <v>6438</v>
      </c>
      <c r="D1548" s="8">
        <v>44105</v>
      </c>
      <c r="E1548" s="85" t="s">
        <v>8575</v>
      </c>
      <c r="F1548" s="75" t="s">
        <v>98</v>
      </c>
      <c r="G1548" s="75" t="s">
        <v>20</v>
      </c>
      <c r="H1548" s="75" t="s">
        <v>1482</v>
      </c>
      <c r="I1548" s="2" t="s">
        <v>1497</v>
      </c>
      <c r="J1548" s="75" t="s">
        <v>1495</v>
      </c>
      <c r="K1548" s="2" t="s">
        <v>6439</v>
      </c>
      <c r="L1548" s="75" t="s">
        <v>19</v>
      </c>
      <c r="M1548" s="2" t="s">
        <v>3503</v>
      </c>
      <c r="N1548" s="10" t="s">
        <v>5005</v>
      </c>
      <c r="O1548" s="10" t="s">
        <v>3559</v>
      </c>
      <c r="P1548" s="8">
        <v>44499</v>
      </c>
      <c r="Q1548" s="8">
        <v>44679</v>
      </c>
      <c r="R1548" s="8">
        <v>44679</v>
      </c>
      <c r="S1548" s="2" t="str">
        <f>VLOOKUP(K1548,Data!A:B,2,0)</f>
        <v>DAC</v>
      </c>
    </row>
    <row r="1549" spans="1:19" ht="11.25" customHeight="1" x14ac:dyDescent="0.2">
      <c r="A1549" s="2">
        <v>4074246</v>
      </c>
      <c r="B1549" s="98" t="s">
        <v>12434</v>
      </c>
      <c r="C1549" s="74" t="s">
        <v>6625</v>
      </c>
      <c r="D1549" s="8">
        <v>44166</v>
      </c>
      <c r="E1549" s="85" t="s">
        <v>8576</v>
      </c>
      <c r="F1549" s="75" t="s">
        <v>98</v>
      </c>
      <c r="G1549" s="75" t="s">
        <v>97</v>
      </c>
      <c r="H1549" s="75" t="s">
        <v>1489</v>
      </c>
      <c r="I1549" s="2" t="s">
        <v>1317</v>
      </c>
      <c r="J1549" s="75" t="s">
        <v>1317</v>
      </c>
      <c r="K1549" s="2" t="s">
        <v>6439</v>
      </c>
      <c r="L1549" s="75" t="s">
        <v>3668</v>
      </c>
      <c r="M1549" s="2" t="s">
        <v>6626</v>
      </c>
      <c r="N1549" s="10" t="s">
        <v>54</v>
      </c>
      <c r="O1549" s="10" t="s">
        <v>51</v>
      </c>
      <c r="S1549" s="2" t="str">
        <f>VLOOKUP(K1549,Data!A:B,2,0)</f>
        <v>DAC</v>
      </c>
    </row>
    <row r="1550" spans="1:19" ht="11.25" customHeight="1" x14ac:dyDescent="0.2">
      <c r="A1550" s="2">
        <v>4074256</v>
      </c>
      <c r="B1550" s="98" t="s">
        <v>12435</v>
      </c>
      <c r="C1550" s="74" t="s">
        <v>6629</v>
      </c>
      <c r="D1550" s="8">
        <v>44166</v>
      </c>
      <c r="E1550" s="85" t="s">
        <v>8577</v>
      </c>
      <c r="F1550" s="75" t="s">
        <v>98</v>
      </c>
      <c r="G1550" s="75" t="s">
        <v>1315</v>
      </c>
      <c r="H1550" s="75" t="s">
        <v>1518</v>
      </c>
      <c r="I1550" s="2" t="s">
        <v>11</v>
      </c>
      <c r="J1550" s="75" t="s">
        <v>11</v>
      </c>
      <c r="K1550" s="2" t="s">
        <v>6439</v>
      </c>
      <c r="L1550" s="75" t="s">
        <v>3668</v>
      </c>
      <c r="M1550" s="2" t="s">
        <v>1346</v>
      </c>
      <c r="N1550" s="10" t="s">
        <v>1335</v>
      </c>
      <c r="O1550" s="10" t="s">
        <v>6630</v>
      </c>
      <c r="S1550" s="2" t="str">
        <f>VLOOKUP(K1550,Data!A:B,2,0)</f>
        <v>DAC</v>
      </c>
    </row>
    <row r="1551" spans="1:19" ht="11.25" customHeight="1" x14ac:dyDescent="0.2">
      <c r="A1551" s="2">
        <v>4070433</v>
      </c>
      <c r="B1551" s="98" t="s">
        <v>12436</v>
      </c>
      <c r="C1551" s="74" t="s">
        <v>1768</v>
      </c>
      <c r="E1551" s="85" t="s">
        <v>8578</v>
      </c>
      <c r="F1551" s="75" t="s">
        <v>1475</v>
      </c>
      <c r="G1551" s="75" t="s">
        <v>97</v>
      </c>
      <c r="H1551" s="75" t="s">
        <v>1487</v>
      </c>
      <c r="I1551" s="2" t="s">
        <v>1317</v>
      </c>
      <c r="J1551" s="75" t="s">
        <v>1317</v>
      </c>
      <c r="K1551" s="2" t="s">
        <v>6767</v>
      </c>
      <c r="L1551" s="75" t="s">
        <v>3668</v>
      </c>
      <c r="M1551" s="2" t="s">
        <v>4981</v>
      </c>
      <c r="N1551" s="10" t="s">
        <v>91</v>
      </c>
      <c r="O1551" s="10" t="s">
        <v>76</v>
      </c>
      <c r="S1551" s="2" t="str">
        <f>VLOOKUP(K1551,Data!A:B,2,0)</f>
        <v>DAC</v>
      </c>
    </row>
    <row r="1552" spans="1:19" ht="11.25" customHeight="1" x14ac:dyDescent="0.2">
      <c r="A1552" s="2">
        <v>4071151</v>
      </c>
      <c r="B1552" s="98" t="s">
        <v>12437</v>
      </c>
      <c r="C1552" s="74" t="s">
        <v>2136</v>
      </c>
      <c r="E1552" s="85" t="s">
        <v>8579</v>
      </c>
      <c r="F1552" s="75" t="s">
        <v>1475</v>
      </c>
      <c r="G1552" s="75" t="s">
        <v>97</v>
      </c>
      <c r="H1552" s="75" t="s">
        <v>1487</v>
      </c>
      <c r="I1552" s="2" t="s">
        <v>1317</v>
      </c>
      <c r="J1552" s="75" t="s">
        <v>1317</v>
      </c>
      <c r="K1552" s="2" t="s">
        <v>6767</v>
      </c>
      <c r="L1552" s="75" t="s">
        <v>3668</v>
      </c>
      <c r="M1552" s="2" t="s">
        <v>81</v>
      </c>
      <c r="N1552" s="10" t="s">
        <v>50</v>
      </c>
      <c r="O1552" s="10" t="s">
        <v>51</v>
      </c>
      <c r="S1552" s="2" t="str">
        <f>VLOOKUP(K1552,Data!A:B,2,0)</f>
        <v>DAC</v>
      </c>
    </row>
    <row r="1553" spans="1:19" ht="11.25" customHeight="1" x14ac:dyDescent="0.2">
      <c r="A1553" s="2">
        <v>4072775</v>
      </c>
      <c r="B1553" s="98" t="s">
        <v>12438</v>
      </c>
      <c r="C1553" s="74" t="s">
        <v>2928</v>
      </c>
      <c r="E1553" s="85" t="s">
        <v>8580</v>
      </c>
      <c r="F1553" s="75" t="s">
        <v>1475</v>
      </c>
      <c r="G1553" s="75" t="s">
        <v>97</v>
      </c>
      <c r="H1553" s="75" t="s">
        <v>1487</v>
      </c>
      <c r="I1553" s="2" t="s">
        <v>1317</v>
      </c>
      <c r="J1553" s="75" t="s">
        <v>1317</v>
      </c>
      <c r="K1553" s="2" t="s">
        <v>6767</v>
      </c>
      <c r="L1553" s="75" t="s">
        <v>19</v>
      </c>
      <c r="M1553" s="2" t="s">
        <v>3528</v>
      </c>
      <c r="N1553" s="10" t="s">
        <v>83</v>
      </c>
      <c r="O1553" s="10" t="s">
        <v>76</v>
      </c>
      <c r="P1553" s="8">
        <v>44970</v>
      </c>
      <c r="Q1553" s="8">
        <f>P1553+180</f>
        <v>45150</v>
      </c>
      <c r="R1553" s="8">
        <v>45150</v>
      </c>
      <c r="S1553" s="2" t="str">
        <f>VLOOKUP(K1553,Data!A:B,2,0)</f>
        <v>DAC</v>
      </c>
    </row>
    <row r="1554" spans="1:19" ht="11.25" customHeight="1" x14ac:dyDescent="0.2">
      <c r="A1554" s="2">
        <v>4072802</v>
      </c>
      <c r="B1554" s="98" t="s">
        <v>12439</v>
      </c>
      <c r="C1554" s="74" t="s">
        <v>2943</v>
      </c>
      <c r="E1554" s="85" t="s">
        <v>8581</v>
      </c>
      <c r="F1554" s="75" t="s">
        <v>98</v>
      </c>
      <c r="G1554" s="75" t="s">
        <v>97</v>
      </c>
      <c r="H1554" s="75" t="s">
        <v>1487</v>
      </c>
      <c r="I1554" s="2" t="s">
        <v>1317</v>
      </c>
      <c r="J1554" s="75" t="s">
        <v>1317</v>
      </c>
      <c r="K1554" s="2" t="s">
        <v>6767</v>
      </c>
      <c r="L1554" s="75" t="s">
        <v>3668</v>
      </c>
      <c r="M1554" s="2" t="s">
        <v>77</v>
      </c>
      <c r="N1554" s="10" t="s">
        <v>60</v>
      </c>
      <c r="O1554" s="10" t="s">
        <v>3542</v>
      </c>
      <c r="S1554" s="2" t="str">
        <f>VLOOKUP(K1554,Data!A:B,2,0)</f>
        <v>DAC</v>
      </c>
    </row>
    <row r="1555" spans="1:19" ht="11.25" customHeight="1" x14ac:dyDescent="0.2">
      <c r="A1555" s="2">
        <v>4072986</v>
      </c>
      <c r="B1555" s="98" t="s">
        <v>12440</v>
      </c>
      <c r="C1555" s="74" t="s">
        <v>3067</v>
      </c>
      <c r="E1555" s="85" t="s">
        <v>8582</v>
      </c>
      <c r="F1555" s="75" t="s">
        <v>1475</v>
      </c>
      <c r="G1555" s="75" t="s">
        <v>97</v>
      </c>
      <c r="H1555" s="75" t="s">
        <v>1487</v>
      </c>
      <c r="I1555" s="2" t="s">
        <v>1317</v>
      </c>
      <c r="J1555" s="75" t="s">
        <v>1317</v>
      </c>
      <c r="K1555" s="2" t="s">
        <v>6767</v>
      </c>
      <c r="L1555" s="75" t="s">
        <v>3668</v>
      </c>
      <c r="M1555" s="2" t="s">
        <v>4981</v>
      </c>
      <c r="N1555" s="10" t="s">
        <v>91</v>
      </c>
      <c r="O1555" s="10" t="s">
        <v>76</v>
      </c>
      <c r="S1555" s="2" t="str">
        <f>VLOOKUP(K1555,Data!A:B,2,0)</f>
        <v>DAC</v>
      </c>
    </row>
    <row r="1556" spans="1:19" ht="11.25" customHeight="1" x14ac:dyDescent="0.2">
      <c r="A1556" s="2">
        <v>4072987</v>
      </c>
      <c r="B1556" s="98" t="s">
        <v>12441</v>
      </c>
      <c r="C1556" s="74" t="s">
        <v>3128</v>
      </c>
      <c r="E1556" s="85" t="s">
        <v>8583</v>
      </c>
      <c r="F1556" s="75" t="s">
        <v>98</v>
      </c>
      <c r="G1556" s="75" t="s">
        <v>97</v>
      </c>
      <c r="H1556" s="75" t="s">
        <v>1487</v>
      </c>
      <c r="I1556" s="2" t="s">
        <v>1317</v>
      </c>
      <c r="J1556" s="75" t="s">
        <v>1317</v>
      </c>
      <c r="K1556" s="2" t="s">
        <v>5017</v>
      </c>
      <c r="L1556" s="75" t="s">
        <v>3668</v>
      </c>
      <c r="M1556" s="2" t="s">
        <v>6523</v>
      </c>
      <c r="N1556" s="10" t="s">
        <v>6734</v>
      </c>
      <c r="O1556" s="10" t="s">
        <v>3568</v>
      </c>
      <c r="S1556" s="2" t="str">
        <f>VLOOKUP(K1556,Data!A:B,2,0)</f>
        <v>DAC</v>
      </c>
    </row>
    <row r="1557" spans="1:19" ht="11.25" customHeight="1" x14ac:dyDescent="0.2">
      <c r="A1557" s="2">
        <v>4072999</v>
      </c>
      <c r="B1557" s="98" t="s">
        <v>12442</v>
      </c>
      <c r="C1557" s="74" t="s">
        <v>3084</v>
      </c>
      <c r="E1557" s="85" t="s">
        <v>8584</v>
      </c>
      <c r="F1557" s="75" t="s">
        <v>1477</v>
      </c>
      <c r="G1557" s="75" t="s">
        <v>97</v>
      </c>
      <c r="H1557" s="75" t="s">
        <v>1493</v>
      </c>
      <c r="I1557" s="2" t="s">
        <v>1317</v>
      </c>
      <c r="J1557" s="75" t="s">
        <v>1317</v>
      </c>
      <c r="K1557" s="2" t="s">
        <v>6767</v>
      </c>
      <c r="L1557" s="75" t="s">
        <v>3668</v>
      </c>
      <c r="M1557" s="2" t="s">
        <v>92</v>
      </c>
      <c r="N1557" s="10" t="s">
        <v>54</v>
      </c>
      <c r="O1557" s="10" t="s">
        <v>55</v>
      </c>
      <c r="S1557" s="2" t="str">
        <f>VLOOKUP(K1557,Data!A:B,2,0)</f>
        <v>DAC</v>
      </c>
    </row>
    <row r="1558" spans="1:19" ht="11.25" customHeight="1" x14ac:dyDescent="0.2">
      <c r="A1558" s="2">
        <v>4070081</v>
      </c>
      <c r="B1558" s="86"/>
      <c r="C1558" s="74" t="s">
        <v>1377</v>
      </c>
      <c r="E1558" s="85" t="s">
        <v>8585</v>
      </c>
      <c r="F1558" s="75" t="s">
        <v>98</v>
      </c>
      <c r="G1558" s="75" t="s">
        <v>47</v>
      </c>
      <c r="H1558" s="75" t="s">
        <v>47</v>
      </c>
      <c r="I1558" s="2" t="s">
        <v>1495</v>
      </c>
      <c r="J1558" s="75" t="s">
        <v>1495</v>
      </c>
      <c r="K1558" s="2" t="s">
        <v>30</v>
      </c>
      <c r="L1558" s="75" t="s">
        <v>19</v>
      </c>
      <c r="M1558" s="2" t="s">
        <v>4979</v>
      </c>
      <c r="N1558" s="10" t="s">
        <v>3568</v>
      </c>
      <c r="O1558" s="10" t="s">
        <v>3568</v>
      </c>
      <c r="P1558" s="8">
        <v>40895</v>
      </c>
      <c r="Q1558" s="8">
        <v>41075</v>
      </c>
      <c r="R1558" s="8">
        <v>41075</v>
      </c>
      <c r="S1558" s="2" t="str">
        <f>VLOOKUP(K1558,Data!A:B,2,0)</f>
        <v>DAC</v>
      </c>
    </row>
    <row r="1559" spans="1:19" ht="11.25" customHeight="1" x14ac:dyDescent="0.2">
      <c r="A1559" s="2">
        <v>4070085</v>
      </c>
      <c r="B1559" s="98" t="s">
        <v>12443</v>
      </c>
      <c r="C1559" s="74" t="s">
        <v>1584</v>
      </c>
      <c r="E1559" s="85" t="s">
        <v>8586</v>
      </c>
      <c r="F1559" s="75" t="s">
        <v>98</v>
      </c>
      <c r="G1559" s="75" t="s">
        <v>1315</v>
      </c>
      <c r="H1559" s="75" t="s">
        <v>1529</v>
      </c>
      <c r="I1559" s="2" t="s">
        <v>11</v>
      </c>
      <c r="J1559" s="75" t="s">
        <v>11</v>
      </c>
      <c r="K1559" s="2" t="s">
        <v>30</v>
      </c>
      <c r="L1559" s="75" t="s">
        <v>19</v>
      </c>
      <c r="M1559" s="2" t="s">
        <v>3561</v>
      </c>
      <c r="N1559" s="10" t="s">
        <v>3561</v>
      </c>
      <c r="O1559" s="10" t="s">
        <v>3561</v>
      </c>
      <c r="P1559" s="8" t="s">
        <v>3561</v>
      </c>
      <c r="Q1559" s="8" t="s">
        <v>3561</v>
      </c>
      <c r="R1559" s="8">
        <v>44378</v>
      </c>
      <c r="S1559" s="2" t="str">
        <f>VLOOKUP(K1559,Data!A:B,2,0)</f>
        <v>DAC</v>
      </c>
    </row>
    <row r="1560" spans="1:19" ht="11.25" customHeight="1" x14ac:dyDescent="0.2">
      <c r="A1560" s="2">
        <v>4070091</v>
      </c>
      <c r="B1560" s="98" t="s">
        <v>12444</v>
      </c>
      <c r="C1560" s="74" t="s">
        <v>1588</v>
      </c>
      <c r="E1560" s="85" t="s">
        <v>8587</v>
      </c>
      <c r="F1560" s="75" t="s">
        <v>98</v>
      </c>
      <c r="G1560" s="75" t="s">
        <v>47</v>
      </c>
      <c r="H1560" s="75" t="s">
        <v>47</v>
      </c>
      <c r="I1560" s="2" t="s">
        <v>1495</v>
      </c>
      <c r="J1560" s="75" t="s">
        <v>1495</v>
      </c>
      <c r="K1560" s="2" t="s">
        <v>30</v>
      </c>
      <c r="L1560" s="75" t="s">
        <v>19</v>
      </c>
      <c r="M1560" s="2" t="s">
        <v>4979</v>
      </c>
      <c r="N1560" s="10" t="s">
        <v>3568</v>
      </c>
      <c r="O1560" s="10" t="s">
        <v>3568</v>
      </c>
      <c r="P1560" s="8">
        <v>41820</v>
      </c>
      <c r="Q1560" s="8">
        <v>42000</v>
      </c>
      <c r="R1560" s="8">
        <v>42000</v>
      </c>
      <c r="S1560" s="2" t="str">
        <f>VLOOKUP(K1560,Data!A:B,2,0)</f>
        <v>DAC</v>
      </c>
    </row>
    <row r="1561" spans="1:19" ht="11.25" customHeight="1" x14ac:dyDescent="0.2">
      <c r="A1561" s="2">
        <v>4070094</v>
      </c>
      <c r="B1561" s="98" t="s">
        <v>12445</v>
      </c>
      <c r="C1561" s="74" t="s">
        <v>1591</v>
      </c>
      <c r="E1561" s="85" t="s">
        <v>8588</v>
      </c>
      <c r="F1561" s="75" t="s">
        <v>98</v>
      </c>
      <c r="G1561" s="75" t="s">
        <v>97</v>
      </c>
      <c r="H1561" s="75" t="s">
        <v>1487</v>
      </c>
      <c r="I1561" s="2" t="s">
        <v>1317</v>
      </c>
      <c r="J1561" s="75" t="s">
        <v>1317</v>
      </c>
      <c r="K1561" s="2" t="s">
        <v>30</v>
      </c>
      <c r="L1561" s="75" t="s">
        <v>3669</v>
      </c>
      <c r="M1561" s="2" t="s">
        <v>3561</v>
      </c>
      <c r="N1561" s="10" t="s">
        <v>3561</v>
      </c>
      <c r="O1561" s="10" t="s">
        <v>3561</v>
      </c>
      <c r="S1561" s="2" t="str">
        <f>VLOOKUP(K1561,Data!A:B,2,0)</f>
        <v>DAC</v>
      </c>
    </row>
    <row r="1562" spans="1:19" ht="11.25" customHeight="1" x14ac:dyDescent="0.2">
      <c r="A1562" s="2">
        <v>4070095</v>
      </c>
      <c r="B1562" s="98" t="s">
        <v>12446</v>
      </c>
      <c r="C1562" s="74" t="s">
        <v>1592</v>
      </c>
      <c r="E1562" s="85" t="s">
        <v>8589</v>
      </c>
      <c r="F1562" s="75" t="s">
        <v>98</v>
      </c>
      <c r="G1562" s="75" t="s">
        <v>97</v>
      </c>
      <c r="H1562" s="75" t="s">
        <v>1487</v>
      </c>
      <c r="I1562" s="2" t="s">
        <v>1317</v>
      </c>
      <c r="J1562" s="75" t="s">
        <v>1317</v>
      </c>
      <c r="K1562" s="2" t="s">
        <v>30</v>
      </c>
      <c r="L1562" s="75" t="s">
        <v>19</v>
      </c>
      <c r="M1562" s="2" t="s">
        <v>3561</v>
      </c>
      <c r="N1562" s="10" t="s">
        <v>3561</v>
      </c>
      <c r="O1562" s="10" t="s">
        <v>3561</v>
      </c>
      <c r="P1562" s="8">
        <v>41668</v>
      </c>
      <c r="Q1562" s="8">
        <v>41811</v>
      </c>
      <c r="R1562" s="8">
        <v>41811</v>
      </c>
      <c r="S1562" s="2" t="str">
        <f>VLOOKUP(K1562,Data!A:B,2,0)</f>
        <v>DAC</v>
      </c>
    </row>
    <row r="1563" spans="1:19" ht="11.25" customHeight="1" x14ac:dyDescent="0.2">
      <c r="A1563" s="2">
        <v>4070122</v>
      </c>
      <c r="B1563" s="98" t="s">
        <v>12447</v>
      </c>
      <c r="C1563" s="74" t="s">
        <v>1602</v>
      </c>
      <c r="E1563" s="85" t="s">
        <v>8590</v>
      </c>
      <c r="F1563" s="75" t="s">
        <v>98</v>
      </c>
      <c r="G1563" s="75" t="s">
        <v>47</v>
      </c>
      <c r="H1563" s="75" t="s">
        <v>47</v>
      </c>
      <c r="I1563" s="2" t="s">
        <v>1495</v>
      </c>
      <c r="J1563" s="75" t="s">
        <v>1495</v>
      </c>
      <c r="K1563" s="2" t="s">
        <v>30</v>
      </c>
      <c r="L1563" s="75" t="s">
        <v>19</v>
      </c>
      <c r="M1563" s="2" t="s">
        <v>4979</v>
      </c>
      <c r="N1563" s="10" t="s">
        <v>3568</v>
      </c>
      <c r="O1563" s="10" t="s">
        <v>3568</v>
      </c>
      <c r="P1563" s="8" t="s">
        <v>3561</v>
      </c>
      <c r="Q1563" s="8" t="s">
        <v>3561</v>
      </c>
      <c r="R1563" s="8">
        <v>44378</v>
      </c>
      <c r="S1563" s="2" t="str">
        <f>VLOOKUP(K1563,Data!A:B,2,0)</f>
        <v>DAC</v>
      </c>
    </row>
    <row r="1564" spans="1:19" ht="11.25" customHeight="1" x14ac:dyDescent="0.2">
      <c r="A1564" s="2">
        <v>4070124</v>
      </c>
      <c r="B1564" s="98" t="s">
        <v>12448</v>
      </c>
      <c r="C1564" s="74" t="s">
        <v>1603</v>
      </c>
      <c r="E1564" s="85" t="s">
        <v>8591</v>
      </c>
      <c r="F1564" s="75" t="s">
        <v>98</v>
      </c>
      <c r="G1564" s="75" t="s">
        <v>47</v>
      </c>
      <c r="H1564" s="75" t="s">
        <v>47</v>
      </c>
      <c r="I1564" s="2" t="s">
        <v>1498</v>
      </c>
      <c r="J1564" s="75" t="s">
        <v>1495</v>
      </c>
      <c r="K1564" s="2" t="s">
        <v>30</v>
      </c>
      <c r="L1564" s="75" t="s">
        <v>19</v>
      </c>
      <c r="M1564" s="2" t="s">
        <v>4979</v>
      </c>
      <c r="N1564" s="10" t="s">
        <v>3568</v>
      </c>
      <c r="O1564" s="10" t="s">
        <v>3568</v>
      </c>
      <c r="P1564" s="8">
        <v>44529</v>
      </c>
      <c r="Q1564" s="8">
        <v>44707</v>
      </c>
      <c r="R1564" s="8">
        <v>44707</v>
      </c>
      <c r="S1564" s="2" t="str">
        <f>VLOOKUP(K1564,Data!A:B,2,0)</f>
        <v>DAC</v>
      </c>
    </row>
    <row r="1565" spans="1:19" ht="11.25" customHeight="1" x14ac:dyDescent="0.2">
      <c r="A1565" s="2">
        <v>4070150</v>
      </c>
      <c r="B1565" s="98" t="s">
        <v>12449</v>
      </c>
      <c r="C1565" s="74" t="s">
        <v>1609</v>
      </c>
      <c r="E1565" s="85" t="s">
        <v>8592</v>
      </c>
      <c r="F1565" s="75" t="s">
        <v>98</v>
      </c>
      <c r="G1565" s="75" t="s">
        <v>47</v>
      </c>
      <c r="H1565" s="75" t="s">
        <v>47</v>
      </c>
      <c r="I1565" s="2" t="s">
        <v>1498</v>
      </c>
      <c r="J1565" s="75" t="s">
        <v>1495</v>
      </c>
      <c r="K1565" s="2" t="s">
        <v>30</v>
      </c>
      <c r="L1565" s="75" t="s">
        <v>3667</v>
      </c>
      <c r="M1565" s="2" t="s">
        <v>3572</v>
      </c>
      <c r="N1565" s="10" t="s">
        <v>3596</v>
      </c>
      <c r="O1565" s="10" t="s">
        <v>3568</v>
      </c>
      <c r="P1565" s="8">
        <v>45401</v>
      </c>
      <c r="Q1565" s="8">
        <f>P1565+180</f>
        <v>45581</v>
      </c>
      <c r="S1565" s="2" t="str">
        <f>VLOOKUP(K1565,Data!A:B,2,0)</f>
        <v>DAC</v>
      </c>
    </row>
    <row r="1566" spans="1:19" ht="11.25" customHeight="1" x14ac:dyDescent="0.2">
      <c r="A1566" s="2">
        <v>4070164</v>
      </c>
      <c r="B1566" s="98" t="s">
        <v>12450</v>
      </c>
      <c r="C1566" s="74" t="s">
        <v>1614</v>
      </c>
      <c r="E1566" s="85" t="s">
        <v>8593</v>
      </c>
      <c r="F1566" s="75" t="s">
        <v>98</v>
      </c>
      <c r="G1566" s="75" t="s">
        <v>20</v>
      </c>
      <c r="H1566" s="75" t="s">
        <v>1484</v>
      </c>
      <c r="I1566" s="2" t="s">
        <v>1495</v>
      </c>
      <c r="J1566" s="75" t="s">
        <v>1495</v>
      </c>
      <c r="K1566" s="2" t="s">
        <v>30</v>
      </c>
      <c r="L1566" s="75" t="s">
        <v>19</v>
      </c>
      <c r="M1566" s="2" t="s">
        <v>3561</v>
      </c>
      <c r="N1566" s="10" t="s">
        <v>3561</v>
      </c>
      <c r="O1566" s="10" t="s">
        <v>3561</v>
      </c>
      <c r="P1566" s="8">
        <v>44189</v>
      </c>
      <c r="Q1566" s="8">
        <v>44369</v>
      </c>
      <c r="R1566" s="8">
        <v>44369</v>
      </c>
      <c r="S1566" s="2" t="str">
        <f>VLOOKUP(K1566,Data!A:B,2,0)</f>
        <v>DAC</v>
      </c>
    </row>
    <row r="1567" spans="1:19" ht="11.25" customHeight="1" x14ac:dyDescent="0.2">
      <c r="A1567" s="2">
        <v>4070169</v>
      </c>
      <c r="B1567" s="98" t="s">
        <v>12451</v>
      </c>
      <c r="C1567" s="74" t="s">
        <v>1616</v>
      </c>
      <c r="E1567" s="85" t="s">
        <v>8594</v>
      </c>
      <c r="F1567" s="75" t="s">
        <v>98</v>
      </c>
      <c r="G1567" s="75" t="s">
        <v>97</v>
      </c>
      <c r="H1567" s="75" t="s">
        <v>1479</v>
      </c>
      <c r="I1567" s="2" t="s">
        <v>1317</v>
      </c>
      <c r="J1567" s="75" t="s">
        <v>1317</v>
      </c>
      <c r="K1567" s="2" t="s">
        <v>30</v>
      </c>
      <c r="L1567" s="75" t="s">
        <v>19</v>
      </c>
      <c r="M1567" s="2" t="s">
        <v>3561</v>
      </c>
      <c r="N1567" s="10" t="s">
        <v>3561</v>
      </c>
      <c r="O1567" s="10" t="s">
        <v>3561</v>
      </c>
      <c r="P1567" s="8">
        <v>44394</v>
      </c>
      <c r="Q1567" s="8">
        <v>44579</v>
      </c>
      <c r="R1567" s="8">
        <v>44579</v>
      </c>
      <c r="S1567" s="2" t="str">
        <f>VLOOKUP(K1567,Data!A:B,2,0)</f>
        <v>DAC</v>
      </c>
    </row>
    <row r="1568" spans="1:19" ht="11.25" customHeight="1" x14ac:dyDescent="0.2">
      <c r="A1568" s="2">
        <v>4070172</v>
      </c>
      <c r="B1568" s="98" t="s">
        <v>12452</v>
      </c>
      <c r="C1568" s="74" t="s">
        <v>1619</v>
      </c>
      <c r="E1568" s="85" t="s">
        <v>8595</v>
      </c>
      <c r="F1568" s="75" t="s">
        <v>98</v>
      </c>
      <c r="G1568" s="75" t="s">
        <v>47</v>
      </c>
      <c r="H1568" s="75" t="s">
        <v>47</v>
      </c>
      <c r="I1568" s="2" t="s">
        <v>1495</v>
      </c>
      <c r="J1568" s="75" t="s">
        <v>1495</v>
      </c>
      <c r="K1568" s="2" t="s">
        <v>30</v>
      </c>
      <c r="L1568" s="75" t="s">
        <v>19</v>
      </c>
      <c r="M1568" s="2" t="s">
        <v>4979</v>
      </c>
      <c r="N1568" s="10" t="s">
        <v>3568</v>
      </c>
      <c r="O1568" s="10" t="s">
        <v>3568</v>
      </c>
      <c r="P1568" s="8" t="s">
        <v>3561</v>
      </c>
      <c r="Q1568" s="8" t="s">
        <v>3561</v>
      </c>
      <c r="R1568" s="8">
        <v>44378</v>
      </c>
      <c r="S1568" s="2" t="str">
        <f>VLOOKUP(K1568,Data!A:B,2,0)</f>
        <v>DAC</v>
      </c>
    </row>
    <row r="1569" spans="1:19" ht="11.25" customHeight="1" x14ac:dyDescent="0.2">
      <c r="A1569" s="2">
        <v>4070174</v>
      </c>
      <c r="B1569" s="98" t="s">
        <v>12453</v>
      </c>
      <c r="C1569" s="74" t="s">
        <v>1621</v>
      </c>
      <c r="E1569" s="85" t="s">
        <v>8596</v>
      </c>
      <c r="F1569" s="75" t="s">
        <v>98</v>
      </c>
      <c r="G1569" s="75" t="s">
        <v>20</v>
      </c>
      <c r="H1569" s="75" t="s">
        <v>1486</v>
      </c>
      <c r="I1569" s="2" t="s">
        <v>1495</v>
      </c>
      <c r="J1569" s="75" t="s">
        <v>1495</v>
      </c>
      <c r="K1569" s="2" t="s">
        <v>30</v>
      </c>
      <c r="L1569" s="75" t="s">
        <v>19</v>
      </c>
      <c r="M1569" s="2" t="s">
        <v>3561</v>
      </c>
      <c r="N1569" s="10" t="s">
        <v>3561</v>
      </c>
      <c r="O1569" s="10" t="s">
        <v>3561</v>
      </c>
      <c r="P1569" s="8">
        <v>42542</v>
      </c>
      <c r="Q1569" s="8">
        <v>42722</v>
      </c>
      <c r="R1569" s="8">
        <v>42722</v>
      </c>
      <c r="S1569" s="2" t="str">
        <f>VLOOKUP(K1569,Data!A:B,2,0)</f>
        <v>DAC</v>
      </c>
    </row>
    <row r="1570" spans="1:19" ht="11.25" customHeight="1" x14ac:dyDescent="0.2">
      <c r="A1570" s="2">
        <v>4070182</v>
      </c>
      <c r="B1570" s="98" t="s">
        <v>12454</v>
      </c>
      <c r="C1570" s="74" t="s">
        <v>1623</v>
      </c>
      <c r="E1570" s="85" t="s">
        <v>8597</v>
      </c>
      <c r="F1570" s="75" t="s">
        <v>98</v>
      </c>
      <c r="G1570" s="75" t="s">
        <v>1315</v>
      </c>
      <c r="H1570" s="75" t="s">
        <v>1529</v>
      </c>
      <c r="I1570" s="2" t="s">
        <v>11</v>
      </c>
      <c r="J1570" s="75" t="s">
        <v>11</v>
      </c>
      <c r="K1570" s="2" t="s">
        <v>30</v>
      </c>
      <c r="L1570" s="75" t="s">
        <v>19</v>
      </c>
      <c r="M1570" s="2" t="s">
        <v>3561</v>
      </c>
      <c r="N1570" s="10" t="s">
        <v>3561</v>
      </c>
      <c r="O1570" s="10" t="s">
        <v>3561</v>
      </c>
      <c r="P1570" s="8" t="s">
        <v>3561</v>
      </c>
      <c r="Q1570" s="8" t="s">
        <v>3561</v>
      </c>
      <c r="R1570" s="8">
        <v>44378</v>
      </c>
      <c r="S1570" s="2" t="str">
        <f>VLOOKUP(K1570,Data!A:B,2,0)</f>
        <v>DAC</v>
      </c>
    </row>
    <row r="1571" spans="1:19" ht="11.25" customHeight="1" x14ac:dyDescent="0.2">
      <c r="A1571" s="2">
        <v>4070200</v>
      </c>
      <c r="B1571" s="98" t="s">
        <v>12455</v>
      </c>
      <c r="C1571" s="74" t="s">
        <v>1629</v>
      </c>
      <c r="E1571" s="85" t="s">
        <v>8598</v>
      </c>
      <c r="F1571" s="75" t="s">
        <v>98</v>
      </c>
      <c r="G1571" s="75" t="s">
        <v>47</v>
      </c>
      <c r="H1571" s="75" t="s">
        <v>47</v>
      </c>
      <c r="I1571" s="2" t="s">
        <v>1495</v>
      </c>
      <c r="J1571" s="75" t="s">
        <v>1495</v>
      </c>
      <c r="K1571" s="2" t="s">
        <v>30</v>
      </c>
      <c r="L1571" s="75" t="s">
        <v>19</v>
      </c>
      <c r="M1571" s="2" t="s">
        <v>4979</v>
      </c>
      <c r="N1571" s="10" t="s">
        <v>3568</v>
      </c>
      <c r="O1571" s="10" t="s">
        <v>3568</v>
      </c>
      <c r="P1571" s="8">
        <v>43818</v>
      </c>
      <c r="Q1571" s="8">
        <v>44008</v>
      </c>
      <c r="R1571" s="8">
        <v>44008</v>
      </c>
      <c r="S1571" s="2" t="str">
        <f>VLOOKUP(K1571,Data!A:B,2,0)</f>
        <v>DAC</v>
      </c>
    </row>
    <row r="1572" spans="1:19" ht="11.25" customHeight="1" x14ac:dyDescent="0.2">
      <c r="A1572" s="2">
        <v>4070202</v>
      </c>
      <c r="B1572" s="98" t="s">
        <v>12456</v>
      </c>
      <c r="C1572" s="74" t="s">
        <v>1630</v>
      </c>
      <c r="E1572" s="85" t="s">
        <v>8599</v>
      </c>
      <c r="F1572" s="75" t="s">
        <v>98</v>
      </c>
      <c r="G1572" s="75" t="s">
        <v>97</v>
      </c>
      <c r="H1572" s="75" t="s">
        <v>1487</v>
      </c>
      <c r="I1572" s="2" t="s">
        <v>1317</v>
      </c>
      <c r="J1572" s="75" t="s">
        <v>1317</v>
      </c>
      <c r="K1572" s="2" t="s">
        <v>30</v>
      </c>
      <c r="L1572" s="75" t="s">
        <v>3667</v>
      </c>
      <c r="M1572" s="2" t="s">
        <v>3561</v>
      </c>
      <c r="N1572" s="10" t="s">
        <v>3561</v>
      </c>
      <c r="O1572" s="10" t="s">
        <v>3561</v>
      </c>
      <c r="P1572" s="8">
        <v>45377</v>
      </c>
      <c r="Q1572" s="8">
        <f>P1572+180</f>
        <v>45557</v>
      </c>
      <c r="S1572" s="2" t="str">
        <f>VLOOKUP(K1572,Data!A:B,2,0)</f>
        <v>DAC</v>
      </c>
    </row>
    <row r="1573" spans="1:19" ht="11.25" customHeight="1" x14ac:dyDescent="0.2">
      <c r="A1573" s="2">
        <v>4070206</v>
      </c>
      <c r="B1573" s="98" t="s">
        <v>12457</v>
      </c>
      <c r="C1573" s="74" t="s">
        <v>1633</v>
      </c>
      <c r="E1573" s="85" t="s">
        <v>8600</v>
      </c>
      <c r="F1573" s="75" t="s">
        <v>98</v>
      </c>
      <c r="G1573" s="75" t="s">
        <v>20</v>
      </c>
      <c r="H1573" s="75" t="s">
        <v>1492</v>
      </c>
      <c r="I1573" s="2" t="s">
        <v>1495</v>
      </c>
      <c r="J1573" s="75" t="s">
        <v>1495</v>
      </c>
      <c r="K1573" s="2" t="s">
        <v>30</v>
      </c>
      <c r="L1573" s="75" t="s">
        <v>19</v>
      </c>
      <c r="M1573" s="2" t="s">
        <v>3561</v>
      </c>
      <c r="N1573" s="10" t="s">
        <v>3561</v>
      </c>
      <c r="O1573" s="10" t="s">
        <v>3561</v>
      </c>
      <c r="P1573" s="8">
        <v>42745</v>
      </c>
      <c r="Q1573" s="8">
        <v>42925</v>
      </c>
      <c r="R1573" s="8">
        <v>42925</v>
      </c>
      <c r="S1573" s="2" t="str">
        <f>VLOOKUP(K1573,Data!A:B,2,0)</f>
        <v>DAC</v>
      </c>
    </row>
    <row r="1574" spans="1:19" ht="11.25" customHeight="1" x14ac:dyDescent="0.2">
      <c r="A1574" s="2">
        <v>4070209</v>
      </c>
      <c r="B1574" s="98" t="s">
        <v>12458</v>
      </c>
      <c r="C1574" s="74" t="s">
        <v>1636</v>
      </c>
      <c r="E1574" s="85" t="s">
        <v>8601</v>
      </c>
      <c r="F1574" s="75" t="s">
        <v>1477</v>
      </c>
      <c r="G1574" s="75" t="s">
        <v>47</v>
      </c>
      <c r="H1574" s="75" t="s">
        <v>47</v>
      </c>
      <c r="I1574" s="2" t="s">
        <v>1502</v>
      </c>
      <c r="J1574" s="75" t="s">
        <v>1498</v>
      </c>
      <c r="K1574" s="2" t="s">
        <v>30</v>
      </c>
      <c r="L1574" s="75" t="s">
        <v>3668</v>
      </c>
      <c r="M1574" s="2" t="s">
        <v>6524</v>
      </c>
      <c r="N1574" s="10" t="s">
        <v>6943</v>
      </c>
      <c r="O1574" s="10" t="s">
        <v>6944</v>
      </c>
      <c r="S1574" s="2" t="str">
        <f>VLOOKUP(K1574,Data!A:B,2,0)</f>
        <v>DAC</v>
      </c>
    </row>
    <row r="1575" spans="1:19" ht="11.25" customHeight="1" x14ac:dyDescent="0.2">
      <c r="A1575" s="2">
        <v>4070216</v>
      </c>
      <c r="B1575" s="98" t="s">
        <v>12459</v>
      </c>
      <c r="C1575" s="74" t="s">
        <v>1640</v>
      </c>
      <c r="E1575" s="85" t="s">
        <v>8602</v>
      </c>
      <c r="F1575" s="75" t="s">
        <v>98</v>
      </c>
      <c r="G1575" s="75" t="s">
        <v>20</v>
      </c>
      <c r="H1575" s="75" t="s">
        <v>1484</v>
      </c>
      <c r="I1575" s="2" t="s">
        <v>1495</v>
      </c>
      <c r="J1575" s="75" t="s">
        <v>1495</v>
      </c>
      <c r="K1575" s="2" t="s">
        <v>30</v>
      </c>
      <c r="L1575" s="75" t="s">
        <v>19</v>
      </c>
      <c r="M1575" s="2" t="s">
        <v>3561</v>
      </c>
      <c r="N1575" s="10" t="s">
        <v>3561</v>
      </c>
      <c r="O1575" s="10" t="s">
        <v>3561</v>
      </c>
      <c r="P1575" s="8" t="s">
        <v>3561</v>
      </c>
      <c r="Q1575" s="8" t="s">
        <v>3561</v>
      </c>
      <c r="R1575" s="8">
        <v>44378</v>
      </c>
      <c r="S1575" s="2" t="str">
        <f>VLOOKUP(K1575,Data!A:B,2,0)</f>
        <v>DAC</v>
      </c>
    </row>
    <row r="1576" spans="1:19" ht="11.25" customHeight="1" x14ac:dyDescent="0.2">
      <c r="A1576" s="2">
        <v>4070220</v>
      </c>
      <c r="B1576" s="98" t="s">
        <v>12460</v>
      </c>
      <c r="C1576" s="74" t="s">
        <v>1643</v>
      </c>
      <c r="E1576" s="85" t="s">
        <v>8603</v>
      </c>
      <c r="F1576" s="75" t="s">
        <v>98</v>
      </c>
      <c r="G1576" s="75" t="s">
        <v>97</v>
      </c>
      <c r="H1576" s="75" t="s">
        <v>1487</v>
      </c>
      <c r="I1576" s="2" t="s">
        <v>1317</v>
      </c>
      <c r="J1576" s="75" t="s">
        <v>1317</v>
      </c>
      <c r="K1576" s="2" t="s">
        <v>30</v>
      </c>
      <c r="L1576" s="75" t="s">
        <v>19</v>
      </c>
      <c r="M1576" s="2" t="s">
        <v>3561</v>
      </c>
      <c r="N1576" s="10" t="s">
        <v>3561</v>
      </c>
      <c r="O1576" s="10" t="s">
        <v>3561</v>
      </c>
      <c r="P1576" s="8">
        <v>43244</v>
      </c>
      <c r="Q1576" s="8">
        <v>43434</v>
      </c>
      <c r="R1576" s="8">
        <v>43434</v>
      </c>
      <c r="S1576" s="2" t="str">
        <f>VLOOKUP(K1576,Data!A:B,2,0)</f>
        <v>DAC</v>
      </c>
    </row>
    <row r="1577" spans="1:19" ht="11.25" customHeight="1" x14ac:dyDescent="0.2">
      <c r="A1577" s="2">
        <v>4070237</v>
      </c>
      <c r="B1577" s="98" t="s">
        <v>12461</v>
      </c>
      <c r="C1577" s="74" t="s">
        <v>1649</v>
      </c>
      <c r="E1577" s="85" t="s">
        <v>8604</v>
      </c>
      <c r="F1577" s="75" t="s">
        <v>98</v>
      </c>
      <c r="G1577" s="75" t="s">
        <v>1315</v>
      </c>
      <c r="H1577" s="75" t="s">
        <v>1518</v>
      </c>
      <c r="I1577" s="2" t="s">
        <v>11</v>
      </c>
      <c r="J1577" s="75" t="s">
        <v>11</v>
      </c>
      <c r="K1577" s="2" t="s">
        <v>30</v>
      </c>
      <c r="L1577" s="75" t="s">
        <v>19</v>
      </c>
      <c r="M1577" s="2" t="s">
        <v>3561</v>
      </c>
      <c r="N1577" s="10" t="s">
        <v>3561</v>
      </c>
      <c r="O1577" s="10" t="s">
        <v>3561</v>
      </c>
      <c r="P1577" s="8" t="s">
        <v>3561</v>
      </c>
      <c r="Q1577" s="8" t="s">
        <v>3561</v>
      </c>
      <c r="R1577" s="8">
        <v>44378</v>
      </c>
      <c r="S1577" s="2" t="str">
        <f>VLOOKUP(K1577,Data!A:B,2,0)</f>
        <v>DAC</v>
      </c>
    </row>
    <row r="1578" spans="1:19" ht="11.25" customHeight="1" x14ac:dyDescent="0.2">
      <c r="A1578" s="2">
        <v>4070253</v>
      </c>
      <c r="B1578" s="98" t="s">
        <v>12462</v>
      </c>
      <c r="C1578" s="74" t="s">
        <v>1653</v>
      </c>
      <c r="E1578" s="85" t="s">
        <v>8605</v>
      </c>
      <c r="F1578" s="75" t="s">
        <v>98</v>
      </c>
      <c r="G1578" s="75" t="s">
        <v>20</v>
      </c>
      <c r="H1578" s="75" t="s">
        <v>1492</v>
      </c>
      <c r="I1578" s="2" t="s">
        <v>1495</v>
      </c>
      <c r="J1578" s="75" t="s">
        <v>1495</v>
      </c>
      <c r="K1578" s="2" t="s">
        <v>30</v>
      </c>
      <c r="L1578" s="75" t="s">
        <v>19</v>
      </c>
      <c r="M1578" s="2" t="s">
        <v>3561</v>
      </c>
      <c r="N1578" s="10" t="s">
        <v>3561</v>
      </c>
      <c r="O1578" s="10" t="s">
        <v>3561</v>
      </c>
      <c r="P1578" s="8">
        <v>43865</v>
      </c>
      <c r="Q1578" s="8">
        <v>44055</v>
      </c>
      <c r="R1578" s="8">
        <v>44055</v>
      </c>
      <c r="S1578" s="2" t="str">
        <f>VLOOKUP(K1578,Data!A:B,2,0)</f>
        <v>DAC</v>
      </c>
    </row>
    <row r="1579" spans="1:19" ht="11.25" customHeight="1" x14ac:dyDescent="0.2">
      <c r="A1579" s="2">
        <v>4070283</v>
      </c>
      <c r="B1579" s="98" t="s">
        <v>12463</v>
      </c>
      <c r="C1579" s="74" t="s">
        <v>1665</v>
      </c>
      <c r="E1579" s="85" t="s">
        <v>8606</v>
      </c>
      <c r="F1579" s="75" t="s">
        <v>98</v>
      </c>
      <c r="G1579" s="75" t="s">
        <v>97</v>
      </c>
      <c r="H1579" s="75" t="s">
        <v>1491</v>
      </c>
      <c r="I1579" s="2" t="s">
        <v>1317</v>
      </c>
      <c r="J1579" s="75" t="s">
        <v>1317</v>
      </c>
      <c r="K1579" s="2" t="s">
        <v>30</v>
      </c>
      <c r="L1579" s="75" t="s">
        <v>3669</v>
      </c>
      <c r="M1579" s="2" t="s">
        <v>3561</v>
      </c>
      <c r="N1579" s="10" t="s">
        <v>3561</v>
      </c>
      <c r="O1579" s="10" t="s">
        <v>3561</v>
      </c>
      <c r="S1579" s="2" t="str">
        <f>VLOOKUP(K1579,Data!A:B,2,0)</f>
        <v>DAC</v>
      </c>
    </row>
    <row r="1580" spans="1:19" ht="11.25" customHeight="1" x14ac:dyDescent="0.2">
      <c r="A1580" s="2">
        <v>4070289</v>
      </c>
      <c r="B1580" s="98" t="s">
        <v>12464</v>
      </c>
      <c r="C1580" s="74" t="s">
        <v>1379</v>
      </c>
      <c r="E1580" s="85" t="s">
        <v>8607</v>
      </c>
      <c r="F1580" s="75" t="s">
        <v>98</v>
      </c>
      <c r="G1580" s="75" t="s">
        <v>47</v>
      </c>
      <c r="H1580" s="75" t="s">
        <v>47</v>
      </c>
      <c r="I1580" s="2" t="s">
        <v>1498</v>
      </c>
      <c r="J1580" s="75" t="s">
        <v>1498</v>
      </c>
      <c r="K1580" s="2" t="s">
        <v>30</v>
      </c>
      <c r="L1580" s="75" t="s">
        <v>7001</v>
      </c>
      <c r="M1580" s="2" t="s">
        <v>4979</v>
      </c>
      <c r="N1580" s="10" t="s">
        <v>3568</v>
      </c>
      <c r="O1580" s="10" t="s">
        <v>3568</v>
      </c>
      <c r="P1580" s="8">
        <v>44470</v>
      </c>
      <c r="S1580" s="2" t="str">
        <f>VLOOKUP(K1580,Data!A:B,2,0)</f>
        <v>DAC</v>
      </c>
    </row>
    <row r="1581" spans="1:19" ht="11.25" customHeight="1" x14ac:dyDescent="0.2">
      <c r="A1581" s="2">
        <v>4070314</v>
      </c>
      <c r="B1581" s="98" t="s">
        <v>12465</v>
      </c>
      <c r="C1581" s="74" t="s">
        <v>1671</v>
      </c>
      <c r="E1581" s="85" t="s">
        <v>8608</v>
      </c>
      <c r="F1581" s="75" t="s">
        <v>98</v>
      </c>
      <c r="G1581" s="75" t="s">
        <v>20</v>
      </c>
      <c r="H1581" s="75" t="s">
        <v>1488</v>
      </c>
      <c r="I1581" s="2" t="s">
        <v>1495</v>
      </c>
      <c r="J1581" s="75" t="s">
        <v>1495</v>
      </c>
      <c r="K1581" s="2" t="s">
        <v>30</v>
      </c>
      <c r="L1581" s="75" t="s">
        <v>19</v>
      </c>
      <c r="M1581" s="2" t="s">
        <v>3561</v>
      </c>
      <c r="N1581" s="10" t="s">
        <v>3561</v>
      </c>
      <c r="O1581" s="10" t="s">
        <v>3561</v>
      </c>
      <c r="P1581" s="8" t="s">
        <v>3561</v>
      </c>
      <c r="Q1581" s="8" t="s">
        <v>3561</v>
      </c>
      <c r="R1581" s="8">
        <v>44378</v>
      </c>
      <c r="S1581" s="2" t="str">
        <f>VLOOKUP(K1581,Data!A:B,2,0)</f>
        <v>DAC</v>
      </c>
    </row>
    <row r="1582" spans="1:19" ht="11.25" customHeight="1" x14ac:dyDescent="0.2">
      <c r="A1582" s="2">
        <v>4070321</v>
      </c>
      <c r="B1582" s="98" t="s">
        <v>12466</v>
      </c>
      <c r="C1582" s="74" t="s">
        <v>1674</v>
      </c>
      <c r="E1582" s="85" t="s">
        <v>8609</v>
      </c>
      <c r="F1582" s="75" t="s">
        <v>1477</v>
      </c>
      <c r="G1582" s="75" t="s">
        <v>1315</v>
      </c>
      <c r="H1582" s="75" t="s">
        <v>1543</v>
      </c>
      <c r="I1582" s="2" t="s">
        <v>11</v>
      </c>
      <c r="J1582" s="75" t="s">
        <v>11</v>
      </c>
      <c r="K1582" s="2" t="s">
        <v>30</v>
      </c>
      <c r="L1582" s="75" t="s">
        <v>3668</v>
      </c>
      <c r="M1582" s="2" t="s">
        <v>1327</v>
      </c>
      <c r="N1582" s="10" t="s">
        <v>1328</v>
      </c>
      <c r="O1582" s="10" t="s">
        <v>1320</v>
      </c>
      <c r="S1582" s="2" t="str">
        <f>VLOOKUP(K1582,Data!A:B,2,0)</f>
        <v>DAC</v>
      </c>
    </row>
    <row r="1583" spans="1:19" ht="11.25" customHeight="1" x14ac:dyDescent="0.2">
      <c r="A1583" s="2">
        <v>4070435</v>
      </c>
      <c r="B1583" s="98" t="s">
        <v>12467</v>
      </c>
      <c r="C1583" s="74" t="s">
        <v>1391</v>
      </c>
      <c r="E1583" s="85" t="s">
        <v>8610</v>
      </c>
      <c r="F1583" s="75" t="s">
        <v>1475</v>
      </c>
      <c r="G1583" s="75" t="s">
        <v>20</v>
      </c>
      <c r="H1583" s="75" t="s">
        <v>1488</v>
      </c>
      <c r="I1583" s="2" t="s">
        <v>1498</v>
      </c>
      <c r="J1583" s="75" t="s">
        <v>1498</v>
      </c>
      <c r="K1583" s="2" t="s">
        <v>30</v>
      </c>
      <c r="L1583" s="75" t="s">
        <v>3668</v>
      </c>
      <c r="M1583" s="2" t="s">
        <v>1504</v>
      </c>
      <c r="N1583" s="10" t="s">
        <v>1505</v>
      </c>
      <c r="O1583" s="10" t="s">
        <v>3559</v>
      </c>
      <c r="S1583" s="2" t="str">
        <f>VLOOKUP(K1583,Data!A:B,2,0)</f>
        <v>DAC</v>
      </c>
    </row>
    <row r="1584" spans="1:19" ht="11.25" customHeight="1" x14ac:dyDescent="0.2">
      <c r="A1584" s="2">
        <v>4070441</v>
      </c>
      <c r="B1584" s="98" t="s">
        <v>12468</v>
      </c>
      <c r="C1584" s="74" t="s">
        <v>1771</v>
      </c>
      <c r="E1584" s="85" t="s">
        <v>8611</v>
      </c>
      <c r="F1584" s="75" t="s">
        <v>98</v>
      </c>
      <c r="G1584" s="75" t="s">
        <v>20</v>
      </c>
      <c r="H1584" s="75" t="s">
        <v>1484</v>
      </c>
      <c r="I1584" s="2" t="s">
        <v>1495</v>
      </c>
      <c r="J1584" s="75" t="s">
        <v>1495</v>
      </c>
      <c r="K1584" s="2" t="s">
        <v>30</v>
      </c>
      <c r="L1584" s="75" t="s">
        <v>19</v>
      </c>
      <c r="M1584" s="2" t="s">
        <v>3561</v>
      </c>
      <c r="N1584" s="10" t="s">
        <v>3561</v>
      </c>
      <c r="O1584" s="10" t="s">
        <v>3561</v>
      </c>
      <c r="P1584" s="8" t="s">
        <v>3561</v>
      </c>
      <c r="Q1584" s="8" t="s">
        <v>3561</v>
      </c>
      <c r="R1584" s="8">
        <v>44378</v>
      </c>
      <c r="S1584" s="2" t="str">
        <f>VLOOKUP(K1584,Data!A:B,2,0)</f>
        <v>DAC</v>
      </c>
    </row>
    <row r="1585" spans="1:19" ht="11.25" customHeight="1" x14ac:dyDescent="0.2">
      <c r="A1585" s="2">
        <v>4070442</v>
      </c>
      <c r="B1585" s="86"/>
      <c r="C1585" s="74" t="s">
        <v>1772</v>
      </c>
      <c r="E1585" s="85" t="s">
        <v>8612</v>
      </c>
      <c r="F1585" s="75" t="s">
        <v>98</v>
      </c>
      <c r="G1585" s="75" t="s">
        <v>97</v>
      </c>
      <c r="H1585" s="75" t="s">
        <v>1487</v>
      </c>
      <c r="I1585" s="2" t="s">
        <v>1317</v>
      </c>
      <c r="J1585" s="75" t="s">
        <v>1317</v>
      </c>
      <c r="K1585" s="2" t="s">
        <v>30</v>
      </c>
      <c r="L1585" s="75" t="s">
        <v>19</v>
      </c>
      <c r="M1585" s="2" t="s">
        <v>3561</v>
      </c>
      <c r="N1585" s="10" t="s">
        <v>3561</v>
      </c>
      <c r="O1585" s="10" t="s">
        <v>3561</v>
      </c>
      <c r="P1585" s="8" t="s">
        <v>3561</v>
      </c>
      <c r="Q1585" s="8" t="s">
        <v>3561</v>
      </c>
      <c r="R1585" s="8">
        <v>44378</v>
      </c>
      <c r="S1585" s="2" t="str">
        <f>VLOOKUP(K1585,Data!A:B,2,0)</f>
        <v>DAC</v>
      </c>
    </row>
    <row r="1586" spans="1:19" ht="11.25" customHeight="1" x14ac:dyDescent="0.2">
      <c r="A1586" s="2">
        <v>4070445</v>
      </c>
      <c r="B1586" s="98" t="s">
        <v>12469</v>
      </c>
      <c r="C1586" s="74" t="s">
        <v>1775</v>
      </c>
      <c r="E1586" s="85" t="s">
        <v>8613</v>
      </c>
      <c r="F1586" s="75" t="s">
        <v>98</v>
      </c>
      <c r="G1586" s="75" t="s">
        <v>20</v>
      </c>
      <c r="H1586" s="75" t="s">
        <v>1485</v>
      </c>
      <c r="I1586" s="2" t="s">
        <v>1495</v>
      </c>
      <c r="J1586" s="75" t="s">
        <v>1495</v>
      </c>
      <c r="K1586" s="2" t="s">
        <v>30</v>
      </c>
      <c r="L1586" s="75" t="s">
        <v>19</v>
      </c>
      <c r="M1586" s="2" t="s">
        <v>3561</v>
      </c>
      <c r="N1586" s="10" t="s">
        <v>3561</v>
      </c>
      <c r="O1586" s="10" t="s">
        <v>3561</v>
      </c>
      <c r="P1586" s="8">
        <v>41076</v>
      </c>
      <c r="Q1586" s="8">
        <v>41256</v>
      </c>
      <c r="R1586" s="8">
        <v>41256</v>
      </c>
      <c r="S1586" s="2" t="str">
        <f>VLOOKUP(K1586,Data!A:B,2,0)</f>
        <v>DAC</v>
      </c>
    </row>
    <row r="1587" spans="1:19" ht="11.25" customHeight="1" x14ac:dyDescent="0.2">
      <c r="A1587" s="2">
        <v>4070450</v>
      </c>
      <c r="B1587" s="98" t="s">
        <v>12470</v>
      </c>
      <c r="C1587" s="74" t="s">
        <v>1778</v>
      </c>
      <c r="E1587" s="85" t="s">
        <v>8614</v>
      </c>
      <c r="F1587" s="75" t="s">
        <v>98</v>
      </c>
      <c r="G1587" s="75" t="s">
        <v>47</v>
      </c>
      <c r="H1587" s="75" t="s">
        <v>47</v>
      </c>
      <c r="I1587" s="2" t="s">
        <v>1495</v>
      </c>
      <c r="J1587" s="75" t="s">
        <v>1495</v>
      </c>
      <c r="K1587" s="2" t="s">
        <v>30</v>
      </c>
      <c r="L1587" s="75" t="s">
        <v>19</v>
      </c>
      <c r="M1587" s="2" t="s">
        <v>4979</v>
      </c>
      <c r="N1587" s="10" t="s">
        <v>3568</v>
      </c>
      <c r="O1587" s="10" t="s">
        <v>3568</v>
      </c>
      <c r="P1587" s="8" t="s">
        <v>3561</v>
      </c>
      <c r="Q1587" s="8" t="s">
        <v>3561</v>
      </c>
      <c r="R1587" s="8">
        <v>44378</v>
      </c>
      <c r="S1587" s="2" t="str">
        <f>VLOOKUP(K1587,Data!A:B,2,0)</f>
        <v>DAC</v>
      </c>
    </row>
    <row r="1588" spans="1:19" ht="11.25" customHeight="1" x14ac:dyDescent="0.2">
      <c r="A1588" s="2">
        <v>4070451</v>
      </c>
      <c r="B1588" s="98" t="s">
        <v>12471</v>
      </c>
      <c r="C1588" s="74" t="s">
        <v>1779</v>
      </c>
      <c r="E1588" s="85" t="s">
        <v>8615</v>
      </c>
      <c r="F1588" s="75" t="s">
        <v>98</v>
      </c>
      <c r="G1588" s="75" t="s">
        <v>20</v>
      </c>
      <c r="H1588" s="75" t="s">
        <v>1486</v>
      </c>
      <c r="I1588" s="2" t="s">
        <v>1495</v>
      </c>
      <c r="J1588" s="75" t="s">
        <v>1495</v>
      </c>
      <c r="K1588" s="2" t="s">
        <v>30</v>
      </c>
      <c r="L1588" s="75" t="s">
        <v>19</v>
      </c>
      <c r="M1588" s="2" t="s">
        <v>3561</v>
      </c>
      <c r="N1588" s="10" t="s">
        <v>3561</v>
      </c>
      <c r="O1588" s="10" t="s">
        <v>3561</v>
      </c>
      <c r="P1588" s="8" t="s">
        <v>3561</v>
      </c>
      <c r="Q1588" s="8" t="s">
        <v>3561</v>
      </c>
      <c r="R1588" s="8">
        <v>44378</v>
      </c>
      <c r="S1588" s="2" t="str">
        <f>VLOOKUP(K1588,Data!A:B,2,0)</f>
        <v>DAC</v>
      </c>
    </row>
    <row r="1589" spans="1:19" ht="11.25" customHeight="1" x14ac:dyDescent="0.2">
      <c r="A1589" s="2">
        <v>4070461</v>
      </c>
      <c r="B1589" s="98" t="s">
        <v>12472</v>
      </c>
      <c r="C1589" s="74" t="s">
        <v>1784</v>
      </c>
      <c r="E1589" s="85" t="s">
        <v>8616</v>
      </c>
      <c r="F1589" s="75" t="s">
        <v>98</v>
      </c>
      <c r="G1589" s="75" t="s">
        <v>47</v>
      </c>
      <c r="H1589" s="75" t="s">
        <v>47</v>
      </c>
      <c r="I1589" s="2" t="s">
        <v>6922</v>
      </c>
      <c r="J1589" s="75" t="s">
        <v>6922</v>
      </c>
      <c r="K1589" s="2" t="s">
        <v>30</v>
      </c>
      <c r="L1589" s="75" t="s">
        <v>7001</v>
      </c>
      <c r="M1589" s="2" t="s">
        <v>4979</v>
      </c>
      <c r="N1589" s="10" t="s">
        <v>3568</v>
      </c>
      <c r="O1589" s="10" t="s">
        <v>3568</v>
      </c>
      <c r="P1589" s="8">
        <v>44470</v>
      </c>
      <c r="S1589" s="2" t="str">
        <f>VLOOKUP(K1589,Data!A:B,2,0)</f>
        <v>DAC</v>
      </c>
    </row>
    <row r="1590" spans="1:19" ht="11.25" customHeight="1" x14ac:dyDescent="0.2">
      <c r="A1590" s="2">
        <v>4070521</v>
      </c>
      <c r="B1590" s="98" t="s">
        <v>12473</v>
      </c>
      <c r="C1590" s="74" t="s">
        <v>1794</v>
      </c>
      <c r="E1590" s="85" t="s">
        <v>8617</v>
      </c>
      <c r="F1590" s="75" t="s">
        <v>98</v>
      </c>
      <c r="G1590" s="75" t="s">
        <v>1315</v>
      </c>
      <c r="H1590" s="75" t="s">
        <v>1529</v>
      </c>
      <c r="I1590" s="2" t="s">
        <v>11</v>
      </c>
      <c r="J1590" s="75" t="s">
        <v>11</v>
      </c>
      <c r="K1590" s="2" t="s">
        <v>30</v>
      </c>
      <c r="L1590" s="75" t="s">
        <v>19</v>
      </c>
      <c r="M1590" s="2" t="s">
        <v>3561</v>
      </c>
      <c r="N1590" s="10" t="s">
        <v>3561</v>
      </c>
      <c r="O1590" s="10" t="s">
        <v>3561</v>
      </c>
      <c r="P1590" s="8">
        <v>42899</v>
      </c>
      <c r="Q1590" s="8">
        <v>43079</v>
      </c>
      <c r="R1590" s="8">
        <v>43079</v>
      </c>
      <c r="S1590" s="2" t="str">
        <f>VLOOKUP(K1590,Data!A:B,2,0)</f>
        <v>DAC</v>
      </c>
    </row>
    <row r="1591" spans="1:19" ht="11.25" customHeight="1" x14ac:dyDescent="0.2">
      <c r="A1591" s="2">
        <v>4070535</v>
      </c>
      <c r="B1591" s="98" t="s">
        <v>12474</v>
      </c>
      <c r="C1591" s="74" t="s">
        <v>1802</v>
      </c>
      <c r="E1591" s="85" t="s">
        <v>8618</v>
      </c>
      <c r="F1591" s="75" t="s">
        <v>98</v>
      </c>
      <c r="G1591" s="75" t="s">
        <v>1315</v>
      </c>
      <c r="H1591" s="75" t="s">
        <v>1543</v>
      </c>
      <c r="I1591" s="2" t="s">
        <v>11</v>
      </c>
      <c r="J1591" s="75" t="s">
        <v>11</v>
      </c>
      <c r="K1591" s="2" t="s">
        <v>30</v>
      </c>
      <c r="L1591" s="75" t="s">
        <v>19</v>
      </c>
      <c r="M1591" s="2" t="s">
        <v>3561</v>
      </c>
      <c r="N1591" s="10" t="s">
        <v>3561</v>
      </c>
      <c r="O1591" s="10" t="s">
        <v>3561</v>
      </c>
      <c r="P1591" s="8" t="s">
        <v>3561</v>
      </c>
      <c r="Q1591" s="8" t="s">
        <v>3561</v>
      </c>
      <c r="R1591" s="8">
        <v>44378</v>
      </c>
      <c r="S1591" s="2" t="str">
        <f>VLOOKUP(K1591,Data!A:B,2,0)</f>
        <v>DAC</v>
      </c>
    </row>
    <row r="1592" spans="1:19" ht="11.25" customHeight="1" x14ac:dyDescent="0.2">
      <c r="A1592" s="2">
        <v>4070550</v>
      </c>
      <c r="B1592" s="98" t="s">
        <v>12475</v>
      </c>
      <c r="C1592" s="74" t="s">
        <v>1808</v>
      </c>
      <c r="E1592" s="85" t="s">
        <v>8619</v>
      </c>
      <c r="F1592" s="75" t="s">
        <v>98</v>
      </c>
      <c r="G1592" s="75" t="s">
        <v>47</v>
      </c>
      <c r="H1592" s="75" t="s">
        <v>47</v>
      </c>
      <c r="I1592" s="2" t="s">
        <v>1495</v>
      </c>
      <c r="J1592" s="75" t="s">
        <v>1495</v>
      </c>
      <c r="K1592" s="2" t="s">
        <v>30</v>
      </c>
      <c r="L1592" s="75" t="s">
        <v>19</v>
      </c>
      <c r="M1592" s="2" t="s">
        <v>4979</v>
      </c>
      <c r="N1592" s="10" t="s">
        <v>3568</v>
      </c>
      <c r="O1592" s="10" t="s">
        <v>3568</v>
      </c>
      <c r="P1592" s="8">
        <v>42339</v>
      </c>
      <c r="Q1592" s="8">
        <v>42519</v>
      </c>
      <c r="R1592" s="8">
        <v>42519</v>
      </c>
      <c r="S1592" s="2" t="str">
        <f>VLOOKUP(K1592,Data!A:B,2,0)</f>
        <v>DAC</v>
      </c>
    </row>
    <row r="1593" spans="1:19" ht="11.25" customHeight="1" x14ac:dyDescent="0.2">
      <c r="A1593" s="2">
        <v>4070564</v>
      </c>
      <c r="B1593" s="98" t="s">
        <v>12476</v>
      </c>
      <c r="C1593" s="74" t="s">
        <v>1814</v>
      </c>
      <c r="E1593" s="85" t="s">
        <v>8620</v>
      </c>
      <c r="F1593" s="75" t="s">
        <v>98</v>
      </c>
      <c r="G1593" s="75" t="s">
        <v>1315</v>
      </c>
      <c r="H1593" s="75" t="s">
        <v>1539</v>
      </c>
      <c r="I1593" s="2" t="s">
        <v>11</v>
      </c>
      <c r="J1593" s="75" t="s">
        <v>11</v>
      </c>
      <c r="K1593" s="2" t="s">
        <v>30</v>
      </c>
      <c r="L1593" s="75" t="s">
        <v>19</v>
      </c>
      <c r="M1593" s="2" t="s">
        <v>3561</v>
      </c>
      <c r="N1593" s="10" t="s">
        <v>3561</v>
      </c>
      <c r="O1593" s="10" t="s">
        <v>3561</v>
      </c>
      <c r="P1593" s="8">
        <v>42491</v>
      </c>
      <c r="Q1593" s="8">
        <v>42671</v>
      </c>
      <c r="R1593" s="8">
        <v>42671</v>
      </c>
      <c r="S1593" s="2" t="str">
        <f>VLOOKUP(K1593,Data!A:B,2,0)</f>
        <v>DAC</v>
      </c>
    </row>
    <row r="1594" spans="1:19" ht="11.25" customHeight="1" x14ac:dyDescent="0.2">
      <c r="A1594" s="2">
        <v>4070565</v>
      </c>
      <c r="B1594" s="98" t="s">
        <v>12477</v>
      </c>
      <c r="C1594" s="74" t="s">
        <v>1815</v>
      </c>
      <c r="E1594" s="85" t="s">
        <v>8621</v>
      </c>
      <c r="F1594" s="75" t="s">
        <v>98</v>
      </c>
      <c r="G1594" s="75" t="s">
        <v>1315</v>
      </c>
      <c r="H1594" s="75" t="s">
        <v>1518</v>
      </c>
      <c r="I1594" s="2" t="s">
        <v>11</v>
      </c>
      <c r="J1594" s="75" t="s">
        <v>11</v>
      </c>
      <c r="K1594" s="2" t="s">
        <v>30</v>
      </c>
      <c r="L1594" s="75" t="s">
        <v>3668</v>
      </c>
      <c r="M1594" s="2" t="s">
        <v>1334</v>
      </c>
      <c r="N1594" s="10" t="s">
        <v>1335</v>
      </c>
      <c r="O1594" s="10" t="s">
        <v>1320</v>
      </c>
      <c r="S1594" s="2" t="str">
        <f>VLOOKUP(K1594,Data!A:B,2,0)</f>
        <v>DAC</v>
      </c>
    </row>
    <row r="1595" spans="1:19" ht="11.25" customHeight="1" x14ac:dyDescent="0.2">
      <c r="A1595" s="2">
        <v>4070570</v>
      </c>
      <c r="B1595" s="98" t="s">
        <v>12478</v>
      </c>
      <c r="C1595" s="74" t="s">
        <v>1818</v>
      </c>
      <c r="E1595" s="85" t="s">
        <v>8622</v>
      </c>
      <c r="F1595" s="75" t="s">
        <v>98</v>
      </c>
      <c r="G1595" s="75" t="s">
        <v>1315</v>
      </c>
      <c r="H1595" s="75" t="s">
        <v>1545</v>
      </c>
      <c r="I1595" s="2" t="s">
        <v>11</v>
      </c>
      <c r="J1595" s="75" t="s">
        <v>11</v>
      </c>
      <c r="K1595" s="2" t="s">
        <v>30</v>
      </c>
      <c r="L1595" s="75" t="s">
        <v>19</v>
      </c>
      <c r="M1595" s="2" t="s">
        <v>3561</v>
      </c>
      <c r="N1595" s="10" t="s">
        <v>3561</v>
      </c>
      <c r="O1595" s="10" t="s">
        <v>3561</v>
      </c>
      <c r="P1595" s="8">
        <v>42373</v>
      </c>
      <c r="Q1595" s="8">
        <v>42553</v>
      </c>
      <c r="R1595" s="8">
        <v>42553</v>
      </c>
      <c r="S1595" s="2" t="str">
        <f>VLOOKUP(K1595,Data!A:B,2,0)</f>
        <v>DAC</v>
      </c>
    </row>
    <row r="1596" spans="1:19" ht="11.25" customHeight="1" x14ac:dyDescent="0.2">
      <c r="A1596" s="2">
        <v>4070592</v>
      </c>
      <c r="B1596" s="86"/>
      <c r="C1596" s="74" t="s">
        <v>1822</v>
      </c>
      <c r="E1596" s="85" t="s">
        <v>8623</v>
      </c>
      <c r="F1596" s="75" t="s">
        <v>98</v>
      </c>
      <c r="G1596" s="75" t="s">
        <v>47</v>
      </c>
      <c r="H1596" s="75" t="s">
        <v>47</v>
      </c>
      <c r="I1596" s="2" t="s">
        <v>1495</v>
      </c>
      <c r="J1596" s="75" t="s">
        <v>1495</v>
      </c>
      <c r="K1596" s="2" t="s">
        <v>30</v>
      </c>
      <c r="L1596" s="75" t="s">
        <v>19</v>
      </c>
      <c r="M1596" s="2" t="s">
        <v>4979</v>
      </c>
      <c r="N1596" s="10" t="s">
        <v>3568</v>
      </c>
      <c r="O1596" s="10" t="s">
        <v>3568</v>
      </c>
      <c r="P1596" s="8">
        <v>41916</v>
      </c>
      <c r="Q1596" s="8">
        <v>42096</v>
      </c>
      <c r="R1596" s="8">
        <v>42096</v>
      </c>
      <c r="S1596" s="2" t="str">
        <f>VLOOKUP(K1596,Data!A:B,2,0)</f>
        <v>DAC</v>
      </c>
    </row>
    <row r="1597" spans="1:19" ht="11.25" customHeight="1" x14ac:dyDescent="0.2">
      <c r="A1597" s="2">
        <v>4070593</v>
      </c>
      <c r="B1597" s="98" t="s">
        <v>12479</v>
      </c>
      <c r="C1597" s="74" t="s">
        <v>3386</v>
      </c>
      <c r="D1597" s="8">
        <v>43435</v>
      </c>
      <c r="E1597" s="85" t="s">
        <v>8624</v>
      </c>
      <c r="F1597" s="75" t="s">
        <v>98</v>
      </c>
      <c r="G1597" s="75" t="s">
        <v>1315</v>
      </c>
      <c r="H1597" s="75" t="s">
        <v>1545</v>
      </c>
      <c r="I1597" s="2" t="s">
        <v>11</v>
      </c>
      <c r="J1597" s="75" t="s">
        <v>11</v>
      </c>
      <c r="K1597" s="2" t="s">
        <v>30</v>
      </c>
      <c r="L1597" s="75" t="s">
        <v>19</v>
      </c>
      <c r="M1597" s="2" t="s">
        <v>1357</v>
      </c>
      <c r="N1597" s="10" t="s">
        <v>3541</v>
      </c>
      <c r="O1597" s="10" t="s">
        <v>1330</v>
      </c>
      <c r="P1597" s="8">
        <v>44494</v>
      </c>
      <c r="Q1597" s="8">
        <v>44672</v>
      </c>
      <c r="R1597" s="8">
        <v>44672</v>
      </c>
      <c r="S1597" s="2" t="str">
        <f>VLOOKUP(K1597,Data!A:B,2,0)</f>
        <v>DAC</v>
      </c>
    </row>
    <row r="1598" spans="1:19" ht="11.25" customHeight="1" x14ac:dyDescent="0.2">
      <c r="A1598" s="2">
        <v>4070604</v>
      </c>
      <c r="B1598" s="86"/>
      <c r="C1598" s="74" t="s">
        <v>1825</v>
      </c>
      <c r="E1598" s="85" t="s">
        <v>8625</v>
      </c>
      <c r="F1598" s="75" t="s">
        <v>98</v>
      </c>
      <c r="G1598" s="75" t="s">
        <v>47</v>
      </c>
      <c r="H1598" s="75" t="s">
        <v>47</v>
      </c>
      <c r="I1598" s="2" t="s">
        <v>1495</v>
      </c>
      <c r="J1598" s="75" t="s">
        <v>1495</v>
      </c>
      <c r="K1598" s="2" t="s">
        <v>30</v>
      </c>
      <c r="L1598" s="75" t="s">
        <v>19</v>
      </c>
      <c r="M1598" s="2" t="s">
        <v>4979</v>
      </c>
      <c r="N1598" s="10" t="s">
        <v>3568</v>
      </c>
      <c r="O1598" s="10" t="s">
        <v>3568</v>
      </c>
      <c r="P1598" s="8">
        <v>41394</v>
      </c>
      <c r="Q1598" s="8">
        <v>41574</v>
      </c>
      <c r="R1598" s="8">
        <v>41574</v>
      </c>
      <c r="S1598" s="2" t="str">
        <f>VLOOKUP(K1598,Data!A:B,2,0)</f>
        <v>DAC</v>
      </c>
    </row>
    <row r="1599" spans="1:19" ht="11.25" customHeight="1" x14ac:dyDescent="0.2">
      <c r="A1599" s="2">
        <v>4070616</v>
      </c>
      <c r="B1599" s="98" t="s">
        <v>12480</v>
      </c>
      <c r="C1599" s="74" t="s">
        <v>1832</v>
      </c>
      <c r="E1599" s="85" t="s">
        <v>8626</v>
      </c>
      <c r="F1599" s="75" t="s">
        <v>98</v>
      </c>
      <c r="G1599" s="75" t="s">
        <v>47</v>
      </c>
      <c r="H1599" s="75" t="s">
        <v>47</v>
      </c>
      <c r="I1599" s="2" t="s">
        <v>1495</v>
      </c>
      <c r="J1599" s="75" t="s">
        <v>1495</v>
      </c>
      <c r="K1599" s="2" t="s">
        <v>30</v>
      </c>
      <c r="L1599" s="75" t="s">
        <v>19</v>
      </c>
      <c r="M1599" s="2" t="s">
        <v>4979</v>
      </c>
      <c r="N1599" s="10" t="s">
        <v>3568</v>
      </c>
      <c r="O1599" s="10" t="s">
        <v>3568</v>
      </c>
      <c r="P1599" s="8" t="s">
        <v>3561</v>
      </c>
      <c r="Q1599" s="8" t="s">
        <v>3561</v>
      </c>
      <c r="R1599" s="8">
        <v>44378</v>
      </c>
      <c r="S1599" s="2" t="str">
        <f>VLOOKUP(K1599,Data!A:B,2,0)</f>
        <v>DAC</v>
      </c>
    </row>
    <row r="1600" spans="1:19" ht="11.25" customHeight="1" x14ac:dyDescent="0.2">
      <c r="A1600" s="2">
        <v>4070636</v>
      </c>
      <c r="B1600" s="98" t="s">
        <v>12481</v>
      </c>
      <c r="C1600" s="74" t="s">
        <v>1842</v>
      </c>
      <c r="E1600" s="85" t="s">
        <v>8627</v>
      </c>
      <c r="F1600" s="75" t="s">
        <v>98</v>
      </c>
      <c r="G1600" s="75" t="s">
        <v>47</v>
      </c>
      <c r="H1600" s="75" t="s">
        <v>47</v>
      </c>
      <c r="I1600" s="2" t="s">
        <v>1495</v>
      </c>
      <c r="J1600" s="75" t="s">
        <v>1495</v>
      </c>
      <c r="K1600" s="2" t="s">
        <v>32</v>
      </c>
      <c r="L1600" s="75" t="s">
        <v>19</v>
      </c>
      <c r="M1600" s="2" t="s">
        <v>3496</v>
      </c>
      <c r="N1600" s="10" t="s">
        <v>3534</v>
      </c>
      <c r="O1600" s="10" t="s">
        <v>3543</v>
      </c>
      <c r="P1600" s="8">
        <v>43066</v>
      </c>
      <c r="Q1600" s="8">
        <v>43246</v>
      </c>
      <c r="R1600" s="8">
        <v>43246</v>
      </c>
      <c r="S1600" s="2" t="str">
        <f>VLOOKUP(K1600,Data!A:B,2,0)</f>
        <v>DACE</v>
      </c>
    </row>
    <row r="1601" spans="1:19" ht="11.25" customHeight="1" x14ac:dyDescent="0.2">
      <c r="A1601" s="2">
        <v>4070642</v>
      </c>
      <c r="B1601" s="98" t="s">
        <v>12482</v>
      </c>
      <c r="C1601" s="74" t="s">
        <v>1845</v>
      </c>
      <c r="E1601" s="85" t="s">
        <v>8628</v>
      </c>
      <c r="F1601" s="75" t="s">
        <v>98</v>
      </c>
      <c r="G1601" s="75" t="s">
        <v>97</v>
      </c>
      <c r="H1601" s="75" t="s">
        <v>1487</v>
      </c>
      <c r="I1601" s="2" t="s">
        <v>1317</v>
      </c>
      <c r="J1601" s="75" t="s">
        <v>1317</v>
      </c>
      <c r="K1601" s="2" t="s">
        <v>30</v>
      </c>
      <c r="L1601" s="75" t="s">
        <v>19</v>
      </c>
      <c r="M1601" s="2" t="s">
        <v>3561</v>
      </c>
      <c r="N1601" s="10" t="s">
        <v>3561</v>
      </c>
      <c r="O1601" s="10" t="s">
        <v>3561</v>
      </c>
      <c r="P1601" s="8" t="s">
        <v>3561</v>
      </c>
      <c r="Q1601" s="8" t="s">
        <v>3561</v>
      </c>
      <c r="R1601" s="8">
        <v>44378</v>
      </c>
      <c r="S1601" s="2" t="str">
        <f>VLOOKUP(K1601,Data!A:B,2,0)</f>
        <v>DAC</v>
      </c>
    </row>
    <row r="1602" spans="1:19" ht="11.25" customHeight="1" x14ac:dyDescent="0.2">
      <c r="A1602" s="2">
        <v>4070650</v>
      </c>
      <c r="B1602" s="98" t="s">
        <v>12483</v>
      </c>
      <c r="C1602" s="74" t="s">
        <v>1847</v>
      </c>
      <c r="E1602" s="85" t="s">
        <v>8629</v>
      </c>
      <c r="F1602" s="75" t="s">
        <v>98</v>
      </c>
      <c r="G1602" s="75" t="s">
        <v>1315</v>
      </c>
      <c r="H1602" s="75" t="s">
        <v>1529</v>
      </c>
      <c r="I1602" s="2" t="s">
        <v>11</v>
      </c>
      <c r="J1602" s="75" t="s">
        <v>11</v>
      </c>
      <c r="K1602" s="2" t="s">
        <v>30</v>
      </c>
      <c r="L1602" s="75" t="s">
        <v>19</v>
      </c>
      <c r="M1602" s="2" t="s">
        <v>3561</v>
      </c>
      <c r="N1602" s="10" t="s">
        <v>3561</v>
      </c>
      <c r="O1602" s="10" t="s">
        <v>3561</v>
      </c>
      <c r="P1602" s="8">
        <v>42209</v>
      </c>
      <c r="Q1602" s="8">
        <v>42389</v>
      </c>
      <c r="R1602" s="8">
        <v>42389</v>
      </c>
      <c r="S1602" s="2" t="str">
        <f>VLOOKUP(K1602,Data!A:B,2,0)</f>
        <v>DAC</v>
      </c>
    </row>
    <row r="1603" spans="1:19" ht="11.25" customHeight="1" x14ac:dyDescent="0.2">
      <c r="A1603" s="2">
        <v>4070651</v>
      </c>
      <c r="B1603" s="98" t="s">
        <v>12484</v>
      </c>
      <c r="C1603" s="74" t="s">
        <v>1848</v>
      </c>
      <c r="E1603" s="85" t="s">
        <v>8630</v>
      </c>
      <c r="F1603" s="75" t="s">
        <v>98</v>
      </c>
      <c r="G1603" s="75" t="s">
        <v>1315</v>
      </c>
      <c r="H1603" s="75" t="s">
        <v>1545</v>
      </c>
      <c r="I1603" s="2" t="s">
        <v>11</v>
      </c>
      <c r="J1603" s="75" t="s">
        <v>11</v>
      </c>
      <c r="K1603" s="2" t="s">
        <v>30</v>
      </c>
      <c r="L1603" s="75" t="s">
        <v>19</v>
      </c>
      <c r="M1603" s="2" t="s">
        <v>3561</v>
      </c>
      <c r="N1603" s="10" t="s">
        <v>3561</v>
      </c>
      <c r="O1603" s="10" t="s">
        <v>3561</v>
      </c>
      <c r="P1603" s="8" t="s">
        <v>3561</v>
      </c>
      <c r="Q1603" s="8" t="s">
        <v>3561</v>
      </c>
      <c r="R1603" s="8">
        <v>44378</v>
      </c>
      <c r="S1603" s="2" t="str">
        <f>VLOOKUP(K1603,Data!A:B,2,0)</f>
        <v>DAC</v>
      </c>
    </row>
    <row r="1604" spans="1:19" ht="11.25" customHeight="1" x14ac:dyDescent="0.2">
      <c r="A1604" s="2">
        <v>4070656</v>
      </c>
      <c r="B1604" s="98" t="s">
        <v>12485</v>
      </c>
      <c r="C1604" s="74" t="s">
        <v>1852</v>
      </c>
      <c r="E1604" s="85" t="s">
        <v>8631</v>
      </c>
      <c r="F1604" s="75" t="s">
        <v>98</v>
      </c>
      <c r="G1604" s="75" t="s">
        <v>20</v>
      </c>
      <c r="H1604" s="75" t="s">
        <v>1482</v>
      </c>
      <c r="I1604" s="2" t="s">
        <v>6922</v>
      </c>
      <c r="J1604" s="75" t="s">
        <v>1495</v>
      </c>
      <c r="K1604" s="2" t="s">
        <v>30</v>
      </c>
      <c r="L1604" s="75" t="s">
        <v>19</v>
      </c>
      <c r="M1604" s="2" t="s">
        <v>3561</v>
      </c>
      <c r="N1604" s="10" t="s">
        <v>3561</v>
      </c>
      <c r="O1604" s="10" t="s">
        <v>3561</v>
      </c>
      <c r="P1604" s="8">
        <v>44395</v>
      </c>
      <c r="Q1604" s="8">
        <v>44460</v>
      </c>
      <c r="R1604" s="8">
        <v>44460</v>
      </c>
      <c r="S1604" s="2" t="str">
        <f>VLOOKUP(K1604,Data!A:B,2,0)</f>
        <v>DAC</v>
      </c>
    </row>
    <row r="1605" spans="1:19" ht="11.25" customHeight="1" x14ac:dyDescent="0.2">
      <c r="A1605" s="2">
        <v>4070673</v>
      </c>
      <c r="B1605" s="98" t="s">
        <v>12486</v>
      </c>
      <c r="C1605" s="74" t="s">
        <v>1857</v>
      </c>
      <c r="E1605" s="85" t="s">
        <v>8632</v>
      </c>
      <c r="F1605" s="75" t="s">
        <v>1477</v>
      </c>
      <c r="G1605" s="75" t="s">
        <v>1315</v>
      </c>
      <c r="H1605" s="75" t="s">
        <v>1529</v>
      </c>
      <c r="I1605" s="2" t="s">
        <v>11</v>
      </c>
      <c r="J1605" s="75" t="s">
        <v>11</v>
      </c>
      <c r="K1605" s="2" t="s">
        <v>30</v>
      </c>
      <c r="L1605" s="75" t="s">
        <v>19</v>
      </c>
      <c r="M1605" s="2" t="s">
        <v>3561</v>
      </c>
      <c r="N1605" s="10" t="s">
        <v>3561</v>
      </c>
      <c r="O1605" s="10" t="s">
        <v>3561</v>
      </c>
      <c r="P1605" s="8">
        <v>43482</v>
      </c>
      <c r="Q1605" s="8">
        <v>43672</v>
      </c>
      <c r="R1605" s="8">
        <v>43672</v>
      </c>
      <c r="S1605" s="2" t="str">
        <f>VLOOKUP(K1605,Data!A:B,2,0)</f>
        <v>DAC</v>
      </c>
    </row>
    <row r="1606" spans="1:19" ht="11.25" customHeight="1" x14ac:dyDescent="0.2">
      <c r="A1606" s="2">
        <v>4070813</v>
      </c>
      <c r="B1606" s="86"/>
      <c r="C1606" s="74" t="s">
        <v>1964</v>
      </c>
      <c r="E1606" s="85" t="s">
        <v>8633</v>
      </c>
      <c r="F1606" s="75" t="s">
        <v>98</v>
      </c>
      <c r="G1606" s="75" t="s">
        <v>47</v>
      </c>
      <c r="H1606" s="75" t="s">
        <v>47</v>
      </c>
      <c r="I1606" s="2" t="s">
        <v>1502</v>
      </c>
      <c r="J1606" s="75" t="s">
        <v>1502</v>
      </c>
      <c r="K1606" s="2" t="s">
        <v>30</v>
      </c>
      <c r="L1606" s="75" t="s">
        <v>3669</v>
      </c>
      <c r="M1606" s="2" t="s">
        <v>4979</v>
      </c>
      <c r="N1606" s="10" t="s">
        <v>3568</v>
      </c>
      <c r="O1606" s="10" t="s">
        <v>3568</v>
      </c>
      <c r="S1606" s="2" t="str">
        <f>VLOOKUP(K1606,Data!A:B,2,0)</f>
        <v>DAC</v>
      </c>
    </row>
    <row r="1607" spans="1:19" ht="11.25" customHeight="1" x14ac:dyDescent="0.2">
      <c r="A1607" s="2">
        <v>4070815</v>
      </c>
      <c r="B1607" s="86"/>
      <c r="C1607" s="74" t="s">
        <v>1410</v>
      </c>
      <c r="E1607" s="85" t="s">
        <v>8634</v>
      </c>
      <c r="F1607" s="75" t="s">
        <v>98</v>
      </c>
      <c r="G1607" s="75" t="s">
        <v>20</v>
      </c>
      <c r="H1607" s="75" t="s">
        <v>1486</v>
      </c>
      <c r="I1607" s="2" t="s">
        <v>1495</v>
      </c>
      <c r="J1607" s="75" t="s">
        <v>1495</v>
      </c>
      <c r="K1607" s="2" t="s">
        <v>30</v>
      </c>
      <c r="L1607" s="75" t="s">
        <v>19</v>
      </c>
      <c r="M1607" s="2" t="s">
        <v>3561</v>
      </c>
      <c r="N1607" s="10" t="s">
        <v>3561</v>
      </c>
      <c r="O1607" s="10" t="s">
        <v>3561</v>
      </c>
      <c r="P1607" s="8" t="s">
        <v>3561</v>
      </c>
      <c r="Q1607" s="8" t="s">
        <v>3561</v>
      </c>
      <c r="R1607" s="8">
        <v>44378</v>
      </c>
      <c r="S1607" s="2" t="str">
        <f>VLOOKUP(K1607,Data!A:B,2,0)</f>
        <v>DAC</v>
      </c>
    </row>
    <row r="1608" spans="1:19" ht="11.25" customHeight="1" x14ac:dyDescent="0.2">
      <c r="A1608" s="2">
        <v>4070816</v>
      </c>
      <c r="B1608" s="98" t="s">
        <v>12487</v>
      </c>
      <c r="C1608" s="74" t="s">
        <v>1966</v>
      </c>
      <c r="E1608" s="85" t="s">
        <v>8635</v>
      </c>
      <c r="F1608" s="75" t="s">
        <v>98</v>
      </c>
      <c r="G1608" s="75" t="s">
        <v>97</v>
      </c>
      <c r="H1608" s="75" t="s">
        <v>1489</v>
      </c>
      <c r="I1608" s="2" t="s">
        <v>1317</v>
      </c>
      <c r="J1608" s="75" t="s">
        <v>1317</v>
      </c>
      <c r="K1608" s="2" t="s">
        <v>30</v>
      </c>
      <c r="L1608" s="75" t="s">
        <v>3669</v>
      </c>
      <c r="M1608" s="2" t="s">
        <v>3561</v>
      </c>
      <c r="N1608" s="10" t="s">
        <v>3561</v>
      </c>
      <c r="O1608" s="10" t="s">
        <v>3561</v>
      </c>
      <c r="S1608" s="2" t="str">
        <f>VLOOKUP(K1608,Data!A:B,2,0)</f>
        <v>DAC</v>
      </c>
    </row>
    <row r="1609" spans="1:19" ht="11.25" customHeight="1" x14ac:dyDescent="0.2">
      <c r="A1609" s="2">
        <v>4070819</v>
      </c>
      <c r="B1609" s="86"/>
      <c r="C1609" s="74" t="s">
        <v>1969</v>
      </c>
      <c r="E1609" s="85" t="s">
        <v>8636</v>
      </c>
      <c r="F1609" s="75" t="s">
        <v>98</v>
      </c>
      <c r="G1609" s="75" t="s">
        <v>97</v>
      </c>
      <c r="H1609" s="75" t="s">
        <v>1487</v>
      </c>
      <c r="I1609" s="2" t="s">
        <v>1317</v>
      </c>
      <c r="J1609" s="75" t="s">
        <v>1317</v>
      </c>
      <c r="K1609" s="2" t="s">
        <v>30</v>
      </c>
      <c r="L1609" s="75" t="s">
        <v>19</v>
      </c>
      <c r="M1609" s="2" t="s">
        <v>3561</v>
      </c>
      <c r="N1609" s="10" t="s">
        <v>3561</v>
      </c>
      <c r="O1609" s="10" t="s">
        <v>3561</v>
      </c>
      <c r="P1609" s="8" t="s">
        <v>3561</v>
      </c>
      <c r="Q1609" s="8" t="s">
        <v>3561</v>
      </c>
      <c r="R1609" s="8">
        <v>44378</v>
      </c>
      <c r="S1609" s="2" t="str">
        <f>VLOOKUP(K1609,Data!A:B,2,0)</f>
        <v>DAC</v>
      </c>
    </row>
    <row r="1610" spans="1:19" ht="11.25" customHeight="1" x14ac:dyDescent="0.2">
      <c r="A1610" s="2">
        <v>4070888</v>
      </c>
      <c r="B1610" s="98" t="s">
        <v>12488</v>
      </c>
      <c r="C1610" s="74" t="s">
        <v>1992</v>
      </c>
      <c r="E1610" s="85" t="s">
        <v>8637</v>
      </c>
      <c r="F1610" s="75" t="s">
        <v>98</v>
      </c>
      <c r="G1610" s="75" t="s">
        <v>1315</v>
      </c>
      <c r="H1610" s="75" t="s">
        <v>1529</v>
      </c>
      <c r="I1610" s="2" t="s">
        <v>11</v>
      </c>
      <c r="J1610" s="75" t="s">
        <v>11</v>
      </c>
      <c r="K1610" s="2" t="s">
        <v>30</v>
      </c>
      <c r="L1610" s="75" t="s">
        <v>19</v>
      </c>
      <c r="M1610" s="2" t="s">
        <v>3561</v>
      </c>
      <c r="N1610" s="10" t="s">
        <v>3561</v>
      </c>
      <c r="O1610" s="10" t="s">
        <v>3561</v>
      </c>
      <c r="P1610" s="8">
        <v>41996</v>
      </c>
      <c r="Q1610" s="8">
        <v>42176</v>
      </c>
      <c r="R1610" s="8">
        <v>42176</v>
      </c>
      <c r="S1610" s="2" t="str">
        <f>VLOOKUP(K1610,Data!A:B,2,0)</f>
        <v>DAC</v>
      </c>
    </row>
    <row r="1611" spans="1:19" ht="11.25" customHeight="1" x14ac:dyDescent="0.2">
      <c r="A1611" s="2">
        <v>4070895</v>
      </c>
      <c r="B1611" s="98" t="s">
        <v>12489</v>
      </c>
      <c r="C1611" s="74" t="s">
        <v>1995</v>
      </c>
      <c r="E1611" s="85" t="s">
        <v>8638</v>
      </c>
      <c r="F1611" s="75" t="s">
        <v>98</v>
      </c>
      <c r="G1611" s="75" t="s">
        <v>47</v>
      </c>
      <c r="H1611" s="75" t="s">
        <v>47</v>
      </c>
      <c r="I1611" s="2" t="s">
        <v>1495</v>
      </c>
      <c r="J1611" s="75" t="s">
        <v>1495</v>
      </c>
      <c r="K1611" s="2" t="s">
        <v>30</v>
      </c>
      <c r="L1611" s="75" t="s">
        <v>19</v>
      </c>
      <c r="M1611" s="2" t="s">
        <v>4979</v>
      </c>
      <c r="N1611" s="10" t="s">
        <v>3568</v>
      </c>
      <c r="O1611" s="10" t="s">
        <v>3568</v>
      </c>
      <c r="P1611" s="8">
        <v>44120</v>
      </c>
      <c r="Q1611" s="8">
        <v>44299</v>
      </c>
      <c r="R1611" s="8">
        <v>44299</v>
      </c>
      <c r="S1611" s="2" t="str">
        <f>VLOOKUP(K1611,Data!A:B,2,0)</f>
        <v>DAC</v>
      </c>
    </row>
    <row r="1612" spans="1:19" ht="11.25" customHeight="1" x14ac:dyDescent="0.2">
      <c r="A1612" s="2">
        <v>4070896</v>
      </c>
      <c r="B1612" s="98" t="s">
        <v>12490</v>
      </c>
      <c r="C1612" s="74" t="s">
        <v>1996</v>
      </c>
      <c r="E1612" s="85" t="s">
        <v>8639</v>
      </c>
      <c r="F1612" s="75" t="s">
        <v>98</v>
      </c>
      <c r="G1612" s="75" t="s">
        <v>1315</v>
      </c>
      <c r="H1612" s="75" t="s">
        <v>1543</v>
      </c>
      <c r="I1612" s="2" t="s">
        <v>11</v>
      </c>
      <c r="J1612" s="75" t="s">
        <v>11</v>
      </c>
      <c r="K1612" s="2" t="s">
        <v>30</v>
      </c>
      <c r="L1612" s="75" t="s">
        <v>19</v>
      </c>
      <c r="M1612" s="2" t="s">
        <v>3561</v>
      </c>
      <c r="N1612" s="10" t="s">
        <v>3561</v>
      </c>
      <c r="O1612" s="10" t="s">
        <v>3561</v>
      </c>
      <c r="P1612" s="8">
        <v>42495</v>
      </c>
      <c r="Q1612" s="8">
        <v>42675</v>
      </c>
      <c r="R1612" s="8">
        <v>42644</v>
      </c>
      <c r="S1612" s="2" t="str">
        <f>VLOOKUP(K1612,Data!A:B,2,0)</f>
        <v>DAC</v>
      </c>
    </row>
    <row r="1613" spans="1:19" ht="11.25" customHeight="1" x14ac:dyDescent="0.2">
      <c r="A1613" s="2">
        <v>4070900</v>
      </c>
      <c r="B1613" s="98" t="s">
        <v>12491</v>
      </c>
      <c r="C1613" s="74" t="s">
        <v>1997</v>
      </c>
      <c r="E1613" s="85" t="s">
        <v>8640</v>
      </c>
      <c r="F1613" s="75" t="s">
        <v>98</v>
      </c>
      <c r="G1613" s="75" t="s">
        <v>47</v>
      </c>
      <c r="H1613" s="75" t="s">
        <v>47</v>
      </c>
      <c r="I1613" s="2" t="s">
        <v>1495</v>
      </c>
      <c r="J1613" s="75" t="s">
        <v>1495</v>
      </c>
      <c r="K1613" s="2" t="s">
        <v>30</v>
      </c>
      <c r="L1613" s="75" t="s">
        <v>19</v>
      </c>
      <c r="M1613" s="2" t="s">
        <v>4979</v>
      </c>
      <c r="N1613" s="10" t="s">
        <v>3568</v>
      </c>
      <c r="O1613" s="10" t="s">
        <v>3568</v>
      </c>
      <c r="P1613" s="8">
        <v>42785</v>
      </c>
      <c r="Q1613" s="8">
        <v>42965</v>
      </c>
      <c r="R1613" s="8">
        <v>42965</v>
      </c>
      <c r="S1613" s="2" t="str">
        <f>VLOOKUP(K1613,Data!A:B,2,0)</f>
        <v>DAC</v>
      </c>
    </row>
    <row r="1614" spans="1:19" ht="11.25" customHeight="1" x14ac:dyDescent="0.2">
      <c r="A1614" s="2">
        <v>4070907</v>
      </c>
      <c r="B1614" s="98" t="s">
        <v>12492</v>
      </c>
      <c r="C1614" s="74" t="s">
        <v>1998</v>
      </c>
      <c r="E1614" s="85" t="s">
        <v>8641</v>
      </c>
      <c r="F1614" s="75" t="s">
        <v>98</v>
      </c>
      <c r="G1614" s="75" t="s">
        <v>1315</v>
      </c>
      <c r="H1614" s="75" t="s">
        <v>1707</v>
      </c>
      <c r="I1614" s="2" t="s">
        <v>11</v>
      </c>
      <c r="J1614" s="75" t="s">
        <v>11</v>
      </c>
      <c r="K1614" s="2" t="s">
        <v>30</v>
      </c>
      <c r="L1614" s="75" t="s">
        <v>19</v>
      </c>
      <c r="M1614" s="2" t="s">
        <v>3561</v>
      </c>
      <c r="N1614" s="10" t="s">
        <v>3561</v>
      </c>
      <c r="O1614" s="10" t="s">
        <v>3561</v>
      </c>
      <c r="P1614" s="8" t="s">
        <v>3561</v>
      </c>
      <c r="Q1614" s="8" t="s">
        <v>3561</v>
      </c>
      <c r="R1614" s="8">
        <v>44378</v>
      </c>
      <c r="S1614" s="2" t="str">
        <f>VLOOKUP(K1614,Data!A:B,2,0)</f>
        <v>DAC</v>
      </c>
    </row>
    <row r="1615" spans="1:19" ht="11.25" customHeight="1" x14ac:dyDescent="0.2">
      <c r="A1615" s="2">
        <v>4070920</v>
      </c>
      <c r="B1615" s="98" t="s">
        <v>12493</v>
      </c>
      <c r="C1615" s="74" t="s">
        <v>2006</v>
      </c>
      <c r="E1615" s="85" t="s">
        <v>8642</v>
      </c>
      <c r="F1615" s="75" t="s">
        <v>98</v>
      </c>
      <c r="G1615" s="75" t="s">
        <v>20</v>
      </c>
      <c r="H1615" s="75" t="s">
        <v>1481</v>
      </c>
      <c r="I1615" s="2" t="s">
        <v>1498</v>
      </c>
      <c r="J1615" s="75" t="s">
        <v>1495</v>
      </c>
      <c r="K1615" s="2" t="s">
        <v>30</v>
      </c>
      <c r="L1615" s="75" t="s">
        <v>19</v>
      </c>
      <c r="M1615" s="2" t="s">
        <v>3561</v>
      </c>
      <c r="N1615" s="10" t="s">
        <v>3561</v>
      </c>
      <c r="O1615" s="10" t="s">
        <v>3561</v>
      </c>
      <c r="P1615" s="8">
        <v>44261</v>
      </c>
      <c r="Q1615" s="8">
        <v>44452</v>
      </c>
      <c r="R1615" s="8">
        <v>44452</v>
      </c>
      <c r="S1615" s="2" t="str">
        <f>VLOOKUP(K1615,Data!A:B,2,0)</f>
        <v>DAC</v>
      </c>
    </row>
    <row r="1616" spans="1:19" ht="11.25" customHeight="1" x14ac:dyDescent="0.2">
      <c r="A1616" s="2">
        <v>4070922</v>
      </c>
      <c r="B1616" s="98" t="s">
        <v>12494</v>
      </c>
      <c r="C1616" s="74" t="s">
        <v>2008</v>
      </c>
      <c r="E1616" s="85" t="s">
        <v>8643</v>
      </c>
      <c r="F1616" s="75" t="s">
        <v>98</v>
      </c>
      <c r="G1616" s="75" t="s">
        <v>97</v>
      </c>
      <c r="H1616" s="75" t="s">
        <v>1489</v>
      </c>
      <c r="I1616" s="2" t="s">
        <v>1317</v>
      </c>
      <c r="J1616" s="75" t="s">
        <v>1317</v>
      </c>
      <c r="K1616" s="2" t="s">
        <v>30</v>
      </c>
      <c r="L1616" s="75" t="s">
        <v>19</v>
      </c>
      <c r="M1616" s="2" t="s">
        <v>3561</v>
      </c>
      <c r="N1616" s="10" t="s">
        <v>3561</v>
      </c>
      <c r="O1616" s="10" t="s">
        <v>3561</v>
      </c>
      <c r="P1616" s="8">
        <v>42136</v>
      </c>
      <c r="Q1616" s="8">
        <v>42316</v>
      </c>
      <c r="R1616" s="8">
        <v>42316</v>
      </c>
      <c r="S1616" s="2" t="str">
        <f>VLOOKUP(K1616,Data!A:B,2,0)</f>
        <v>DAC</v>
      </c>
    </row>
    <row r="1617" spans="1:19" ht="11.25" customHeight="1" x14ac:dyDescent="0.2">
      <c r="A1617" s="2">
        <v>4070926</v>
      </c>
      <c r="B1617" s="98" t="s">
        <v>12495</v>
      </c>
      <c r="C1617" s="74" t="s">
        <v>2009</v>
      </c>
      <c r="E1617" s="85" t="s">
        <v>8644</v>
      </c>
      <c r="F1617" s="75" t="s">
        <v>98</v>
      </c>
      <c r="G1617" s="75" t="s">
        <v>1315</v>
      </c>
      <c r="H1617" s="75" t="s">
        <v>1536</v>
      </c>
      <c r="I1617" s="2" t="s">
        <v>11</v>
      </c>
      <c r="J1617" s="75" t="s">
        <v>11</v>
      </c>
      <c r="K1617" s="2" t="s">
        <v>30</v>
      </c>
      <c r="L1617" s="75" t="s">
        <v>19</v>
      </c>
      <c r="M1617" s="2" t="s">
        <v>3561</v>
      </c>
      <c r="N1617" s="10" t="s">
        <v>3561</v>
      </c>
      <c r="O1617" s="10" t="s">
        <v>3561</v>
      </c>
      <c r="P1617" s="8">
        <v>42131</v>
      </c>
      <c r="Q1617" s="8">
        <v>42311</v>
      </c>
      <c r="R1617" s="8">
        <v>42998</v>
      </c>
      <c r="S1617" s="2" t="str">
        <f>VLOOKUP(K1617,Data!A:B,2,0)</f>
        <v>DAC</v>
      </c>
    </row>
    <row r="1618" spans="1:19" ht="11.25" customHeight="1" x14ac:dyDescent="0.2">
      <c r="A1618" s="2">
        <v>4070935</v>
      </c>
      <c r="B1618" s="98" t="s">
        <v>12496</v>
      </c>
      <c r="C1618" s="74" t="s">
        <v>2011</v>
      </c>
      <c r="E1618" s="85" t="s">
        <v>8645</v>
      </c>
      <c r="F1618" s="75" t="s">
        <v>98</v>
      </c>
      <c r="G1618" s="75" t="s">
        <v>1315</v>
      </c>
      <c r="H1618" s="75" t="s">
        <v>1529</v>
      </c>
      <c r="I1618" s="2" t="s">
        <v>11</v>
      </c>
      <c r="J1618" s="75" t="s">
        <v>11</v>
      </c>
      <c r="K1618" s="2" t="s">
        <v>30</v>
      </c>
      <c r="L1618" s="75" t="s">
        <v>3667</v>
      </c>
      <c r="M1618" s="2" t="s">
        <v>1341</v>
      </c>
      <c r="N1618" s="10" t="s">
        <v>1319</v>
      </c>
      <c r="O1618" s="10" t="s">
        <v>1320</v>
      </c>
      <c r="P1618" s="8">
        <v>45419</v>
      </c>
      <c r="Q1618" s="8">
        <f>P1618+180</f>
        <v>45599</v>
      </c>
      <c r="S1618" s="2" t="str">
        <f>VLOOKUP(K1618,Data!A:B,2,0)</f>
        <v>DAC</v>
      </c>
    </row>
    <row r="1619" spans="1:19" ht="11.25" customHeight="1" x14ac:dyDescent="0.2">
      <c r="A1619" s="2">
        <v>4070936</v>
      </c>
      <c r="B1619" s="98" t="s">
        <v>12497</v>
      </c>
      <c r="C1619" s="74" t="s">
        <v>2012</v>
      </c>
      <c r="E1619" s="85" t="s">
        <v>8646</v>
      </c>
      <c r="F1619" s="75" t="s">
        <v>98</v>
      </c>
      <c r="G1619" s="75" t="s">
        <v>1315</v>
      </c>
      <c r="H1619" s="75" t="s">
        <v>1529</v>
      </c>
      <c r="I1619" s="2" t="s">
        <v>11</v>
      </c>
      <c r="J1619" s="75" t="s">
        <v>11</v>
      </c>
      <c r="K1619" s="2" t="s">
        <v>30</v>
      </c>
      <c r="L1619" s="75" t="s">
        <v>19</v>
      </c>
      <c r="M1619" s="2" t="s">
        <v>3561</v>
      </c>
      <c r="N1619" s="10" t="s">
        <v>3561</v>
      </c>
      <c r="O1619" s="10" t="s">
        <v>3561</v>
      </c>
      <c r="P1619" s="8" t="s">
        <v>3561</v>
      </c>
      <c r="Q1619" s="8" t="s">
        <v>3561</v>
      </c>
      <c r="R1619" s="8">
        <v>44378</v>
      </c>
      <c r="S1619" s="2" t="str">
        <f>VLOOKUP(K1619,Data!A:B,2,0)</f>
        <v>DAC</v>
      </c>
    </row>
    <row r="1620" spans="1:19" ht="11.25" customHeight="1" x14ac:dyDescent="0.2">
      <c r="A1620" s="2">
        <v>4070943</v>
      </c>
      <c r="B1620" s="98" t="s">
        <v>12498</v>
      </c>
      <c r="C1620" s="74" t="s">
        <v>2016</v>
      </c>
      <c r="E1620" s="85" t="s">
        <v>8647</v>
      </c>
      <c r="F1620" s="75" t="s">
        <v>1477</v>
      </c>
      <c r="G1620" s="75" t="s">
        <v>1315</v>
      </c>
      <c r="H1620" s="75" t="s">
        <v>1536</v>
      </c>
      <c r="I1620" s="2" t="s">
        <v>11</v>
      </c>
      <c r="J1620" s="75" t="s">
        <v>11</v>
      </c>
      <c r="K1620" s="2" t="s">
        <v>30</v>
      </c>
      <c r="L1620" s="75" t="s">
        <v>3668</v>
      </c>
      <c r="M1620" s="2" t="s">
        <v>1342</v>
      </c>
      <c r="N1620" s="10" t="s">
        <v>1331</v>
      </c>
      <c r="O1620" s="10" t="s">
        <v>1330</v>
      </c>
      <c r="S1620" s="2" t="str">
        <f>VLOOKUP(K1620,Data!A:B,2,0)</f>
        <v>DAC</v>
      </c>
    </row>
    <row r="1621" spans="1:19" ht="11.25" customHeight="1" x14ac:dyDescent="0.2">
      <c r="A1621" s="2">
        <v>4070994</v>
      </c>
      <c r="B1621" s="98" t="s">
        <v>12499</v>
      </c>
      <c r="C1621" s="74" t="s">
        <v>2035</v>
      </c>
      <c r="E1621" s="85" t="s">
        <v>8648</v>
      </c>
      <c r="F1621" s="75" t="s">
        <v>98</v>
      </c>
      <c r="G1621" s="75" t="s">
        <v>97</v>
      </c>
      <c r="H1621" s="75" t="s">
        <v>1483</v>
      </c>
      <c r="I1621" s="2" t="s">
        <v>1317</v>
      </c>
      <c r="J1621" s="75" t="s">
        <v>1317</v>
      </c>
      <c r="K1621" s="2" t="s">
        <v>30</v>
      </c>
      <c r="L1621" s="75" t="s">
        <v>19</v>
      </c>
      <c r="M1621" s="2" t="s">
        <v>3561</v>
      </c>
      <c r="N1621" s="10" t="s">
        <v>3561</v>
      </c>
      <c r="O1621" s="10" t="s">
        <v>3561</v>
      </c>
      <c r="P1621" s="8" t="s">
        <v>3561</v>
      </c>
      <c r="Q1621" s="8" t="s">
        <v>3561</v>
      </c>
      <c r="R1621" s="8">
        <v>44378</v>
      </c>
      <c r="S1621" s="2" t="str">
        <f>VLOOKUP(K1621,Data!A:B,2,0)</f>
        <v>DAC</v>
      </c>
    </row>
    <row r="1622" spans="1:19" ht="11.25" customHeight="1" x14ac:dyDescent="0.2">
      <c r="A1622" s="2">
        <v>4070996</v>
      </c>
      <c r="B1622" s="98" t="s">
        <v>12500</v>
      </c>
      <c r="C1622" s="74" t="s">
        <v>2036</v>
      </c>
      <c r="E1622" s="85" t="s">
        <v>8649</v>
      </c>
      <c r="F1622" s="75" t="s">
        <v>98</v>
      </c>
      <c r="G1622" s="75" t="s">
        <v>1315</v>
      </c>
      <c r="H1622" s="75" t="s">
        <v>1529</v>
      </c>
      <c r="I1622" s="2" t="s">
        <v>11</v>
      </c>
      <c r="J1622" s="75" t="s">
        <v>11</v>
      </c>
      <c r="K1622" s="2" t="s">
        <v>30</v>
      </c>
      <c r="L1622" s="75" t="s">
        <v>19</v>
      </c>
      <c r="M1622" s="2" t="s">
        <v>3561</v>
      </c>
      <c r="N1622" s="10" t="s">
        <v>3561</v>
      </c>
      <c r="O1622" s="10" t="s">
        <v>3561</v>
      </c>
      <c r="P1622" s="8">
        <v>41662</v>
      </c>
      <c r="Q1622" s="8">
        <v>41842</v>
      </c>
      <c r="R1622" s="8">
        <v>41842</v>
      </c>
      <c r="S1622" s="2" t="str">
        <f>VLOOKUP(K1622,Data!A:B,2,0)</f>
        <v>DAC</v>
      </c>
    </row>
    <row r="1623" spans="1:19" ht="11.25" customHeight="1" x14ac:dyDescent="0.2">
      <c r="A1623" s="2">
        <v>4070999</v>
      </c>
      <c r="B1623" s="98" t="s">
        <v>12501</v>
      </c>
      <c r="C1623" s="74" t="s">
        <v>2037</v>
      </c>
      <c r="E1623" s="85" t="s">
        <v>8650</v>
      </c>
      <c r="F1623" s="75" t="s">
        <v>1477</v>
      </c>
      <c r="G1623" s="75" t="s">
        <v>47</v>
      </c>
      <c r="H1623" s="75" t="s">
        <v>47</v>
      </c>
      <c r="I1623" s="2" t="s">
        <v>1496</v>
      </c>
      <c r="J1623" s="75" t="s">
        <v>1495</v>
      </c>
      <c r="K1623" s="2" t="s">
        <v>30</v>
      </c>
      <c r="L1623" s="75" t="s">
        <v>19</v>
      </c>
      <c r="M1623" s="2" t="s">
        <v>3574</v>
      </c>
      <c r="N1623" s="10" t="s">
        <v>3596</v>
      </c>
      <c r="O1623" s="10" t="s">
        <v>3568</v>
      </c>
      <c r="P1623" s="8">
        <v>44448</v>
      </c>
      <c r="Q1623" s="8">
        <v>44616</v>
      </c>
      <c r="R1623" s="8">
        <v>44616</v>
      </c>
      <c r="S1623" s="2" t="str">
        <f>VLOOKUP(K1623,Data!A:B,2,0)</f>
        <v>DAC</v>
      </c>
    </row>
    <row r="1624" spans="1:19" ht="11.25" customHeight="1" x14ac:dyDescent="0.2">
      <c r="A1624" s="2">
        <v>4071012</v>
      </c>
      <c r="B1624" s="86"/>
      <c r="C1624" s="74" t="s">
        <v>2041</v>
      </c>
      <c r="E1624" s="85" t="s">
        <v>8651</v>
      </c>
      <c r="F1624" s="75" t="s">
        <v>98</v>
      </c>
      <c r="G1624" s="75" t="s">
        <v>47</v>
      </c>
      <c r="H1624" s="75" t="s">
        <v>47</v>
      </c>
      <c r="I1624" s="2" t="s">
        <v>6922</v>
      </c>
      <c r="J1624" s="75" t="s">
        <v>1495</v>
      </c>
      <c r="K1624" s="2" t="s">
        <v>30</v>
      </c>
      <c r="L1624" s="75" t="s">
        <v>19</v>
      </c>
      <c r="M1624" s="2" t="s">
        <v>4979</v>
      </c>
      <c r="N1624" s="10" t="s">
        <v>3568</v>
      </c>
      <c r="O1624" s="10" t="s">
        <v>3568</v>
      </c>
      <c r="P1624" s="8">
        <v>44524</v>
      </c>
      <c r="Q1624" s="8">
        <v>44705</v>
      </c>
      <c r="R1624" s="8">
        <v>44705</v>
      </c>
      <c r="S1624" s="2" t="str">
        <f>VLOOKUP(K1624,Data!A:B,2,0)</f>
        <v>DAC</v>
      </c>
    </row>
    <row r="1625" spans="1:19" ht="11.25" customHeight="1" x14ac:dyDescent="0.2">
      <c r="A1625" s="2">
        <v>4071020</v>
      </c>
      <c r="B1625" s="98" t="s">
        <v>12502</v>
      </c>
      <c r="C1625" s="74" t="s">
        <v>2044</v>
      </c>
      <c r="E1625" s="85" t="s">
        <v>8652</v>
      </c>
      <c r="F1625" s="75" t="s">
        <v>98</v>
      </c>
      <c r="G1625" s="75" t="s">
        <v>1315</v>
      </c>
      <c r="H1625" s="75" t="s">
        <v>1545</v>
      </c>
      <c r="I1625" s="2" t="s">
        <v>11</v>
      </c>
      <c r="J1625" s="75" t="s">
        <v>11</v>
      </c>
      <c r="K1625" s="2" t="s">
        <v>30</v>
      </c>
      <c r="L1625" s="75" t="s">
        <v>19</v>
      </c>
      <c r="M1625" s="2" t="s">
        <v>3561</v>
      </c>
      <c r="N1625" s="10" t="s">
        <v>3561</v>
      </c>
      <c r="O1625" s="10" t="s">
        <v>3561</v>
      </c>
      <c r="P1625" s="8" t="s">
        <v>3561</v>
      </c>
      <c r="Q1625" s="8" t="s">
        <v>3561</v>
      </c>
      <c r="R1625" s="8">
        <v>44378</v>
      </c>
      <c r="S1625" s="2" t="str">
        <f>VLOOKUP(K1625,Data!A:B,2,0)</f>
        <v>DAC</v>
      </c>
    </row>
    <row r="1626" spans="1:19" ht="11.25" customHeight="1" x14ac:dyDescent="0.2">
      <c r="A1626" s="2">
        <v>4071046</v>
      </c>
      <c r="B1626" s="98" t="s">
        <v>12503</v>
      </c>
      <c r="C1626" s="74" t="s">
        <v>2053</v>
      </c>
      <c r="E1626" s="85" t="s">
        <v>8653</v>
      </c>
      <c r="F1626" s="75" t="s">
        <v>98</v>
      </c>
      <c r="G1626" s="75" t="s">
        <v>47</v>
      </c>
      <c r="H1626" s="75" t="s">
        <v>47</v>
      </c>
      <c r="I1626" s="2" t="s">
        <v>1495</v>
      </c>
      <c r="J1626" s="75" t="s">
        <v>1495</v>
      </c>
      <c r="K1626" s="2" t="s">
        <v>30</v>
      </c>
      <c r="L1626" s="75" t="s">
        <v>19</v>
      </c>
      <c r="M1626" s="2" t="s">
        <v>4979</v>
      </c>
      <c r="N1626" s="10" t="s">
        <v>3568</v>
      </c>
      <c r="O1626" s="10" t="s">
        <v>3568</v>
      </c>
      <c r="P1626" s="8" t="s">
        <v>3561</v>
      </c>
      <c r="Q1626" s="8" t="s">
        <v>3561</v>
      </c>
      <c r="R1626" s="8">
        <v>44378</v>
      </c>
      <c r="S1626" s="2" t="str">
        <f>VLOOKUP(K1626,Data!A:B,2,0)</f>
        <v>DAC</v>
      </c>
    </row>
    <row r="1627" spans="1:19" ht="11.25" customHeight="1" x14ac:dyDescent="0.2">
      <c r="A1627" s="2">
        <v>4071047</v>
      </c>
      <c r="B1627" s="98" t="s">
        <v>12504</v>
      </c>
      <c r="C1627" s="74" t="s">
        <v>2054</v>
      </c>
      <c r="E1627" s="85" t="s">
        <v>8654</v>
      </c>
      <c r="F1627" s="75" t="s">
        <v>98</v>
      </c>
      <c r="G1627" s="75" t="s">
        <v>20</v>
      </c>
      <c r="H1627" s="75" t="s">
        <v>1488</v>
      </c>
      <c r="I1627" s="2" t="s">
        <v>1498</v>
      </c>
      <c r="J1627" s="75" t="s">
        <v>1495</v>
      </c>
      <c r="K1627" s="2" t="s">
        <v>3685</v>
      </c>
      <c r="L1627" s="75" t="s">
        <v>19</v>
      </c>
      <c r="M1627" s="2" t="s">
        <v>3561</v>
      </c>
      <c r="N1627" s="10" t="s">
        <v>3561</v>
      </c>
      <c r="O1627" s="10" t="s">
        <v>3561</v>
      </c>
      <c r="P1627" s="8">
        <v>44963</v>
      </c>
      <c r="Q1627" s="8">
        <v>45142</v>
      </c>
      <c r="R1627" s="8">
        <v>45142</v>
      </c>
      <c r="S1627" s="2" t="str">
        <f>VLOOKUP(K1627,Data!A:B,2,0)</f>
        <v>DAC</v>
      </c>
    </row>
    <row r="1628" spans="1:19" ht="11.25" customHeight="1" x14ac:dyDescent="0.2">
      <c r="A1628" s="2">
        <v>4071178</v>
      </c>
      <c r="B1628" s="86"/>
      <c r="C1628" s="74" t="s">
        <v>2158</v>
      </c>
      <c r="E1628" s="85" t="s">
        <v>8655</v>
      </c>
      <c r="F1628" s="75" t="s">
        <v>98</v>
      </c>
      <c r="G1628" s="75" t="s">
        <v>20</v>
      </c>
      <c r="H1628" s="75" t="s">
        <v>1484</v>
      </c>
      <c r="I1628" s="2" t="s">
        <v>1495</v>
      </c>
      <c r="J1628" s="75" t="s">
        <v>1495</v>
      </c>
      <c r="K1628" s="2" t="s">
        <v>30</v>
      </c>
      <c r="L1628" s="75" t="s">
        <v>19</v>
      </c>
      <c r="M1628" s="2" t="s">
        <v>3561</v>
      </c>
      <c r="N1628" s="10" t="s">
        <v>3561</v>
      </c>
      <c r="O1628" s="10" t="s">
        <v>3561</v>
      </c>
      <c r="P1628" s="8">
        <v>40648</v>
      </c>
      <c r="Q1628" s="8">
        <v>40828</v>
      </c>
      <c r="R1628" s="8">
        <v>40828</v>
      </c>
      <c r="S1628" s="2" t="str">
        <f>VLOOKUP(K1628,Data!A:B,2,0)</f>
        <v>DAC</v>
      </c>
    </row>
    <row r="1629" spans="1:19" ht="11.25" customHeight="1" x14ac:dyDescent="0.2">
      <c r="A1629" s="2">
        <v>4071181</v>
      </c>
      <c r="B1629" s="98" t="s">
        <v>12505</v>
      </c>
      <c r="C1629" s="74" t="s">
        <v>2161</v>
      </c>
      <c r="E1629" s="85" t="s">
        <v>8656</v>
      </c>
      <c r="F1629" s="75" t="s">
        <v>98</v>
      </c>
      <c r="G1629" s="75" t="s">
        <v>97</v>
      </c>
      <c r="H1629" s="75" t="s">
        <v>1487</v>
      </c>
      <c r="I1629" s="2" t="s">
        <v>1317</v>
      </c>
      <c r="J1629" s="75" t="s">
        <v>1317</v>
      </c>
      <c r="K1629" s="2" t="s">
        <v>30</v>
      </c>
      <c r="L1629" s="75" t="s">
        <v>19</v>
      </c>
      <c r="M1629" s="2" t="s">
        <v>3561</v>
      </c>
      <c r="N1629" s="10" t="s">
        <v>3561</v>
      </c>
      <c r="O1629" s="10" t="s">
        <v>3561</v>
      </c>
      <c r="P1629" s="8" t="s">
        <v>3561</v>
      </c>
      <c r="Q1629" s="8" t="s">
        <v>3561</v>
      </c>
      <c r="R1629" s="8">
        <v>41473</v>
      </c>
      <c r="S1629" s="2" t="str">
        <f>VLOOKUP(K1629,Data!A:B,2,0)</f>
        <v>DAC</v>
      </c>
    </row>
    <row r="1630" spans="1:19" ht="11.25" customHeight="1" x14ac:dyDescent="0.2">
      <c r="A1630" s="2">
        <v>4071189</v>
      </c>
      <c r="B1630" s="98" t="s">
        <v>12506</v>
      </c>
      <c r="C1630" s="74" t="s">
        <v>2164</v>
      </c>
      <c r="E1630" s="85" t="s">
        <v>8657</v>
      </c>
      <c r="F1630" s="75" t="s">
        <v>98</v>
      </c>
      <c r="G1630" s="75" t="s">
        <v>97</v>
      </c>
      <c r="H1630" s="75" t="s">
        <v>1483</v>
      </c>
      <c r="I1630" s="2" t="s">
        <v>1317</v>
      </c>
      <c r="J1630" s="75" t="s">
        <v>1317</v>
      </c>
      <c r="K1630" s="2" t="s">
        <v>30</v>
      </c>
      <c r="L1630" s="75" t="s">
        <v>19</v>
      </c>
      <c r="M1630" s="2" t="s">
        <v>3561</v>
      </c>
      <c r="N1630" s="10" t="s">
        <v>3561</v>
      </c>
      <c r="O1630" s="10" t="s">
        <v>3561</v>
      </c>
      <c r="P1630" s="8" t="s">
        <v>3561</v>
      </c>
      <c r="Q1630" s="8" t="s">
        <v>3561</v>
      </c>
      <c r="R1630" s="8">
        <v>41819</v>
      </c>
      <c r="S1630" s="2" t="str">
        <f>VLOOKUP(K1630,Data!A:B,2,0)</f>
        <v>DAC</v>
      </c>
    </row>
    <row r="1631" spans="1:19" ht="11.25" customHeight="1" x14ac:dyDescent="0.2">
      <c r="A1631" s="2">
        <v>4071234</v>
      </c>
      <c r="B1631" s="98" t="s">
        <v>12507</v>
      </c>
      <c r="C1631" s="74" t="s">
        <v>2176</v>
      </c>
      <c r="E1631" s="85" t="s">
        <v>8658</v>
      </c>
      <c r="F1631" s="75" t="s">
        <v>98</v>
      </c>
      <c r="G1631" s="75" t="s">
        <v>47</v>
      </c>
      <c r="H1631" s="75" t="s">
        <v>47</v>
      </c>
      <c r="I1631" s="2" t="s">
        <v>1495</v>
      </c>
      <c r="J1631" s="75" t="s">
        <v>1495</v>
      </c>
      <c r="K1631" s="2" t="s">
        <v>30</v>
      </c>
      <c r="L1631" s="75" t="s">
        <v>19</v>
      </c>
      <c r="M1631" s="2" t="s">
        <v>4979</v>
      </c>
      <c r="N1631" s="10" t="s">
        <v>3568</v>
      </c>
      <c r="O1631" s="10" t="s">
        <v>3568</v>
      </c>
      <c r="P1631" s="8">
        <v>42932</v>
      </c>
      <c r="Q1631" s="8">
        <v>43112</v>
      </c>
      <c r="R1631" s="8">
        <v>43112</v>
      </c>
      <c r="S1631" s="2" t="str">
        <f>VLOOKUP(K1631,Data!A:B,2,0)</f>
        <v>DAC</v>
      </c>
    </row>
    <row r="1632" spans="1:19" ht="11.25" customHeight="1" x14ac:dyDescent="0.2">
      <c r="A1632" s="2">
        <v>4071241</v>
      </c>
      <c r="B1632" s="98" t="s">
        <v>12508</v>
      </c>
      <c r="C1632" s="74" t="s">
        <v>2178</v>
      </c>
      <c r="E1632" s="85" t="s">
        <v>8659</v>
      </c>
      <c r="F1632" s="75" t="s">
        <v>98</v>
      </c>
      <c r="G1632" s="75" t="s">
        <v>1315</v>
      </c>
      <c r="H1632" s="75" t="s">
        <v>1529</v>
      </c>
      <c r="I1632" s="2" t="s">
        <v>11</v>
      </c>
      <c r="J1632" s="75" t="s">
        <v>11</v>
      </c>
      <c r="K1632" s="2" t="s">
        <v>30</v>
      </c>
      <c r="L1632" s="75" t="s">
        <v>19</v>
      </c>
      <c r="M1632" s="2" t="s">
        <v>3561</v>
      </c>
      <c r="N1632" s="10" t="s">
        <v>3561</v>
      </c>
      <c r="O1632" s="10" t="s">
        <v>3561</v>
      </c>
      <c r="P1632" s="8" t="s">
        <v>3561</v>
      </c>
      <c r="Q1632" s="8" t="s">
        <v>3561</v>
      </c>
      <c r="R1632" s="8">
        <v>44378</v>
      </c>
      <c r="S1632" s="2" t="str">
        <f>VLOOKUP(K1632,Data!A:B,2,0)</f>
        <v>DAC</v>
      </c>
    </row>
    <row r="1633" spans="1:19" ht="11.25" customHeight="1" x14ac:dyDescent="0.2">
      <c r="A1633" s="2">
        <v>4071255</v>
      </c>
      <c r="B1633" s="98" t="s">
        <v>12509</v>
      </c>
      <c r="C1633" s="74" t="s">
        <v>2181</v>
      </c>
      <c r="E1633" s="85" t="s">
        <v>8660</v>
      </c>
      <c r="F1633" s="75" t="s">
        <v>98</v>
      </c>
      <c r="G1633" s="75" t="s">
        <v>1315</v>
      </c>
      <c r="H1633" s="75" t="s">
        <v>1543</v>
      </c>
      <c r="I1633" s="2" t="s">
        <v>11</v>
      </c>
      <c r="J1633" s="75" t="s">
        <v>11</v>
      </c>
      <c r="K1633" s="2" t="s">
        <v>30</v>
      </c>
      <c r="L1633" s="75" t="s">
        <v>19</v>
      </c>
      <c r="M1633" s="2" t="s">
        <v>3561</v>
      </c>
      <c r="N1633" s="10" t="s">
        <v>3561</v>
      </c>
      <c r="O1633" s="10" t="s">
        <v>3561</v>
      </c>
      <c r="P1633" s="8">
        <v>42860</v>
      </c>
      <c r="Q1633" s="8">
        <v>43040</v>
      </c>
      <c r="R1633" s="8">
        <v>42965</v>
      </c>
      <c r="S1633" s="2" t="str">
        <f>VLOOKUP(K1633,Data!A:B,2,0)</f>
        <v>DAC</v>
      </c>
    </row>
    <row r="1634" spans="1:19" ht="11.25" customHeight="1" x14ac:dyDescent="0.2">
      <c r="A1634" s="2">
        <v>4071256</v>
      </c>
      <c r="B1634" s="98" t="s">
        <v>12510</v>
      </c>
      <c r="C1634" s="74" t="s">
        <v>11025</v>
      </c>
      <c r="E1634" s="85" t="s">
        <v>8661</v>
      </c>
      <c r="F1634" s="75" t="s">
        <v>98</v>
      </c>
      <c r="G1634" s="75" t="s">
        <v>1315</v>
      </c>
      <c r="H1634" s="75" t="s">
        <v>1529</v>
      </c>
      <c r="I1634" s="2" t="s">
        <v>11</v>
      </c>
      <c r="J1634" s="75" t="s">
        <v>11</v>
      </c>
      <c r="K1634" s="2" t="s">
        <v>30</v>
      </c>
      <c r="L1634" s="75" t="s">
        <v>19</v>
      </c>
      <c r="M1634" s="2" t="s">
        <v>3561</v>
      </c>
      <c r="N1634" s="10" t="s">
        <v>3561</v>
      </c>
      <c r="O1634" s="10" t="s">
        <v>3561</v>
      </c>
      <c r="P1634" s="8">
        <v>42747</v>
      </c>
      <c r="Q1634" s="8">
        <v>42927</v>
      </c>
      <c r="R1634" s="8">
        <v>42870</v>
      </c>
      <c r="S1634" s="2" t="str">
        <f>VLOOKUP(K1634,Data!A:B,2,0)</f>
        <v>DAC</v>
      </c>
    </row>
    <row r="1635" spans="1:19" ht="11.25" customHeight="1" x14ac:dyDescent="0.2">
      <c r="A1635" s="2">
        <v>4071263</v>
      </c>
      <c r="B1635" s="98" t="s">
        <v>12511</v>
      </c>
      <c r="C1635" s="74" t="s">
        <v>2185</v>
      </c>
      <c r="E1635" s="85" t="s">
        <v>8662</v>
      </c>
      <c r="F1635" s="75" t="s">
        <v>98</v>
      </c>
      <c r="G1635" s="75" t="s">
        <v>1315</v>
      </c>
      <c r="H1635" s="75" t="s">
        <v>1529</v>
      </c>
      <c r="I1635" s="2" t="s">
        <v>11</v>
      </c>
      <c r="J1635" s="75" t="s">
        <v>11</v>
      </c>
      <c r="K1635" s="2" t="s">
        <v>30</v>
      </c>
      <c r="L1635" s="75" t="s">
        <v>19</v>
      </c>
      <c r="M1635" s="2" t="s">
        <v>3561</v>
      </c>
      <c r="N1635" s="10" t="s">
        <v>3561</v>
      </c>
      <c r="O1635" s="10" t="s">
        <v>3561</v>
      </c>
      <c r="P1635" s="8">
        <v>42303</v>
      </c>
      <c r="Q1635" s="8">
        <v>42483</v>
      </c>
      <c r="R1635" s="8">
        <v>42483</v>
      </c>
      <c r="S1635" s="2" t="str">
        <f>VLOOKUP(K1635,Data!A:B,2,0)</f>
        <v>DAC</v>
      </c>
    </row>
    <row r="1636" spans="1:19" ht="11.25" customHeight="1" x14ac:dyDescent="0.2">
      <c r="A1636" s="2">
        <v>4071275</v>
      </c>
      <c r="B1636" s="98" t="s">
        <v>12512</v>
      </c>
      <c r="C1636" s="74" t="s">
        <v>2188</v>
      </c>
      <c r="E1636" s="85" t="s">
        <v>8663</v>
      </c>
      <c r="F1636" s="75" t="s">
        <v>98</v>
      </c>
      <c r="G1636" s="75" t="s">
        <v>97</v>
      </c>
      <c r="H1636" s="75" t="s">
        <v>1489</v>
      </c>
      <c r="I1636" s="2" t="s">
        <v>1317</v>
      </c>
      <c r="J1636" s="75" t="s">
        <v>1317</v>
      </c>
      <c r="K1636" s="2" t="s">
        <v>30</v>
      </c>
      <c r="L1636" s="75" t="s">
        <v>19</v>
      </c>
      <c r="M1636" s="2" t="s">
        <v>3561</v>
      </c>
      <c r="N1636" s="10" t="s">
        <v>3561</v>
      </c>
      <c r="O1636" s="10" t="s">
        <v>3561</v>
      </c>
      <c r="P1636" s="8">
        <v>43268</v>
      </c>
      <c r="Q1636" s="8">
        <v>43458</v>
      </c>
      <c r="R1636" s="8">
        <v>43458</v>
      </c>
      <c r="S1636" s="2" t="str">
        <f>VLOOKUP(K1636,Data!A:B,2,0)</f>
        <v>DAC</v>
      </c>
    </row>
    <row r="1637" spans="1:19" ht="11.25" customHeight="1" x14ac:dyDescent="0.2">
      <c r="A1637" s="2">
        <v>4071280</v>
      </c>
      <c r="B1637" s="98" t="s">
        <v>12513</v>
      </c>
      <c r="C1637" s="74" t="s">
        <v>2189</v>
      </c>
      <c r="E1637" s="85" t="s">
        <v>8664</v>
      </c>
      <c r="F1637" s="75" t="s">
        <v>98</v>
      </c>
      <c r="G1637" s="75" t="s">
        <v>20</v>
      </c>
      <c r="H1637" s="75" t="s">
        <v>1484</v>
      </c>
      <c r="I1637" s="2" t="s">
        <v>1495</v>
      </c>
      <c r="J1637" s="75" t="s">
        <v>1495</v>
      </c>
      <c r="K1637" s="2" t="s">
        <v>30</v>
      </c>
      <c r="L1637" s="75" t="s">
        <v>19</v>
      </c>
      <c r="M1637" s="2" t="s">
        <v>3561</v>
      </c>
      <c r="N1637" s="10" t="s">
        <v>3561</v>
      </c>
      <c r="O1637" s="10" t="s">
        <v>3561</v>
      </c>
      <c r="P1637" s="8">
        <v>42264</v>
      </c>
      <c r="Q1637" s="8">
        <v>42444</v>
      </c>
      <c r="R1637" s="8">
        <v>42444</v>
      </c>
      <c r="S1637" s="2" t="str">
        <f>VLOOKUP(K1637,Data!A:B,2,0)</f>
        <v>DAC</v>
      </c>
    </row>
    <row r="1638" spans="1:19" ht="11.25" customHeight="1" x14ac:dyDescent="0.2">
      <c r="A1638" s="2">
        <v>4071287</v>
      </c>
      <c r="B1638" s="98" t="s">
        <v>12514</v>
      </c>
      <c r="C1638" s="74" t="s">
        <v>2193</v>
      </c>
      <c r="E1638" s="85" t="s">
        <v>8665</v>
      </c>
      <c r="F1638" s="75" t="s">
        <v>98</v>
      </c>
      <c r="G1638" s="75" t="s">
        <v>1315</v>
      </c>
      <c r="H1638" s="75" t="s">
        <v>1545</v>
      </c>
      <c r="I1638" s="2" t="s">
        <v>11</v>
      </c>
      <c r="J1638" s="75" t="s">
        <v>11</v>
      </c>
      <c r="K1638" s="2" t="s">
        <v>30</v>
      </c>
      <c r="L1638" s="75" t="s">
        <v>19</v>
      </c>
      <c r="M1638" s="2" t="s">
        <v>3561</v>
      </c>
      <c r="N1638" s="10" t="s">
        <v>3561</v>
      </c>
      <c r="O1638" s="10" t="s">
        <v>3561</v>
      </c>
      <c r="P1638" s="8">
        <v>42340</v>
      </c>
      <c r="Q1638" s="8">
        <v>42520</v>
      </c>
      <c r="R1638" s="8">
        <v>42520</v>
      </c>
      <c r="S1638" s="2" t="str">
        <f>VLOOKUP(K1638,Data!A:B,2,0)</f>
        <v>DAC</v>
      </c>
    </row>
    <row r="1639" spans="1:19" ht="11.25" customHeight="1" x14ac:dyDescent="0.2">
      <c r="A1639" s="2">
        <v>4071295</v>
      </c>
      <c r="B1639" s="98" t="s">
        <v>12515</v>
      </c>
      <c r="C1639" s="74" t="s">
        <v>2195</v>
      </c>
      <c r="E1639" s="85" t="s">
        <v>8666</v>
      </c>
      <c r="F1639" s="75" t="s">
        <v>98</v>
      </c>
      <c r="G1639" s="75" t="s">
        <v>97</v>
      </c>
      <c r="H1639" s="75" t="s">
        <v>1483</v>
      </c>
      <c r="I1639" s="2" t="s">
        <v>1317</v>
      </c>
      <c r="J1639" s="75" t="s">
        <v>1317</v>
      </c>
      <c r="K1639" s="2" t="s">
        <v>30</v>
      </c>
      <c r="L1639" s="75" t="s">
        <v>19</v>
      </c>
      <c r="M1639" s="2" t="s">
        <v>3561</v>
      </c>
      <c r="N1639" s="10" t="s">
        <v>3561</v>
      </c>
      <c r="O1639" s="10" t="s">
        <v>3561</v>
      </c>
      <c r="P1639" s="8">
        <v>43412</v>
      </c>
      <c r="Q1639" s="8">
        <v>43602</v>
      </c>
      <c r="R1639" s="8">
        <v>43602</v>
      </c>
      <c r="S1639" s="2" t="str">
        <f>VLOOKUP(K1639,Data!A:B,2,0)</f>
        <v>DAC</v>
      </c>
    </row>
    <row r="1640" spans="1:19" ht="11.25" customHeight="1" x14ac:dyDescent="0.2">
      <c r="A1640" s="2">
        <v>4071298</v>
      </c>
      <c r="B1640" s="98" t="s">
        <v>12516</v>
      </c>
      <c r="C1640" s="74" t="s">
        <v>2198</v>
      </c>
      <c r="E1640" s="85" t="s">
        <v>8667</v>
      </c>
      <c r="F1640" s="75" t="s">
        <v>98</v>
      </c>
      <c r="G1640" s="75" t="s">
        <v>20</v>
      </c>
      <c r="H1640" s="75" t="s">
        <v>1485</v>
      </c>
      <c r="I1640" s="2" t="s">
        <v>1502</v>
      </c>
      <c r="J1640" s="75" t="s">
        <v>1495</v>
      </c>
      <c r="K1640" s="2" t="s">
        <v>30</v>
      </c>
      <c r="L1640" s="75" t="s">
        <v>19</v>
      </c>
      <c r="M1640" s="2" t="s">
        <v>3561</v>
      </c>
      <c r="N1640" s="10" t="s">
        <v>3561</v>
      </c>
      <c r="O1640" s="10" t="s">
        <v>3561</v>
      </c>
      <c r="P1640" s="8">
        <v>44920</v>
      </c>
      <c r="Q1640" s="8">
        <v>45099</v>
      </c>
      <c r="R1640" s="8">
        <v>45099</v>
      </c>
      <c r="S1640" s="2" t="str">
        <f>VLOOKUP(K1640,Data!A:B,2,0)</f>
        <v>DAC</v>
      </c>
    </row>
    <row r="1641" spans="1:19" ht="11.25" customHeight="1" x14ac:dyDescent="0.2">
      <c r="A1641" s="2">
        <v>4071312</v>
      </c>
      <c r="B1641" s="98" t="s">
        <v>12517</v>
      </c>
      <c r="C1641" s="74" t="s">
        <v>2204</v>
      </c>
      <c r="E1641" s="85" t="s">
        <v>8668</v>
      </c>
      <c r="F1641" s="75" t="s">
        <v>98</v>
      </c>
      <c r="G1641" s="75" t="s">
        <v>47</v>
      </c>
      <c r="H1641" s="75" t="s">
        <v>47</v>
      </c>
      <c r="I1641" s="2" t="s">
        <v>1495</v>
      </c>
      <c r="J1641" s="75" t="s">
        <v>1495</v>
      </c>
      <c r="K1641" s="2" t="s">
        <v>30</v>
      </c>
      <c r="L1641" s="75" t="s">
        <v>19</v>
      </c>
      <c r="M1641" s="2" t="s">
        <v>4979</v>
      </c>
      <c r="N1641" s="10" t="s">
        <v>3568</v>
      </c>
      <c r="O1641" s="10" t="s">
        <v>3568</v>
      </c>
      <c r="P1641" s="8">
        <v>42972</v>
      </c>
      <c r="Q1641" s="8">
        <v>43152</v>
      </c>
      <c r="R1641" s="8">
        <v>43152</v>
      </c>
      <c r="S1641" s="2" t="str">
        <f>VLOOKUP(K1641,Data!A:B,2,0)</f>
        <v>DAC</v>
      </c>
    </row>
    <row r="1642" spans="1:19" ht="11.25" customHeight="1" x14ac:dyDescent="0.2">
      <c r="A1642" s="2">
        <v>4071314</v>
      </c>
      <c r="B1642" s="98" t="s">
        <v>12518</v>
      </c>
      <c r="C1642" s="74" t="s">
        <v>2206</v>
      </c>
      <c r="E1642" s="85" t="s">
        <v>8669</v>
      </c>
      <c r="F1642" s="75" t="s">
        <v>98</v>
      </c>
      <c r="G1642" s="75" t="s">
        <v>47</v>
      </c>
      <c r="H1642" s="75" t="s">
        <v>47</v>
      </c>
      <c r="I1642" s="2" t="s">
        <v>1497</v>
      </c>
      <c r="J1642" s="75" t="s">
        <v>1495</v>
      </c>
      <c r="K1642" s="2" t="s">
        <v>30</v>
      </c>
      <c r="L1642" s="75" t="s">
        <v>19</v>
      </c>
      <c r="M1642" s="2" t="s">
        <v>4979</v>
      </c>
      <c r="N1642" s="10" t="s">
        <v>3568</v>
      </c>
      <c r="O1642" s="10" t="s">
        <v>3568</v>
      </c>
      <c r="P1642" s="8">
        <v>44529</v>
      </c>
      <c r="Q1642" s="8">
        <v>44707</v>
      </c>
      <c r="R1642" s="8">
        <v>44707</v>
      </c>
      <c r="S1642" s="2" t="str">
        <f>VLOOKUP(K1642,Data!A:B,2,0)</f>
        <v>DAC</v>
      </c>
    </row>
    <row r="1643" spans="1:19" ht="11.25" customHeight="1" x14ac:dyDescent="0.2">
      <c r="A1643" s="2">
        <v>4071318</v>
      </c>
      <c r="B1643" s="98" t="s">
        <v>12519</v>
      </c>
      <c r="C1643" s="74" t="s">
        <v>2208</v>
      </c>
      <c r="E1643" s="85" t="s">
        <v>8670</v>
      </c>
      <c r="F1643" s="75" t="s">
        <v>98</v>
      </c>
      <c r="G1643" s="75" t="s">
        <v>97</v>
      </c>
      <c r="H1643" s="75" t="s">
        <v>1479</v>
      </c>
      <c r="I1643" s="2" t="s">
        <v>1317</v>
      </c>
      <c r="J1643" s="75" t="s">
        <v>1317</v>
      </c>
      <c r="K1643" s="2" t="s">
        <v>30</v>
      </c>
      <c r="L1643" s="75" t="s">
        <v>19</v>
      </c>
      <c r="M1643" s="2" t="s">
        <v>3561</v>
      </c>
      <c r="N1643" s="10" t="s">
        <v>3561</v>
      </c>
      <c r="O1643" s="10" t="s">
        <v>3561</v>
      </c>
      <c r="P1643" s="8">
        <v>42136</v>
      </c>
      <c r="Q1643" s="8">
        <v>42316</v>
      </c>
      <c r="R1643" s="8">
        <v>42316</v>
      </c>
      <c r="S1643" s="2" t="str">
        <f>VLOOKUP(K1643,Data!A:B,2,0)</f>
        <v>DAC</v>
      </c>
    </row>
    <row r="1644" spans="1:19" ht="11.25" customHeight="1" x14ac:dyDescent="0.2">
      <c r="A1644" s="2">
        <v>4071319</v>
      </c>
      <c r="B1644" s="98" t="s">
        <v>12520</v>
      </c>
      <c r="C1644" s="74" t="s">
        <v>2209</v>
      </c>
      <c r="E1644" s="85" t="s">
        <v>8671</v>
      </c>
      <c r="F1644" s="75" t="s">
        <v>98</v>
      </c>
      <c r="G1644" s="75" t="s">
        <v>1315</v>
      </c>
      <c r="H1644" s="75" t="s">
        <v>1707</v>
      </c>
      <c r="I1644" s="2" t="s">
        <v>11</v>
      </c>
      <c r="J1644" s="75" t="s">
        <v>11</v>
      </c>
      <c r="K1644" s="2" t="s">
        <v>30</v>
      </c>
      <c r="L1644" s="75" t="s">
        <v>19</v>
      </c>
      <c r="M1644" s="2" t="s">
        <v>3561</v>
      </c>
      <c r="N1644" s="10" t="s">
        <v>3561</v>
      </c>
      <c r="O1644" s="10" t="s">
        <v>3561</v>
      </c>
      <c r="P1644" s="8">
        <v>42304</v>
      </c>
      <c r="Q1644" s="8">
        <v>42484</v>
      </c>
      <c r="R1644" s="8">
        <v>42484</v>
      </c>
      <c r="S1644" s="2" t="str">
        <f>VLOOKUP(K1644,Data!A:B,2,0)</f>
        <v>DAC</v>
      </c>
    </row>
    <row r="1645" spans="1:19" ht="11.25" customHeight="1" x14ac:dyDescent="0.2">
      <c r="A1645" s="2">
        <v>4071320</v>
      </c>
      <c r="B1645" s="98" t="s">
        <v>12521</v>
      </c>
      <c r="C1645" s="74" t="s">
        <v>2210</v>
      </c>
      <c r="E1645" s="85" t="s">
        <v>8672</v>
      </c>
      <c r="F1645" s="75" t="s">
        <v>98</v>
      </c>
      <c r="G1645" s="75" t="s">
        <v>97</v>
      </c>
      <c r="H1645" s="75" t="s">
        <v>1487</v>
      </c>
      <c r="I1645" s="2" t="s">
        <v>1317</v>
      </c>
      <c r="J1645" s="75" t="s">
        <v>1317</v>
      </c>
      <c r="K1645" s="2" t="s">
        <v>30</v>
      </c>
      <c r="L1645" s="75" t="s">
        <v>19</v>
      </c>
      <c r="M1645" s="2" t="s">
        <v>3561</v>
      </c>
      <c r="N1645" s="10" t="s">
        <v>3561</v>
      </c>
      <c r="O1645" s="10" t="s">
        <v>3561</v>
      </c>
      <c r="P1645" s="8">
        <v>42712</v>
      </c>
      <c r="Q1645" s="8">
        <v>42892</v>
      </c>
      <c r="R1645" s="8">
        <v>42892</v>
      </c>
      <c r="S1645" s="2" t="str">
        <f>VLOOKUP(K1645,Data!A:B,2,0)</f>
        <v>DAC</v>
      </c>
    </row>
    <row r="1646" spans="1:19" ht="11.25" customHeight="1" x14ac:dyDescent="0.2">
      <c r="A1646" s="2">
        <v>4071321</v>
      </c>
      <c r="B1646" s="98" t="s">
        <v>12522</v>
      </c>
      <c r="C1646" s="74" t="s">
        <v>2211</v>
      </c>
      <c r="E1646" s="85" t="s">
        <v>8673</v>
      </c>
      <c r="F1646" s="75" t="s">
        <v>98</v>
      </c>
      <c r="G1646" s="75" t="s">
        <v>1315</v>
      </c>
      <c r="H1646" s="75" t="s">
        <v>1536</v>
      </c>
      <c r="I1646" s="2" t="s">
        <v>11</v>
      </c>
      <c r="J1646" s="75" t="s">
        <v>11</v>
      </c>
      <c r="K1646" s="2" t="s">
        <v>30</v>
      </c>
      <c r="L1646" s="75" t="s">
        <v>19</v>
      </c>
      <c r="M1646" s="2" t="s">
        <v>3561</v>
      </c>
      <c r="N1646" s="10" t="s">
        <v>3561</v>
      </c>
      <c r="O1646" s="10" t="s">
        <v>3561</v>
      </c>
      <c r="P1646" s="8">
        <v>42912</v>
      </c>
      <c r="Q1646" s="8">
        <v>43092</v>
      </c>
      <c r="R1646" s="8">
        <v>43092</v>
      </c>
      <c r="S1646" s="2" t="str">
        <f>VLOOKUP(K1646,Data!A:B,2,0)</f>
        <v>DAC</v>
      </c>
    </row>
    <row r="1647" spans="1:19" ht="11.25" customHeight="1" x14ac:dyDescent="0.2">
      <c r="A1647" s="2">
        <v>4071336</v>
      </c>
      <c r="B1647" s="98" t="s">
        <v>12523</v>
      </c>
      <c r="C1647" s="74" t="s">
        <v>2218</v>
      </c>
      <c r="E1647" s="85" t="s">
        <v>8674</v>
      </c>
      <c r="F1647" s="75" t="s">
        <v>98</v>
      </c>
      <c r="G1647" s="75" t="s">
        <v>1315</v>
      </c>
      <c r="H1647" s="75" t="s">
        <v>1518</v>
      </c>
      <c r="I1647" s="2" t="s">
        <v>11</v>
      </c>
      <c r="J1647" s="75" t="s">
        <v>11</v>
      </c>
      <c r="K1647" s="2" t="s">
        <v>30</v>
      </c>
      <c r="L1647" s="75" t="s">
        <v>19</v>
      </c>
      <c r="M1647" s="2" t="s">
        <v>3561</v>
      </c>
      <c r="N1647" s="10" t="s">
        <v>3561</v>
      </c>
      <c r="O1647" s="10" t="s">
        <v>3561</v>
      </c>
      <c r="P1647" s="8">
        <v>42281</v>
      </c>
      <c r="Q1647" s="8">
        <v>42461</v>
      </c>
      <c r="R1647" s="8">
        <v>42461</v>
      </c>
      <c r="S1647" s="2" t="str">
        <f>VLOOKUP(K1647,Data!A:B,2,0)</f>
        <v>DAC</v>
      </c>
    </row>
    <row r="1648" spans="1:19" ht="11.25" customHeight="1" x14ac:dyDescent="0.2">
      <c r="A1648" s="2">
        <v>4071369</v>
      </c>
      <c r="B1648" s="98" t="s">
        <v>12524</v>
      </c>
      <c r="C1648" s="74" t="s">
        <v>2230</v>
      </c>
      <c r="E1648" s="85" t="s">
        <v>8675</v>
      </c>
      <c r="F1648" s="75" t="s">
        <v>98</v>
      </c>
      <c r="G1648" s="75" t="s">
        <v>47</v>
      </c>
      <c r="H1648" s="75" t="s">
        <v>47</v>
      </c>
      <c r="I1648" s="2" t="s">
        <v>1495</v>
      </c>
      <c r="J1648" s="75" t="s">
        <v>1495</v>
      </c>
      <c r="K1648" s="2" t="s">
        <v>30</v>
      </c>
      <c r="L1648" s="75" t="s">
        <v>19</v>
      </c>
      <c r="M1648" s="2" t="s">
        <v>4979</v>
      </c>
      <c r="N1648" s="10" t="s">
        <v>3568</v>
      </c>
      <c r="O1648" s="10" t="s">
        <v>3568</v>
      </c>
      <c r="P1648" s="8" t="s">
        <v>3561</v>
      </c>
      <c r="Q1648" s="8" t="s">
        <v>3561</v>
      </c>
      <c r="R1648" s="8">
        <v>44378</v>
      </c>
      <c r="S1648" s="2" t="str">
        <f>VLOOKUP(K1648,Data!A:B,2,0)</f>
        <v>DAC</v>
      </c>
    </row>
    <row r="1649" spans="1:19" ht="11.25" customHeight="1" x14ac:dyDescent="0.2">
      <c r="A1649" s="2">
        <v>4071407</v>
      </c>
      <c r="B1649" s="86"/>
      <c r="C1649" s="74" t="s">
        <v>2239</v>
      </c>
      <c r="E1649" s="85" t="s">
        <v>8676</v>
      </c>
      <c r="F1649" s="75" t="s">
        <v>98</v>
      </c>
      <c r="G1649" s="75" t="s">
        <v>97</v>
      </c>
      <c r="H1649" s="75" t="s">
        <v>1493</v>
      </c>
      <c r="I1649" s="2" t="s">
        <v>1317</v>
      </c>
      <c r="J1649" s="75" t="s">
        <v>1317</v>
      </c>
      <c r="K1649" s="2" t="s">
        <v>30</v>
      </c>
      <c r="L1649" s="75" t="s">
        <v>3669</v>
      </c>
      <c r="M1649" s="2" t="s">
        <v>3561</v>
      </c>
      <c r="N1649" s="10" t="s">
        <v>3561</v>
      </c>
      <c r="O1649" s="10" t="s">
        <v>3561</v>
      </c>
      <c r="S1649" s="2" t="str">
        <f>VLOOKUP(K1649,Data!A:B,2,0)</f>
        <v>DAC</v>
      </c>
    </row>
    <row r="1650" spans="1:19" ht="11.25" customHeight="1" x14ac:dyDescent="0.2">
      <c r="A1650" s="2">
        <v>4071410</v>
      </c>
      <c r="B1650" s="98" t="s">
        <v>12525</v>
      </c>
      <c r="C1650" s="74" t="s">
        <v>2241</v>
      </c>
      <c r="E1650" s="85" t="s">
        <v>8677</v>
      </c>
      <c r="F1650" s="75" t="s">
        <v>98</v>
      </c>
      <c r="G1650" s="75" t="s">
        <v>97</v>
      </c>
      <c r="H1650" s="75" t="s">
        <v>1479</v>
      </c>
      <c r="I1650" s="2" t="s">
        <v>1317</v>
      </c>
      <c r="J1650" s="75" t="s">
        <v>1317</v>
      </c>
      <c r="K1650" s="2" t="s">
        <v>30</v>
      </c>
      <c r="L1650" s="75" t="s">
        <v>19</v>
      </c>
      <c r="M1650" s="2" t="s">
        <v>3561</v>
      </c>
      <c r="N1650" s="10" t="s">
        <v>3561</v>
      </c>
      <c r="O1650" s="10" t="s">
        <v>3561</v>
      </c>
      <c r="P1650" s="8">
        <v>43409</v>
      </c>
      <c r="Q1650" s="8">
        <v>43599</v>
      </c>
      <c r="R1650" s="8">
        <v>43599</v>
      </c>
      <c r="S1650" s="2" t="str">
        <f>VLOOKUP(K1650,Data!A:B,2,0)</f>
        <v>DAC</v>
      </c>
    </row>
    <row r="1651" spans="1:19" ht="11.25" customHeight="1" x14ac:dyDescent="0.2">
      <c r="A1651" s="2">
        <v>4071416</v>
      </c>
      <c r="B1651" s="98" t="s">
        <v>12526</v>
      </c>
      <c r="C1651" s="74" t="s">
        <v>2243</v>
      </c>
      <c r="E1651" s="85" t="s">
        <v>8678</v>
      </c>
      <c r="F1651" s="75" t="s">
        <v>98</v>
      </c>
      <c r="G1651" s="75" t="s">
        <v>1315</v>
      </c>
      <c r="H1651" s="75" t="s">
        <v>1543</v>
      </c>
      <c r="I1651" s="2" t="s">
        <v>11</v>
      </c>
      <c r="J1651" s="75" t="s">
        <v>11</v>
      </c>
      <c r="K1651" s="2" t="s">
        <v>30</v>
      </c>
      <c r="L1651" s="75" t="s">
        <v>19</v>
      </c>
      <c r="M1651" s="2" t="s">
        <v>3561</v>
      </c>
      <c r="N1651" s="10" t="s">
        <v>3561</v>
      </c>
      <c r="O1651" s="10" t="s">
        <v>3561</v>
      </c>
      <c r="P1651" s="8">
        <v>42767</v>
      </c>
      <c r="Q1651" s="8">
        <v>42947</v>
      </c>
      <c r="R1651" s="8">
        <v>42782</v>
      </c>
      <c r="S1651" s="2" t="str">
        <f>VLOOKUP(K1651,Data!A:B,2,0)</f>
        <v>DAC</v>
      </c>
    </row>
    <row r="1652" spans="1:19" ht="11.25" customHeight="1" x14ac:dyDescent="0.2">
      <c r="A1652" s="2">
        <v>4071483</v>
      </c>
      <c r="B1652" s="98" t="s">
        <v>12527</v>
      </c>
      <c r="C1652" s="74" t="s">
        <v>2299</v>
      </c>
      <c r="E1652" s="85" t="s">
        <v>8679</v>
      </c>
      <c r="F1652" s="75" t="s">
        <v>98</v>
      </c>
      <c r="G1652" s="75" t="s">
        <v>1315</v>
      </c>
      <c r="H1652" s="75" t="s">
        <v>1543</v>
      </c>
      <c r="I1652" s="2" t="s">
        <v>11</v>
      </c>
      <c r="J1652" s="75" t="s">
        <v>11</v>
      </c>
      <c r="K1652" s="2" t="s">
        <v>30</v>
      </c>
      <c r="L1652" s="75" t="s">
        <v>19</v>
      </c>
      <c r="M1652" s="2" t="s">
        <v>3561</v>
      </c>
      <c r="N1652" s="10" t="s">
        <v>3561</v>
      </c>
      <c r="O1652" s="10" t="s">
        <v>3561</v>
      </c>
      <c r="P1652" s="8" t="s">
        <v>3561</v>
      </c>
      <c r="Q1652" s="8" t="s">
        <v>3561</v>
      </c>
      <c r="R1652" s="8">
        <v>44378</v>
      </c>
      <c r="S1652" s="2" t="str">
        <f>VLOOKUP(K1652,Data!A:B,2,0)</f>
        <v>DAC</v>
      </c>
    </row>
    <row r="1653" spans="1:19" ht="11.25" customHeight="1" x14ac:dyDescent="0.2">
      <c r="A1653" s="2">
        <v>4071486</v>
      </c>
      <c r="B1653" s="98" t="s">
        <v>12528</v>
      </c>
      <c r="C1653" s="74" t="s">
        <v>3392</v>
      </c>
      <c r="D1653" s="8">
        <v>43466</v>
      </c>
      <c r="E1653" s="85" t="s">
        <v>8680</v>
      </c>
      <c r="F1653" s="75" t="s">
        <v>98</v>
      </c>
      <c r="G1653" s="75" t="s">
        <v>47</v>
      </c>
      <c r="H1653" s="75" t="s">
        <v>47</v>
      </c>
      <c r="I1653" s="2" t="s">
        <v>1502</v>
      </c>
      <c r="J1653" s="75" t="s">
        <v>1495</v>
      </c>
      <c r="K1653" s="2" t="s">
        <v>30</v>
      </c>
      <c r="L1653" s="75" t="s">
        <v>19</v>
      </c>
      <c r="M1653" s="2" t="s">
        <v>4979</v>
      </c>
      <c r="N1653" s="10" t="s">
        <v>4979</v>
      </c>
      <c r="O1653" s="10" t="s">
        <v>3568</v>
      </c>
      <c r="P1653" s="8">
        <v>44407</v>
      </c>
      <c r="Q1653" s="8">
        <v>44587</v>
      </c>
      <c r="R1653" s="8">
        <v>44587</v>
      </c>
      <c r="S1653" s="2" t="str">
        <f>VLOOKUP(K1653,Data!A:B,2,0)</f>
        <v>DAC</v>
      </c>
    </row>
    <row r="1654" spans="1:19" ht="11.25" customHeight="1" x14ac:dyDescent="0.2">
      <c r="A1654" s="2">
        <v>4071516</v>
      </c>
      <c r="B1654" s="86"/>
      <c r="C1654" s="74" t="s">
        <v>2326</v>
      </c>
      <c r="E1654" s="85" t="s">
        <v>8681</v>
      </c>
      <c r="F1654" s="75" t="s">
        <v>98</v>
      </c>
      <c r="G1654" s="75" t="s">
        <v>97</v>
      </c>
      <c r="H1654" s="75" t="s">
        <v>1483</v>
      </c>
      <c r="I1654" s="2" t="s">
        <v>1317</v>
      </c>
      <c r="J1654" s="75" t="s">
        <v>1317</v>
      </c>
      <c r="K1654" s="2" t="s">
        <v>30</v>
      </c>
      <c r="L1654" s="75" t="s">
        <v>19</v>
      </c>
      <c r="M1654" s="2" t="s">
        <v>3561</v>
      </c>
      <c r="N1654" s="10" t="s">
        <v>3561</v>
      </c>
      <c r="O1654" s="10" t="s">
        <v>3561</v>
      </c>
      <c r="P1654" s="8" t="s">
        <v>3561</v>
      </c>
      <c r="Q1654" s="8" t="s">
        <v>3561</v>
      </c>
      <c r="R1654" s="8">
        <v>44378</v>
      </c>
      <c r="S1654" s="2" t="str">
        <f>VLOOKUP(K1654,Data!A:B,2,0)</f>
        <v>DAC</v>
      </c>
    </row>
    <row r="1655" spans="1:19" ht="11.25" customHeight="1" x14ac:dyDescent="0.2">
      <c r="A1655" s="2">
        <v>4071531</v>
      </c>
      <c r="B1655" s="86"/>
      <c r="C1655" s="74" t="s">
        <v>2338</v>
      </c>
      <c r="E1655" s="85" t="s">
        <v>8682</v>
      </c>
      <c r="F1655" s="75" t="s">
        <v>98</v>
      </c>
      <c r="G1655" s="75" t="s">
        <v>1315</v>
      </c>
      <c r="H1655" s="75" t="s">
        <v>1536</v>
      </c>
      <c r="I1655" s="2" t="s">
        <v>11</v>
      </c>
      <c r="J1655" s="75" t="s">
        <v>11</v>
      </c>
      <c r="K1655" s="2" t="s">
        <v>30</v>
      </c>
      <c r="L1655" s="75" t="s">
        <v>19</v>
      </c>
      <c r="M1655" s="2" t="s">
        <v>3561</v>
      </c>
      <c r="N1655" s="10" t="s">
        <v>3561</v>
      </c>
      <c r="O1655" s="10" t="s">
        <v>3561</v>
      </c>
      <c r="P1655" s="8">
        <v>40769</v>
      </c>
      <c r="Q1655" s="8">
        <v>40949</v>
      </c>
      <c r="R1655" s="8">
        <v>40949</v>
      </c>
      <c r="S1655" s="2" t="str">
        <f>VLOOKUP(K1655,Data!A:B,2,0)</f>
        <v>DAC</v>
      </c>
    </row>
    <row r="1656" spans="1:19" ht="11.25" customHeight="1" x14ac:dyDescent="0.2">
      <c r="A1656" s="2">
        <v>4071532</v>
      </c>
      <c r="B1656" s="86"/>
      <c r="C1656" s="74" t="s">
        <v>2339</v>
      </c>
      <c r="E1656" s="85" t="s">
        <v>8683</v>
      </c>
      <c r="F1656" s="75" t="s">
        <v>98</v>
      </c>
      <c r="G1656" s="75" t="s">
        <v>20</v>
      </c>
      <c r="H1656" s="75" t="s">
        <v>1484</v>
      </c>
      <c r="I1656" s="2" t="s">
        <v>1495</v>
      </c>
      <c r="J1656" s="75" t="s">
        <v>1495</v>
      </c>
      <c r="K1656" s="2" t="s">
        <v>30</v>
      </c>
      <c r="L1656" s="75" t="s">
        <v>19</v>
      </c>
      <c r="M1656" s="2" t="s">
        <v>3561</v>
      </c>
      <c r="N1656" s="10" t="s">
        <v>3561</v>
      </c>
      <c r="O1656" s="10" t="s">
        <v>3561</v>
      </c>
      <c r="P1656" s="8" t="s">
        <v>3561</v>
      </c>
      <c r="Q1656" s="8" t="s">
        <v>3561</v>
      </c>
      <c r="R1656" s="8">
        <v>44378</v>
      </c>
      <c r="S1656" s="2" t="str">
        <f>VLOOKUP(K1656,Data!A:B,2,0)</f>
        <v>DAC</v>
      </c>
    </row>
    <row r="1657" spans="1:19" ht="11.25" customHeight="1" x14ac:dyDescent="0.2">
      <c r="A1657" s="2">
        <v>4071553</v>
      </c>
      <c r="B1657" s="98" t="s">
        <v>12529</v>
      </c>
      <c r="C1657" s="74" t="s">
        <v>2348</v>
      </c>
      <c r="E1657" s="85" t="s">
        <v>8684</v>
      </c>
      <c r="F1657" s="75" t="s">
        <v>1475</v>
      </c>
      <c r="G1657" s="75" t="s">
        <v>20</v>
      </c>
      <c r="H1657" s="75" t="s">
        <v>1488</v>
      </c>
      <c r="I1657" s="2" t="s">
        <v>1497</v>
      </c>
      <c r="J1657" s="75" t="s">
        <v>1497</v>
      </c>
      <c r="K1657" s="2" t="s">
        <v>30</v>
      </c>
      <c r="L1657" s="75" t="s">
        <v>3668</v>
      </c>
      <c r="M1657" s="2" t="s">
        <v>3555</v>
      </c>
      <c r="N1657" s="10" t="s">
        <v>1505</v>
      </c>
      <c r="O1657" s="10" t="s">
        <v>3559</v>
      </c>
      <c r="S1657" s="2" t="str">
        <f>VLOOKUP(K1657,Data!A:B,2,0)</f>
        <v>DAC</v>
      </c>
    </row>
    <row r="1658" spans="1:19" ht="11.25" customHeight="1" x14ac:dyDescent="0.2">
      <c r="A1658" s="2">
        <v>4071565</v>
      </c>
      <c r="B1658" s="98" t="s">
        <v>12530</v>
      </c>
      <c r="C1658" s="74" t="s">
        <v>2349</v>
      </c>
      <c r="E1658" s="85" t="s">
        <v>8685</v>
      </c>
      <c r="F1658" s="75" t="s">
        <v>98</v>
      </c>
      <c r="G1658" s="75" t="s">
        <v>1315</v>
      </c>
      <c r="H1658" s="75" t="s">
        <v>1518</v>
      </c>
      <c r="I1658" s="2" t="s">
        <v>11</v>
      </c>
      <c r="J1658" s="75" t="s">
        <v>11</v>
      </c>
      <c r="K1658" s="2" t="s">
        <v>30</v>
      </c>
      <c r="L1658" s="75" t="s">
        <v>19</v>
      </c>
      <c r="M1658" s="2" t="s">
        <v>3561</v>
      </c>
      <c r="N1658" s="10" t="s">
        <v>3561</v>
      </c>
      <c r="O1658" s="10" t="s">
        <v>3561</v>
      </c>
      <c r="P1658" s="8">
        <v>42513</v>
      </c>
      <c r="Q1658" s="8">
        <v>42693</v>
      </c>
      <c r="R1658" s="8">
        <v>42693</v>
      </c>
      <c r="S1658" s="2" t="str">
        <f>VLOOKUP(K1658,Data!A:B,2,0)</f>
        <v>DAC</v>
      </c>
    </row>
    <row r="1659" spans="1:19" ht="11.25" customHeight="1" x14ac:dyDescent="0.2">
      <c r="A1659" s="2">
        <v>4071598</v>
      </c>
      <c r="B1659" s="98" t="s">
        <v>12531</v>
      </c>
      <c r="C1659" s="74" t="s">
        <v>2359</v>
      </c>
      <c r="E1659" s="85" t="s">
        <v>8686</v>
      </c>
      <c r="F1659" s="75" t="s">
        <v>98</v>
      </c>
      <c r="G1659" s="75" t="s">
        <v>20</v>
      </c>
      <c r="H1659" s="75" t="s">
        <v>1480</v>
      </c>
      <c r="I1659" s="2" t="s">
        <v>1496</v>
      </c>
      <c r="J1659" s="75" t="s">
        <v>1495</v>
      </c>
      <c r="K1659" s="2" t="s">
        <v>30</v>
      </c>
      <c r="L1659" s="75" t="s">
        <v>19</v>
      </c>
      <c r="M1659" s="2" t="s">
        <v>3497</v>
      </c>
      <c r="N1659" s="10" t="s">
        <v>3544</v>
      </c>
      <c r="O1659" s="10" t="s">
        <v>3559</v>
      </c>
      <c r="P1659" s="8">
        <v>44317</v>
      </c>
      <c r="Q1659" s="8">
        <v>44497</v>
      </c>
      <c r="R1659" s="8">
        <v>44497</v>
      </c>
      <c r="S1659" s="2" t="str">
        <f>VLOOKUP(K1659,Data!A:B,2,0)</f>
        <v>DAC</v>
      </c>
    </row>
    <row r="1660" spans="1:19" ht="11.25" customHeight="1" x14ac:dyDescent="0.2">
      <c r="A1660" s="2">
        <v>4071600</v>
      </c>
      <c r="B1660" s="98" t="s">
        <v>12532</v>
      </c>
      <c r="C1660" s="74" t="s">
        <v>2361</v>
      </c>
      <c r="E1660" s="85" t="s">
        <v>8687</v>
      </c>
      <c r="F1660" s="75" t="s">
        <v>98</v>
      </c>
      <c r="G1660" s="75" t="s">
        <v>97</v>
      </c>
      <c r="H1660" s="75" t="s">
        <v>1483</v>
      </c>
      <c r="I1660" s="2" t="s">
        <v>1317</v>
      </c>
      <c r="J1660" s="75" t="s">
        <v>1317</v>
      </c>
      <c r="K1660" s="2" t="s">
        <v>30</v>
      </c>
      <c r="L1660" s="75" t="s">
        <v>19</v>
      </c>
      <c r="M1660" s="2" t="s">
        <v>3561</v>
      </c>
      <c r="N1660" s="10" t="s">
        <v>3561</v>
      </c>
      <c r="O1660" s="10" t="s">
        <v>3561</v>
      </c>
      <c r="P1660" s="8">
        <v>43252</v>
      </c>
      <c r="Q1660" s="8">
        <v>43442</v>
      </c>
      <c r="R1660" s="8">
        <v>43442</v>
      </c>
      <c r="S1660" s="2" t="str">
        <f>VLOOKUP(K1660,Data!A:B,2,0)</f>
        <v>DAC</v>
      </c>
    </row>
    <row r="1661" spans="1:19" ht="11.25" customHeight="1" x14ac:dyDescent="0.2">
      <c r="A1661" s="2">
        <v>4071601</v>
      </c>
      <c r="B1661" s="98" t="s">
        <v>12533</v>
      </c>
      <c r="C1661" s="74" t="s">
        <v>2362</v>
      </c>
      <c r="E1661" s="85" t="s">
        <v>8688</v>
      </c>
      <c r="F1661" s="75" t="s">
        <v>98</v>
      </c>
      <c r="G1661" s="75" t="s">
        <v>97</v>
      </c>
      <c r="H1661" s="75" t="s">
        <v>1489</v>
      </c>
      <c r="I1661" s="2" t="s">
        <v>1317</v>
      </c>
      <c r="J1661" s="75" t="s">
        <v>1317</v>
      </c>
      <c r="K1661" s="2" t="s">
        <v>30</v>
      </c>
      <c r="L1661" s="75" t="s">
        <v>19</v>
      </c>
      <c r="M1661" s="2" t="s">
        <v>3561</v>
      </c>
      <c r="N1661" s="10" t="s">
        <v>3561</v>
      </c>
      <c r="O1661" s="10" t="s">
        <v>3561</v>
      </c>
      <c r="P1661" s="8">
        <v>43262</v>
      </c>
      <c r="Q1661" s="8">
        <v>43452</v>
      </c>
      <c r="R1661" s="8">
        <v>43452</v>
      </c>
      <c r="S1661" s="2" t="str">
        <f>VLOOKUP(K1661,Data!A:B,2,0)</f>
        <v>DAC</v>
      </c>
    </row>
    <row r="1662" spans="1:19" ht="11.25" customHeight="1" x14ac:dyDescent="0.2">
      <c r="A1662" s="2">
        <v>4071606</v>
      </c>
      <c r="B1662" s="98" t="s">
        <v>12534</v>
      </c>
      <c r="C1662" s="74" t="s">
        <v>2366</v>
      </c>
      <c r="E1662" s="85" t="s">
        <v>8689</v>
      </c>
      <c r="F1662" s="75" t="s">
        <v>98</v>
      </c>
      <c r="G1662" s="75" t="s">
        <v>1315</v>
      </c>
      <c r="H1662" s="75" t="s">
        <v>1518</v>
      </c>
      <c r="I1662" s="2" t="s">
        <v>11</v>
      </c>
      <c r="J1662" s="75" t="s">
        <v>11</v>
      </c>
      <c r="K1662" s="2" t="s">
        <v>30</v>
      </c>
      <c r="L1662" s="75" t="s">
        <v>19</v>
      </c>
      <c r="M1662" s="2" t="s">
        <v>1348</v>
      </c>
      <c r="N1662" s="10" t="s">
        <v>1335</v>
      </c>
      <c r="O1662" s="10" t="s">
        <v>1320</v>
      </c>
      <c r="P1662" s="8">
        <v>43741</v>
      </c>
      <c r="Q1662" s="8">
        <v>43931</v>
      </c>
      <c r="R1662" s="8">
        <v>43931</v>
      </c>
      <c r="S1662" s="2" t="str">
        <f>VLOOKUP(K1662,Data!A:B,2,0)</f>
        <v>DAC</v>
      </c>
    </row>
    <row r="1663" spans="1:19" ht="11.25" customHeight="1" x14ac:dyDescent="0.2">
      <c r="A1663" s="2">
        <v>4071609</v>
      </c>
      <c r="B1663" s="98" t="s">
        <v>12535</v>
      </c>
      <c r="C1663" s="74" t="s">
        <v>2369</v>
      </c>
      <c r="E1663" s="85" t="s">
        <v>8690</v>
      </c>
      <c r="F1663" s="75" t="s">
        <v>98</v>
      </c>
      <c r="G1663" s="75" t="s">
        <v>47</v>
      </c>
      <c r="H1663" s="75" t="s">
        <v>47</v>
      </c>
      <c r="I1663" s="2" t="s">
        <v>1498</v>
      </c>
      <c r="J1663" s="75" t="s">
        <v>1495</v>
      </c>
      <c r="K1663" s="2" t="s">
        <v>30</v>
      </c>
      <c r="L1663" s="75" t="s">
        <v>19</v>
      </c>
      <c r="M1663" s="2" t="s">
        <v>4979</v>
      </c>
      <c r="N1663" s="10" t="s">
        <v>3568</v>
      </c>
      <c r="O1663" s="10" t="s">
        <v>3568</v>
      </c>
      <c r="P1663" s="8">
        <v>44826</v>
      </c>
      <c r="Q1663" s="8">
        <v>45007</v>
      </c>
      <c r="R1663" s="8">
        <v>45007</v>
      </c>
      <c r="S1663" s="2" t="str">
        <f>VLOOKUP(K1663,Data!A:B,2,0)</f>
        <v>DAC</v>
      </c>
    </row>
    <row r="1664" spans="1:19" ht="11.25" customHeight="1" x14ac:dyDescent="0.2">
      <c r="A1664" s="2">
        <v>4071625</v>
      </c>
      <c r="B1664" s="98" t="s">
        <v>12536</v>
      </c>
      <c r="C1664" s="74" t="s">
        <v>2377</v>
      </c>
      <c r="E1664" s="85" t="s">
        <v>8691</v>
      </c>
      <c r="F1664" s="75" t="s">
        <v>1477</v>
      </c>
      <c r="G1664" s="75" t="s">
        <v>97</v>
      </c>
      <c r="H1664" s="75" t="s">
        <v>1479</v>
      </c>
      <c r="I1664" s="2" t="s">
        <v>1317</v>
      </c>
      <c r="J1664" s="75" t="s">
        <v>1317</v>
      </c>
      <c r="K1664" s="2" t="s">
        <v>30</v>
      </c>
      <c r="L1664" s="75" t="s">
        <v>3668</v>
      </c>
      <c r="M1664" s="2" t="s">
        <v>3526</v>
      </c>
      <c r="N1664" s="10" t="s">
        <v>50</v>
      </c>
      <c r="O1664" s="10" t="s">
        <v>51</v>
      </c>
      <c r="S1664" s="2" t="str">
        <f>VLOOKUP(K1664,Data!A:B,2,0)</f>
        <v>DAC</v>
      </c>
    </row>
    <row r="1665" spans="1:19" ht="11.25" customHeight="1" x14ac:dyDescent="0.2">
      <c r="A1665" s="2">
        <v>4071637</v>
      </c>
      <c r="B1665" s="98" t="s">
        <v>12537</v>
      </c>
      <c r="C1665" s="74" t="s">
        <v>2379</v>
      </c>
      <c r="E1665" s="85" t="s">
        <v>8692</v>
      </c>
      <c r="F1665" s="75" t="s">
        <v>98</v>
      </c>
      <c r="G1665" s="75" t="s">
        <v>97</v>
      </c>
      <c r="H1665" s="75" t="s">
        <v>1487</v>
      </c>
      <c r="I1665" s="2" t="s">
        <v>1317</v>
      </c>
      <c r="J1665" s="75" t="s">
        <v>1317</v>
      </c>
      <c r="K1665" s="2" t="s">
        <v>30</v>
      </c>
      <c r="L1665" s="75" t="s">
        <v>19</v>
      </c>
      <c r="M1665" s="2" t="s">
        <v>3561</v>
      </c>
      <c r="N1665" s="10" t="s">
        <v>3561</v>
      </c>
      <c r="O1665" s="10" t="s">
        <v>3561</v>
      </c>
      <c r="P1665" s="8">
        <v>42374</v>
      </c>
      <c r="Q1665" s="8">
        <v>42554</v>
      </c>
      <c r="R1665" s="8">
        <v>43451</v>
      </c>
      <c r="S1665" s="2" t="str">
        <f>VLOOKUP(K1665,Data!A:B,2,0)</f>
        <v>DAC</v>
      </c>
    </row>
    <row r="1666" spans="1:19" ht="11.25" customHeight="1" x14ac:dyDescent="0.2">
      <c r="A1666" s="2">
        <v>4071656</v>
      </c>
      <c r="B1666" s="98" t="s">
        <v>12538</v>
      </c>
      <c r="C1666" s="74" t="s">
        <v>2386</v>
      </c>
      <c r="E1666" s="85" t="s">
        <v>8693</v>
      </c>
      <c r="F1666" s="75" t="s">
        <v>98</v>
      </c>
      <c r="G1666" s="75" t="s">
        <v>47</v>
      </c>
      <c r="H1666" s="75" t="s">
        <v>47</v>
      </c>
      <c r="I1666" s="2" t="s">
        <v>1495</v>
      </c>
      <c r="J1666" s="75" t="s">
        <v>1495</v>
      </c>
      <c r="K1666" s="2" t="s">
        <v>30</v>
      </c>
      <c r="L1666" s="75" t="s">
        <v>19</v>
      </c>
      <c r="M1666" s="2" t="s">
        <v>4979</v>
      </c>
      <c r="N1666" s="10" t="s">
        <v>3568</v>
      </c>
      <c r="O1666" s="10" t="s">
        <v>3568</v>
      </c>
      <c r="P1666" s="8">
        <v>42374</v>
      </c>
      <c r="Q1666" s="8">
        <v>42554</v>
      </c>
      <c r="R1666" s="8">
        <v>42554</v>
      </c>
      <c r="S1666" s="2" t="str">
        <f>VLOOKUP(K1666,Data!A:B,2,0)</f>
        <v>DAC</v>
      </c>
    </row>
    <row r="1667" spans="1:19" ht="11.25" customHeight="1" x14ac:dyDescent="0.2">
      <c r="A1667" s="2">
        <v>4071657</v>
      </c>
      <c r="B1667" s="98" t="s">
        <v>12539</v>
      </c>
      <c r="C1667" s="74" t="s">
        <v>2387</v>
      </c>
      <c r="E1667" s="85" t="s">
        <v>8694</v>
      </c>
      <c r="F1667" s="75" t="s">
        <v>1477</v>
      </c>
      <c r="G1667" s="75" t="s">
        <v>1315</v>
      </c>
      <c r="H1667" s="75" t="s">
        <v>1518</v>
      </c>
      <c r="I1667" s="2" t="s">
        <v>11</v>
      </c>
      <c r="J1667" s="75" t="s">
        <v>11</v>
      </c>
      <c r="K1667" s="2" t="s">
        <v>30</v>
      </c>
      <c r="L1667" s="75" t="s">
        <v>19</v>
      </c>
      <c r="M1667" s="2" t="s">
        <v>1334</v>
      </c>
      <c r="N1667" s="10" t="s">
        <v>1335</v>
      </c>
      <c r="O1667" s="10" t="s">
        <v>1320</v>
      </c>
      <c r="P1667" s="8">
        <v>44410</v>
      </c>
      <c r="Q1667" s="8">
        <v>44592</v>
      </c>
      <c r="R1667" s="8">
        <v>44592</v>
      </c>
      <c r="S1667" s="2" t="str">
        <f>VLOOKUP(K1667,Data!A:B,2,0)</f>
        <v>DAC</v>
      </c>
    </row>
    <row r="1668" spans="1:19" ht="11.25" customHeight="1" x14ac:dyDescent="0.2">
      <c r="A1668" s="2">
        <v>4071658</v>
      </c>
      <c r="B1668" s="98" t="s">
        <v>12540</v>
      </c>
      <c r="C1668" s="74" t="s">
        <v>2388</v>
      </c>
      <c r="E1668" s="85" t="s">
        <v>8695</v>
      </c>
      <c r="F1668" s="75" t="s">
        <v>1477</v>
      </c>
      <c r="G1668" s="75" t="s">
        <v>47</v>
      </c>
      <c r="H1668" s="75" t="s">
        <v>47</v>
      </c>
      <c r="I1668" s="2" t="s">
        <v>1495</v>
      </c>
      <c r="J1668" s="75" t="s">
        <v>1495</v>
      </c>
      <c r="K1668" s="2" t="s">
        <v>30</v>
      </c>
      <c r="L1668" s="75" t="s">
        <v>19</v>
      </c>
      <c r="M1668" s="2" t="s">
        <v>4979</v>
      </c>
      <c r="N1668" s="10" t="s">
        <v>3568</v>
      </c>
      <c r="O1668" s="10" t="s">
        <v>3568</v>
      </c>
      <c r="P1668" s="8">
        <v>43560</v>
      </c>
      <c r="Q1668" s="8">
        <v>43750</v>
      </c>
      <c r="R1668" s="8">
        <v>43750</v>
      </c>
      <c r="S1668" s="2" t="str">
        <f>VLOOKUP(K1668,Data!A:B,2,0)</f>
        <v>DAC</v>
      </c>
    </row>
    <row r="1669" spans="1:19" ht="11.25" customHeight="1" x14ac:dyDescent="0.2">
      <c r="A1669" s="2">
        <v>4071668</v>
      </c>
      <c r="B1669" s="98" t="s">
        <v>12541</v>
      </c>
      <c r="C1669" s="74" t="s">
        <v>2391</v>
      </c>
      <c r="E1669" s="85" t="s">
        <v>8696</v>
      </c>
      <c r="F1669" s="75" t="s">
        <v>98</v>
      </c>
      <c r="G1669" s="75" t="s">
        <v>47</v>
      </c>
      <c r="H1669" s="75" t="s">
        <v>47</v>
      </c>
      <c r="I1669" s="2" t="s">
        <v>1495</v>
      </c>
      <c r="J1669" s="75" t="s">
        <v>1495</v>
      </c>
      <c r="K1669" s="2" t="s">
        <v>30</v>
      </c>
      <c r="L1669" s="75" t="s">
        <v>19</v>
      </c>
      <c r="M1669" s="2" t="s">
        <v>4979</v>
      </c>
      <c r="N1669" s="10" t="s">
        <v>3568</v>
      </c>
      <c r="O1669" s="10" t="s">
        <v>3568</v>
      </c>
      <c r="P1669" s="8">
        <v>41551</v>
      </c>
      <c r="Q1669" s="8">
        <v>41731</v>
      </c>
      <c r="R1669" s="8">
        <v>41731</v>
      </c>
      <c r="S1669" s="2" t="str">
        <f>VLOOKUP(K1669,Data!A:B,2,0)</f>
        <v>DAC</v>
      </c>
    </row>
    <row r="1670" spans="1:19" ht="11.25" customHeight="1" x14ac:dyDescent="0.2">
      <c r="A1670" s="2">
        <v>4071695</v>
      </c>
      <c r="B1670" s="98" t="s">
        <v>12542</v>
      </c>
      <c r="C1670" s="74" t="s">
        <v>2395</v>
      </c>
      <c r="E1670" s="85" t="s">
        <v>8697</v>
      </c>
      <c r="F1670" s="75" t="s">
        <v>98</v>
      </c>
      <c r="G1670" s="75" t="s">
        <v>97</v>
      </c>
      <c r="H1670" s="75" t="s">
        <v>1483</v>
      </c>
      <c r="I1670" s="2" t="s">
        <v>1317</v>
      </c>
      <c r="J1670" s="75" t="s">
        <v>1317</v>
      </c>
      <c r="K1670" s="2" t="s">
        <v>30</v>
      </c>
      <c r="L1670" s="75" t="s">
        <v>19</v>
      </c>
      <c r="M1670" s="2" t="s">
        <v>3561</v>
      </c>
      <c r="N1670" s="10" t="s">
        <v>3561</v>
      </c>
      <c r="O1670" s="10" t="s">
        <v>3561</v>
      </c>
      <c r="P1670" s="8">
        <v>42259</v>
      </c>
      <c r="Q1670" s="8">
        <v>42439</v>
      </c>
      <c r="R1670" s="8">
        <v>42439</v>
      </c>
      <c r="S1670" s="2" t="str">
        <f>VLOOKUP(K1670,Data!A:B,2,0)</f>
        <v>DAC</v>
      </c>
    </row>
    <row r="1671" spans="1:19" ht="11.25" customHeight="1" x14ac:dyDescent="0.2">
      <c r="A1671" s="2">
        <v>4071696</v>
      </c>
      <c r="B1671" s="98" t="s">
        <v>12543</v>
      </c>
      <c r="C1671" s="74" t="s">
        <v>2396</v>
      </c>
      <c r="E1671" s="85" t="s">
        <v>8698</v>
      </c>
      <c r="F1671" s="75" t="s">
        <v>1475</v>
      </c>
      <c r="G1671" s="75" t="s">
        <v>20</v>
      </c>
      <c r="H1671" s="75" t="s">
        <v>1481</v>
      </c>
      <c r="I1671" s="2" t="s">
        <v>1496</v>
      </c>
      <c r="J1671" s="75" t="s">
        <v>1495</v>
      </c>
      <c r="K1671" s="2" t="s">
        <v>30</v>
      </c>
      <c r="L1671" s="75" t="s">
        <v>19</v>
      </c>
      <c r="M1671" s="2" t="s">
        <v>3548</v>
      </c>
      <c r="N1671" s="10" t="s">
        <v>3546</v>
      </c>
      <c r="O1671" s="10" t="s">
        <v>3559</v>
      </c>
      <c r="P1671" s="8">
        <v>44789</v>
      </c>
      <c r="Q1671" s="8">
        <v>44883</v>
      </c>
      <c r="R1671" s="8">
        <v>44883</v>
      </c>
      <c r="S1671" s="2" t="str">
        <f>VLOOKUP(K1671,Data!A:B,2,0)</f>
        <v>DAC</v>
      </c>
    </row>
    <row r="1672" spans="1:19" ht="11.25" customHeight="1" x14ac:dyDescent="0.2">
      <c r="A1672" s="2">
        <v>4071731</v>
      </c>
      <c r="B1672" s="98" t="s">
        <v>12544</v>
      </c>
      <c r="C1672" s="74" t="s">
        <v>2407</v>
      </c>
      <c r="E1672" s="85" t="s">
        <v>8699</v>
      </c>
      <c r="F1672" s="75" t="s">
        <v>98</v>
      </c>
      <c r="G1672" s="75" t="s">
        <v>1315</v>
      </c>
      <c r="H1672" s="75" t="s">
        <v>1539</v>
      </c>
      <c r="I1672" s="2" t="s">
        <v>11</v>
      </c>
      <c r="J1672" s="75" t="s">
        <v>11</v>
      </c>
      <c r="K1672" s="2" t="s">
        <v>30</v>
      </c>
      <c r="L1672" s="75" t="s">
        <v>19</v>
      </c>
      <c r="M1672" s="2" t="s">
        <v>3561</v>
      </c>
      <c r="N1672" s="10" t="s">
        <v>3561</v>
      </c>
      <c r="O1672" s="10" t="s">
        <v>3561</v>
      </c>
      <c r="P1672" s="8" t="s">
        <v>3561</v>
      </c>
      <c r="Q1672" s="8" t="s">
        <v>3561</v>
      </c>
      <c r="R1672" s="8">
        <v>44378</v>
      </c>
      <c r="S1672" s="2" t="str">
        <f>VLOOKUP(K1672,Data!A:B,2,0)</f>
        <v>DAC</v>
      </c>
    </row>
    <row r="1673" spans="1:19" ht="11.25" customHeight="1" x14ac:dyDescent="0.2">
      <c r="A1673" s="2">
        <v>4071735</v>
      </c>
      <c r="B1673" s="98" t="s">
        <v>12545</v>
      </c>
      <c r="C1673" s="74" t="s">
        <v>2408</v>
      </c>
      <c r="E1673" s="85" t="s">
        <v>8700</v>
      </c>
      <c r="F1673" s="75" t="s">
        <v>98</v>
      </c>
      <c r="G1673" s="75" t="s">
        <v>97</v>
      </c>
      <c r="H1673" s="75" t="s">
        <v>1487</v>
      </c>
      <c r="I1673" s="2" t="s">
        <v>1317</v>
      </c>
      <c r="J1673" s="75" t="s">
        <v>1317</v>
      </c>
      <c r="K1673" s="2" t="s">
        <v>30</v>
      </c>
      <c r="L1673" s="75" t="s">
        <v>19</v>
      </c>
      <c r="M1673" s="2" t="s">
        <v>3561</v>
      </c>
      <c r="N1673" s="10" t="s">
        <v>3561</v>
      </c>
      <c r="O1673" s="10" t="s">
        <v>3561</v>
      </c>
      <c r="P1673" s="8" t="s">
        <v>3561</v>
      </c>
      <c r="Q1673" s="8" t="s">
        <v>3561</v>
      </c>
      <c r="R1673" s="8">
        <v>44378</v>
      </c>
      <c r="S1673" s="2" t="str">
        <f>VLOOKUP(K1673,Data!A:B,2,0)</f>
        <v>DAC</v>
      </c>
    </row>
    <row r="1674" spans="1:19" ht="11.25" customHeight="1" x14ac:dyDescent="0.2">
      <c r="A1674" s="2">
        <v>4071739</v>
      </c>
      <c r="B1674" s="98" t="s">
        <v>12546</v>
      </c>
      <c r="C1674" s="74" t="s">
        <v>2412</v>
      </c>
      <c r="E1674" s="85" t="s">
        <v>8701</v>
      </c>
      <c r="F1674" s="75" t="s">
        <v>98</v>
      </c>
      <c r="G1674" s="75" t="s">
        <v>20</v>
      </c>
      <c r="H1674" s="75" t="s">
        <v>1481</v>
      </c>
      <c r="I1674" s="2" t="s">
        <v>1495</v>
      </c>
      <c r="J1674" s="75" t="s">
        <v>1495</v>
      </c>
      <c r="K1674" s="2" t="s">
        <v>30</v>
      </c>
      <c r="L1674" s="75" t="s">
        <v>19</v>
      </c>
      <c r="M1674" s="2" t="s">
        <v>3561</v>
      </c>
      <c r="N1674" s="10" t="s">
        <v>3561</v>
      </c>
      <c r="O1674" s="10" t="s">
        <v>3561</v>
      </c>
      <c r="P1674" s="8">
        <v>41292</v>
      </c>
      <c r="Q1674" s="8">
        <v>41472</v>
      </c>
      <c r="R1674" s="8">
        <v>41472</v>
      </c>
      <c r="S1674" s="2" t="str">
        <f>VLOOKUP(K1674,Data!A:B,2,0)</f>
        <v>DAC</v>
      </c>
    </row>
    <row r="1675" spans="1:19" ht="11.25" customHeight="1" x14ac:dyDescent="0.2">
      <c r="A1675" s="2">
        <v>4071761</v>
      </c>
      <c r="B1675" s="98" t="s">
        <v>12547</v>
      </c>
      <c r="C1675" s="74" t="s">
        <v>2418</v>
      </c>
      <c r="E1675" s="85" t="s">
        <v>8702</v>
      </c>
      <c r="F1675" s="75" t="s">
        <v>98</v>
      </c>
      <c r="G1675" s="75" t="s">
        <v>20</v>
      </c>
      <c r="H1675" s="75" t="s">
        <v>1486</v>
      </c>
      <c r="I1675" s="2" t="s">
        <v>1495</v>
      </c>
      <c r="J1675" s="75" t="s">
        <v>1495</v>
      </c>
      <c r="K1675" s="2" t="s">
        <v>30</v>
      </c>
      <c r="L1675" s="75" t="s">
        <v>19</v>
      </c>
      <c r="M1675" s="2" t="s">
        <v>3561</v>
      </c>
      <c r="N1675" s="10" t="s">
        <v>3561</v>
      </c>
      <c r="O1675" s="10" t="s">
        <v>3561</v>
      </c>
      <c r="P1675" s="8">
        <v>42661</v>
      </c>
      <c r="Q1675" s="8">
        <v>42841</v>
      </c>
      <c r="R1675" s="8">
        <v>42841</v>
      </c>
      <c r="S1675" s="2" t="str">
        <f>VLOOKUP(K1675,Data!A:B,2,0)</f>
        <v>DAC</v>
      </c>
    </row>
    <row r="1676" spans="1:19" ht="11.25" customHeight="1" x14ac:dyDescent="0.2">
      <c r="A1676" s="2">
        <v>4071771</v>
      </c>
      <c r="B1676" s="98" t="s">
        <v>12548</v>
      </c>
      <c r="C1676" s="74" t="s">
        <v>2421</v>
      </c>
      <c r="E1676" s="85" t="s">
        <v>8703</v>
      </c>
      <c r="F1676" s="75" t="s">
        <v>1477</v>
      </c>
      <c r="G1676" s="75" t="s">
        <v>1315</v>
      </c>
      <c r="H1676" s="75" t="s">
        <v>1529</v>
      </c>
      <c r="I1676" s="2" t="s">
        <v>11</v>
      </c>
      <c r="J1676" s="75" t="s">
        <v>11</v>
      </c>
      <c r="K1676" s="2" t="s">
        <v>30</v>
      </c>
      <c r="L1676" s="75" t="s">
        <v>19</v>
      </c>
      <c r="M1676" s="2" t="s">
        <v>1341</v>
      </c>
      <c r="N1676" s="10" t="s">
        <v>1319</v>
      </c>
      <c r="O1676" s="10" t="s">
        <v>1320</v>
      </c>
      <c r="P1676" s="8">
        <v>44051</v>
      </c>
      <c r="Q1676" s="8">
        <v>44090</v>
      </c>
      <c r="R1676" s="8">
        <v>44090</v>
      </c>
      <c r="S1676" s="2" t="str">
        <f>VLOOKUP(K1676,Data!A:B,2,0)</f>
        <v>DAC</v>
      </c>
    </row>
    <row r="1677" spans="1:19" ht="11.25" customHeight="1" x14ac:dyDescent="0.2">
      <c r="A1677" s="2">
        <v>4071867</v>
      </c>
      <c r="B1677" s="98" t="s">
        <v>12549</v>
      </c>
      <c r="C1677" s="74" t="s">
        <v>2508</v>
      </c>
      <c r="E1677" s="85" t="s">
        <v>8704</v>
      </c>
      <c r="F1677" s="75" t="s">
        <v>98</v>
      </c>
      <c r="G1677" s="75" t="s">
        <v>97</v>
      </c>
      <c r="H1677" s="75" t="s">
        <v>1494</v>
      </c>
      <c r="I1677" s="2" t="s">
        <v>1317</v>
      </c>
      <c r="J1677" s="75" t="s">
        <v>1317</v>
      </c>
      <c r="K1677" s="2" t="s">
        <v>30</v>
      </c>
      <c r="L1677" s="75" t="s">
        <v>19</v>
      </c>
      <c r="M1677" s="2" t="s">
        <v>3561</v>
      </c>
      <c r="N1677" s="10" t="s">
        <v>3561</v>
      </c>
      <c r="O1677" s="10" t="s">
        <v>3561</v>
      </c>
      <c r="P1677" s="8">
        <v>43003</v>
      </c>
      <c r="Q1677" s="8">
        <v>43183</v>
      </c>
      <c r="R1677" s="8">
        <v>43183</v>
      </c>
      <c r="S1677" s="2" t="str">
        <f>VLOOKUP(K1677,Data!A:B,2,0)</f>
        <v>DAC</v>
      </c>
    </row>
    <row r="1678" spans="1:19" ht="11.25" customHeight="1" x14ac:dyDescent="0.2">
      <c r="A1678" s="2">
        <v>4071877</v>
      </c>
      <c r="B1678" s="86"/>
      <c r="C1678" s="74" t="s">
        <v>2513</v>
      </c>
      <c r="E1678" s="85" t="s">
        <v>8705</v>
      </c>
      <c r="F1678" s="75" t="s">
        <v>98</v>
      </c>
      <c r="G1678" s="75" t="s">
        <v>97</v>
      </c>
      <c r="H1678" s="75" t="s">
        <v>1487</v>
      </c>
      <c r="I1678" s="2" t="s">
        <v>1317</v>
      </c>
      <c r="J1678" s="75" t="s">
        <v>1317</v>
      </c>
      <c r="K1678" s="2" t="s">
        <v>30</v>
      </c>
      <c r="L1678" s="75" t="s">
        <v>19</v>
      </c>
      <c r="M1678" s="2" t="s">
        <v>3561</v>
      </c>
      <c r="N1678" s="10" t="s">
        <v>3561</v>
      </c>
      <c r="O1678" s="10" t="s">
        <v>3561</v>
      </c>
      <c r="P1678" s="8">
        <v>40869</v>
      </c>
      <c r="Q1678" s="8">
        <v>41049</v>
      </c>
      <c r="R1678" s="8">
        <v>41049</v>
      </c>
      <c r="S1678" s="2" t="str">
        <f>VLOOKUP(K1678,Data!A:B,2,0)</f>
        <v>DAC</v>
      </c>
    </row>
    <row r="1679" spans="1:19" ht="11.25" customHeight="1" x14ac:dyDescent="0.2">
      <c r="A1679" s="2">
        <v>4071878</v>
      </c>
      <c r="B1679" s="98" t="s">
        <v>12550</v>
      </c>
      <c r="C1679" s="74" t="s">
        <v>2514</v>
      </c>
      <c r="E1679" s="85" t="s">
        <v>8706</v>
      </c>
      <c r="F1679" s="75" t="s">
        <v>98</v>
      </c>
      <c r="G1679" s="75" t="s">
        <v>1315</v>
      </c>
      <c r="H1679" s="75" t="s">
        <v>1536</v>
      </c>
      <c r="I1679" s="2" t="s">
        <v>11</v>
      </c>
      <c r="J1679" s="75" t="s">
        <v>11</v>
      </c>
      <c r="K1679" s="2" t="s">
        <v>30</v>
      </c>
      <c r="L1679" s="75" t="s">
        <v>19</v>
      </c>
      <c r="M1679" s="2" t="s">
        <v>3561</v>
      </c>
      <c r="N1679" s="10" t="s">
        <v>3561</v>
      </c>
      <c r="O1679" s="10" t="s">
        <v>3561</v>
      </c>
      <c r="P1679" s="8">
        <v>41468</v>
      </c>
      <c r="Q1679" s="8">
        <v>41648</v>
      </c>
      <c r="R1679" s="8">
        <v>41648</v>
      </c>
      <c r="S1679" s="2" t="str">
        <f>VLOOKUP(K1679,Data!A:B,2,0)</f>
        <v>DAC</v>
      </c>
    </row>
    <row r="1680" spans="1:19" ht="11.25" customHeight="1" x14ac:dyDescent="0.2">
      <c r="A1680" s="2">
        <v>4071882</v>
      </c>
      <c r="B1680" s="98" t="s">
        <v>12551</v>
      </c>
      <c r="C1680" s="74" t="s">
        <v>2518</v>
      </c>
      <c r="E1680" s="85" t="s">
        <v>8707</v>
      </c>
      <c r="F1680" s="75" t="s">
        <v>98</v>
      </c>
      <c r="G1680" s="75" t="s">
        <v>47</v>
      </c>
      <c r="H1680" s="75" t="s">
        <v>47</v>
      </c>
      <c r="I1680" s="2" t="s">
        <v>1495</v>
      </c>
      <c r="J1680" s="75" t="s">
        <v>1495</v>
      </c>
      <c r="K1680" s="2" t="s">
        <v>30</v>
      </c>
      <c r="L1680" s="75" t="s">
        <v>19</v>
      </c>
      <c r="M1680" s="2" t="s">
        <v>4979</v>
      </c>
      <c r="N1680" s="10" t="s">
        <v>3568</v>
      </c>
      <c r="O1680" s="10" t="s">
        <v>3568</v>
      </c>
      <c r="P1680" s="8" t="s">
        <v>3561</v>
      </c>
      <c r="Q1680" s="8" t="s">
        <v>3561</v>
      </c>
      <c r="R1680" s="8">
        <v>44378</v>
      </c>
      <c r="S1680" s="2" t="str">
        <f>VLOOKUP(K1680,Data!A:B,2,0)</f>
        <v>DAC</v>
      </c>
    </row>
    <row r="1681" spans="1:20" ht="11.25" customHeight="1" x14ac:dyDescent="0.2">
      <c r="A1681" s="2">
        <v>4071883</v>
      </c>
      <c r="B1681" s="98" t="s">
        <v>12552</v>
      </c>
      <c r="C1681" s="74" t="s">
        <v>2519</v>
      </c>
      <c r="E1681" s="85" t="s">
        <v>8708</v>
      </c>
      <c r="F1681" s="75" t="s">
        <v>98</v>
      </c>
      <c r="G1681" s="75" t="s">
        <v>47</v>
      </c>
      <c r="H1681" s="75" t="s">
        <v>47</v>
      </c>
      <c r="I1681" s="2" t="s">
        <v>1495</v>
      </c>
      <c r="J1681" s="75" t="s">
        <v>1495</v>
      </c>
      <c r="K1681" s="2" t="s">
        <v>30</v>
      </c>
      <c r="L1681" s="75" t="s">
        <v>19</v>
      </c>
      <c r="M1681" s="2" t="s">
        <v>4979</v>
      </c>
      <c r="N1681" s="10" t="s">
        <v>3568</v>
      </c>
      <c r="O1681" s="10" t="s">
        <v>3568</v>
      </c>
      <c r="P1681" s="8">
        <v>41026</v>
      </c>
      <c r="Q1681" s="8">
        <v>41206</v>
      </c>
      <c r="R1681" s="8">
        <v>41206</v>
      </c>
      <c r="S1681" s="2" t="str">
        <f>VLOOKUP(K1681,Data!A:B,2,0)</f>
        <v>DAC</v>
      </c>
    </row>
    <row r="1682" spans="1:20" ht="11.25" customHeight="1" x14ac:dyDescent="0.2">
      <c r="A1682" s="2">
        <v>4071916</v>
      </c>
      <c r="B1682" s="98" t="s">
        <v>12553</v>
      </c>
      <c r="C1682" s="74" t="s">
        <v>2528</v>
      </c>
      <c r="E1682" s="85" t="s">
        <v>8709</v>
      </c>
      <c r="F1682" s="75" t="s">
        <v>1477</v>
      </c>
      <c r="G1682" s="75" t="s">
        <v>1315</v>
      </c>
      <c r="H1682" s="75" t="s">
        <v>1529</v>
      </c>
      <c r="I1682" s="2" t="s">
        <v>11</v>
      </c>
      <c r="J1682" s="75" t="s">
        <v>11</v>
      </c>
      <c r="K1682" s="2" t="s">
        <v>30</v>
      </c>
      <c r="L1682" s="75" t="s">
        <v>19</v>
      </c>
      <c r="M1682" s="2" t="s">
        <v>1341</v>
      </c>
      <c r="N1682" s="10" t="s">
        <v>1319</v>
      </c>
      <c r="O1682" s="10" t="s">
        <v>1320</v>
      </c>
      <c r="P1682" s="8">
        <v>43843</v>
      </c>
      <c r="Q1682" s="8">
        <v>44033</v>
      </c>
      <c r="R1682" s="8">
        <v>44033</v>
      </c>
      <c r="S1682" s="2" t="str">
        <f>VLOOKUP(K1682,Data!A:B,2,0)</f>
        <v>DAC</v>
      </c>
    </row>
    <row r="1683" spans="1:20" ht="11.25" customHeight="1" x14ac:dyDescent="0.2">
      <c r="A1683" s="2">
        <v>4071934</v>
      </c>
      <c r="B1683" s="98" t="s">
        <v>12554</v>
      </c>
      <c r="C1683" s="74" t="s">
        <v>2538</v>
      </c>
      <c r="E1683" s="85" t="s">
        <v>8710</v>
      </c>
      <c r="F1683" s="75" t="s">
        <v>98</v>
      </c>
      <c r="G1683" s="75" t="s">
        <v>1315</v>
      </c>
      <c r="H1683" s="75" t="s">
        <v>1529</v>
      </c>
      <c r="I1683" s="2" t="s">
        <v>11</v>
      </c>
      <c r="J1683" s="75" t="s">
        <v>11</v>
      </c>
      <c r="K1683" s="2" t="s">
        <v>30</v>
      </c>
      <c r="L1683" s="75" t="s">
        <v>19</v>
      </c>
      <c r="M1683" s="2" t="s">
        <v>3561</v>
      </c>
      <c r="N1683" s="10" t="s">
        <v>3561</v>
      </c>
      <c r="O1683" s="10" t="s">
        <v>3561</v>
      </c>
      <c r="P1683" s="8">
        <v>42161</v>
      </c>
      <c r="Q1683" s="8">
        <v>42341</v>
      </c>
      <c r="R1683" s="8">
        <v>42341</v>
      </c>
      <c r="S1683" s="2" t="str">
        <f>VLOOKUP(K1683,Data!A:B,2,0)</f>
        <v>DAC</v>
      </c>
    </row>
    <row r="1684" spans="1:20" ht="11.25" customHeight="1" x14ac:dyDescent="0.2">
      <c r="A1684" s="2">
        <v>4071937</v>
      </c>
      <c r="B1684" s="98" t="s">
        <v>12555</v>
      </c>
      <c r="C1684" s="74" t="s">
        <v>2539</v>
      </c>
      <c r="E1684" s="85" t="s">
        <v>8711</v>
      </c>
      <c r="F1684" s="75" t="s">
        <v>98</v>
      </c>
      <c r="G1684" s="75" t="s">
        <v>20</v>
      </c>
      <c r="H1684" s="75" t="s">
        <v>1484</v>
      </c>
      <c r="I1684" s="2" t="s">
        <v>1497</v>
      </c>
      <c r="J1684" s="75" t="s">
        <v>1495</v>
      </c>
      <c r="K1684" s="2" t="s">
        <v>30</v>
      </c>
      <c r="L1684" s="75" t="s">
        <v>19</v>
      </c>
      <c r="M1684" s="2" t="s">
        <v>3553</v>
      </c>
      <c r="N1684" s="10" t="s">
        <v>1508</v>
      </c>
      <c r="O1684" s="10" t="s">
        <v>3559</v>
      </c>
      <c r="P1684" s="8">
        <v>44253</v>
      </c>
      <c r="Q1684" s="8">
        <v>44431</v>
      </c>
      <c r="R1684" s="8">
        <v>44431</v>
      </c>
      <c r="S1684" s="2" t="str">
        <f>VLOOKUP(K1684,Data!A:B,2,0)</f>
        <v>DAC</v>
      </c>
    </row>
    <row r="1685" spans="1:20" ht="11.25" customHeight="1" x14ac:dyDescent="0.2">
      <c r="A1685" s="2">
        <v>4071943</v>
      </c>
      <c r="B1685" s="98" t="s">
        <v>12556</v>
      </c>
      <c r="C1685" s="74" t="s">
        <v>2543</v>
      </c>
      <c r="E1685" s="85" t="s">
        <v>8712</v>
      </c>
      <c r="F1685" s="75" t="s">
        <v>98</v>
      </c>
      <c r="G1685" s="75" t="s">
        <v>47</v>
      </c>
      <c r="H1685" s="75" t="s">
        <v>47</v>
      </c>
      <c r="I1685" s="2" t="s">
        <v>1495</v>
      </c>
      <c r="J1685" s="75" t="s">
        <v>1495</v>
      </c>
      <c r="K1685" s="2" t="s">
        <v>30</v>
      </c>
      <c r="L1685" s="75" t="s">
        <v>19</v>
      </c>
      <c r="M1685" s="2" t="s">
        <v>4979</v>
      </c>
      <c r="N1685" s="10" t="s">
        <v>3568</v>
      </c>
      <c r="O1685" s="10" t="s">
        <v>3568</v>
      </c>
      <c r="P1685" s="8" t="s">
        <v>3561</v>
      </c>
      <c r="Q1685" s="8" t="s">
        <v>3561</v>
      </c>
      <c r="R1685" s="8">
        <v>44378</v>
      </c>
      <c r="S1685" s="2" t="str">
        <f>VLOOKUP(K1685,Data!A:B,2,0)</f>
        <v>DAC</v>
      </c>
    </row>
    <row r="1686" spans="1:20" ht="11.25" customHeight="1" x14ac:dyDescent="0.2">
      <c r="A1686" s="2">
        <v>4071949</v>
      </c>
      <c r="B1686" s="98" t="s">
        <v>12557</v>
      </c>
      <c r="C1686" s="74" t="s">
        <v>2545</v>
      </c>
      <c r="E1686" s="85" t="s">
        <v>8713</v>
      </c>
      <c r="F1686" s="75" t="s">
        <v>98</v>
      </c>
      <c r="G1686" s="75" t="s">
        <v>97</v>
      </c>
      <c r="H1686" s="75" t="s">
        <v>1483</v>
      </c>
      <c r="I1686" s="2" t="s">
        <v>1317</v>
      </c>
      <c r="J1686" s="75" t="s">
        <v>1317</v>
      </c>
      <c r="K1686" s="2" t="s">
        <v>30</v>
      </c>
      <c r="L1686" s="75" t="s">
        <v>19</v>
      </c>
      <c r="M1686" s="2" t="s">
        <v>3561</v>
      </c>
      <c r="N1686" s="10" t="s">
        <v>3561</v>
      </c>
      <c r="O1686" s="10" t="s">
        <v>3561</v>
      </c>
      <c r="P1686" s="8">
        <v>42185</v>
      </c>
      <c r="Q1686" s="8">
        <v>42365</v>
      </c>
      <c r="R1686" s="8">
        <v>42365</v>
      </c>
      <c r="S1686" s="2" t="str">
        <f>VLOOKUP(K1686,Data!A:B,2,0)</f>
        <v>DAC</v>
      </c>
    </row>
    <row r="1687" spans="1:20" ht="11.25" customHeight="1" x14ac:dyDescent="0.2">
      <c r="A1687" s="2">
        <v>4071972</v>
      </c>
      <c r="B1687" s="99" t="s">
        <v>13630</v>
      </c>
      <c r="C1687" s="74" t="s">
        <v>2554</v>
      </c>
      <c r="D1687" s="8">
        <v>45226</v>
      </c>
      <c r="E1687" s="85" t="s">
        <v>8714</v>
      </c>
      <c r="F1687" s="75" t="s">
        <v>98</v>
      </c>
      <c r="G1687" s="75" t="s">
        <v>1315</v>
      </c>
      <c r="H1687" s="75" t="s">
        <v>1543</v>
      </c>
      <c r="I1687" s="2" t="s">
        <v>11</v>
      </c>
      <c r="J1687" s="75" t="s">
        <v>11</v>
      </c>
      <c r="K1687" s="2" t="s">
        <v>30</v>
      </c>
      <c r="L1687" s="75" t="s">
        <v>3668</v>
      </c>
      <c r="M1687" s="2" t="s">
        <v>5022</v>
      </c>
      <c r="N1687" s="10" t="s">
        <v>1341</v>
      </c>
      <c r="O1687" s="10" t="s">
        <v>3561</v>
      </c>
      <c r="P1687" s="8">
        <v>42634</v>
      </c>
      <c r="S1687" s="2" t="str">
        <f>VLOOKUP(K1687,Data!A:B,2,0)</f>
        <v>DAC</v>
      </c>
      <c r="T1687" s="105"/>
    </row>
    <row r="1688" spans="1:20" ht="11.25" customHeight="1" x14ac:dyDescent="0.2">
      <c r="A1688" s="2">
        <v>4071978</v>
      </c>
      <c r="B1688" s="98" t="s">
        <v>12558</v>
      </c>
      <c r="C1688" s="74" t="s">
        <v>2558</v>
      </c>
      <c r="E1688" s="85" t="s">
        <v>8715</v>
      </c>
      <c r="F1688" s="75" t="s">
        <v>98</v>
      </c>
      <c r="G1688" s="75" t="s">
        <v>1315</v>
      </c>
      <c r="H1688" s="75" t="s">
        <v>1529</v>
      </c>
      <c r="I1688" s="2" t="s">
        <v>11</v>
      </c>
      <c r="J1688" s="75" t="s">
        <v>11</v>
      </c>
      <c r="K1688" s="2" t="s">
        <v>30</v>
      </c>
      <c r="L1688" s="75" t="s">
        <v>19</v>
      </c>
      <c r="M1688" s="2" t="s">
        <v>3561</v>
      </c>
      <c r="N1688" s="10" t="s">
        <v>3561</v>
      </c>
      <c r="O1688" s="10" t="s">
        <v>3561</v>
      </c>
      <c r="P1688" s="8">
        <v>42747</v>
      </c>
      <c r="Q1688" s="8">
        <v>42927</v>
      </c>
      <c r="R1688" s="8">
        <v>42768</v>
      </c>
      <c r="S1688" s="2" t="str">
        <f>VLOOKUP(K1688,Data!A:B,2,0)</f>
        <v>DAC</v>
      </c>
    </row>
    <row r="1689" spans="1:20" ht="11.25" customHeight="1" x14ac:dyDescent="0.2">
      <c r="A1689" s="2">
        <v>4071997</v>
      </c>
      <c r="B1689" s="98" t="s">
        <v>12559</v>
      </c>
      <c r="C1689" s="74" t="s">
        <v>2561</v>
      </c>
      <c r="E1689" s="85" t="s">
        <v>8716</v>
      </c>
      <c r="F1689" s="75" t="s">
        <v>98</v>
      </c>
      <c r="G1689" s="75" t="s">
        <v>97</v>
      </c>
      <c r="H1689" s="75" t="s">
        <v>1487</v>
      </c>
      <c r="I1689" s="2" t="s">
        <v>1317</v>
      </c>
      <c r="J1689" s="75" t="s">
        <v>1317</v>
      </c>
      <c r="K1689" s="2" t="s">
        <v>30</v>
      </c>
      <c r="L1689" s="75" t="s">
        <v>19</v>
      </c>
      <c r="M1689" s="2" t="s">
        <v>3561</v>
      </c>
      <c r="N1689" s="10" t="s">
        <v>3561</v>
      </c>
      <c r="O1689" s="10" t="s">
        <v>3561</v>
      </c>
      <c r="P1689" s="8">
        <v>42649</v>
      </c>
      <c r="Q1689" s="8">
        <v>42829</v>
      </c>
      <c r="R1689" s="8">
        <v>42829</v>
      </c>
      <c r="S1689" s="2" t="str">
        <f>VLOOKUP(K1689,Data!A:B,2,0)</f>
        <v>DAC</v>
      </c>
    </row>
    <row r="1690" spans="1:20" ht="11.25" customHeight="1" x14ac:dyDescent="0.2">
      <c r="A1690" s="2">
        <v>4071999</v>
      </c>
      <c r="B1690" s="98" t="s">
        <v>12560</v>
      </c>
      <c r="C1690" s="74" t="s">
        <v>2562</v>
      </c>
      <c r="E1690" s="85" t="s">
        <v>8717</v>
      </c>
      <c r="F1690" s="75" t="s">
        <v>98</v>
      </c>
      <c r="G1690" s="75" t="s">
        <v>20</v>
      </c>
      <c r="H1690" s="75" t="s">
        <v>1480</v>
      </c>
      <c r="I1690" s="2" t="s">
        <v>1495</v>
      </c>
      <c r="J1690" s="75" t="s">
        <v>1495</v>
      </c>
      <c r="K1690" s="2" t="s">
        <v>30</v>
      </c>
      <c r="L1690" s="75" t="s">
        <v>19</v>
      </c>
      <c r="M1690" s="2" t="s">
        <v>3561</v>
      </c>
      <c r="N1690" s="10" t="s">
        <v>3561</v>
      </c>
      <c r="O1690" s="10" t="s">
        <v>3561</v>
      </c>
      <c r="P1690" s="8">
        <v>43594</v>
      </c>
      <c r="Q1690" s="8">
        <v>43784</v>
      </c>
      <c r="R1690" s="8">
        <v>43784</v>
      </c>
      <c r="S1690" s="2" t="str">
        <f>VLOOKUP(K1690,Data!A:B,2,0)</f>
        <v>DAC</v>
      </c>
    </row>
    <row r="1691" spans="1:20" ht="11.25" customHeight="1" x14ac:dyDescent="0.2">
      <c r="A1691" s="2">
        <v>4072011</v>
      </c>
      <c r="B1691" s="98" t="s">
        <v>12561</v>
      </c>
      <c r="C1691" s="74" t="s">
        <v>2566</v>
      </c>
      <c r="E1691" s="85" t="s">
        <v>8718</v>
      </c>
      <c r="F1691" s="75" t="s">
        <v>98</v>
      </c>
      <c r="G1691" s="75" t="s">
        <v>47</v>
      </c>
      <c r="H1691" s="75" t="s">
        <v>47</v>
      </c>
      <c r="I1691" s="2" t="s">
        <v>1495</v>
      </c>
      <c r="J1691" s="75" t="s">
        <v>1495</v>
      </c>
      <c r="K1691" s="2" t="s">
        <v>30</v>
      </c>
      <c r="L1691" s="75" t="s">
        <v>19</v>
      </c>
      <c r="M1691" s="2" t="s">
        <v>4979</v>
      </c>
      <c r="N1691" s="10" t="s">
        <v>3568</v>
      </c>
      <c r="O1691" s="10" t="s">
        <v>3568</v>
      </c>
      <c r="P1691" s="8" t="s">
        <v>3561</v>
      </c>
      <c r="Q1691" s="8" t="s">
        <v>3561</v>
      </c>
      <c r="R1691" s="8">
        <v>44378</v>
      </c>
      <c r="S1691" s="2" t="str">
        <f>VLOOKUP(K1691,Data!A:B,2,0)</f>
        <v>DAC</v>
      </c>
    </row>
    <row r="1692" spans="1:20" ht="11.25" customHeight="1" x14ac:dyDescent="0.2">
      <c r="A1692" s="2">
        <v>4072014</v>
      </c>
      <c r="B1692" s="86"/>
      <c r="C1692" s="74" t="s">
        <v>2567</v>
      </c>
      <c r="E1692" s="85" t="s">
        <v>8719</v>
      </c>
      <c r="F1692" s="75" t="s">
        <v>98</v>
      </c>
      <c r="G1692" s="75" t="s">
        <v>1315</v>
      </c>
      <c r="H1692" s="75" t="s">
        <v>1543</v>
      </c>
      <c r="I1692" s="2" t="s">
        <v>11</v>
      </c>
      <c r="J1692" s="75" t="s">
        <v>11</v>
      </c>
      <c r="K1692" s="2" t="s">
        <v>30</v>
      </c>
      <c r="L1692" s="75" t="s">
        <v>19</v>
      </c>
      <c r="M1692" s="2" t="s">
        <v>3561</v>
      </c>
      <c r="N1692" s="10" t="s">
        <v>3561</v>
      </c>
      <c r="O1692" s="10" t="s">
        <v>3561</v>
      </c>
      <c r="P1692" s="8" t="s">
        <v>3561</v>
      </c>
      <c r="Q1692" s="8" t="s">
        <v>3561</v>
      </c>
      <c r="R1692" s="8">
        <v>44378</v>
      </c>
      <c r="S1692" s="2" t="str">
        <f>VLOOKUP(K1692,Data!A:B,2,0)</f>
        <v>DAC</v>
      </c>
    </row>
    <row r="1693" spans="1:20" ht="11.25" customHeight="1" x14ac:dyDescent="0.2">
      <c r="A1693" s="2">
        <v>4072034</v>
      </c>
      <c r="B1693" s="86"/>
      <c r="C1693" s="74" t="s">
        <v>2575</v>
      </c>
      <c r="E1693" s="85" t="s">
        <v>8720</v>
      </c>
      <c r="F1693" s="75" t="s">
        <v>98</v>
      </c>
      <c r="G1693" s="75" t="s">
        <v>47</v>
      </c>
      <c r="H1693" s="75" t="s">
        <v>47</v>
      </c>
      <c r="I1693" s="2" t="s">
        <v>1495</v>
      </c>
      <c r="J1693" s="75" t="s">
        <v>1495</v>
      </c>
      <c r="K1693" s="2" t="s">
        <v>30</v>
      </c>
      <c r="L1693" s="75" t="s">
        <v>19</v>
      </c>
      <c r="M1693" s="2" t="s">
        <v>4979</v>
      </c>
      <c r="N1693" s="10" t="s">
        <v>3568</v>
      </c>
      <c r="O1693" s="10" t="s">
        <v>3568</v>
      </c>
      <c r="P1693" s="8">
        <v>41142</v>
      </c>
      <c r="Q1693" s="8">
        <v>41322</v>
      </c>
      <c r="R1693" s="8">
        <v>41322</v>
      </c>
      <c r="S1693" s="2" t="str">
        <f>VLOOKUP(K1693,Data!A:B,2,0)</f>
        <v>DAC</v>
      </c>
    </row>
    <row r="1694" spans="1:20" ht="11.25" customHeight="1" x14ac:dyDescent="0.2">
      <c r="A1694" s="2">
        <v>4072037</v>
      </c>
      <c r="B1694" s="98" t="s">
        <v>12562</v>
      </c>
      <c r="C1694" s="74" t="s">
        <v>2576</v>
      </c>
      <c r="E1694" s="85" t="s">
        <v>8721</v>
      </c>
      <c r="F1694" s="75" t="s">
        <v>98</v>
      </c>
      <c r="G1694" s="75" t="s">
        <v>97</v>
      </c>
      <c r="H1694" s="75" t="s">
        <v>1491</v>
      </c>
      <c r="I1694" s="2" t="s">
        <v>1317</v>
      </c>
      <c r="J1694" s="75" t="s">
        <v>1317</v>
      </c>
      <c r="K1694" s="2" t="s">
        <v>30</v>
      </c>
      <c r="L1694" s="75" t="s">
        <v>19</v>
      </c>
      <c r="M1694" s="2" t="s">
        <v>3561</v>
      </c>
      <c r="N1694" s="10" t="s">
        <v>3561</v>
      </c>
      <c r="O1694" s="10" t="s">
        <v>3561</v>
      </c>
      <c r="P1694" s="8">
        <v>43248</v>
      </c>
      <c r="Q1694" s="8">
        <v>43438</v>
      </c>
      <c r="R1694" s="8">
        <v>43438</v>
      </c>
      <c r="S1694" s="2" t="str">
        <f>VLOOKUP(K1694,Data!A:B,2,0)</f>
        <v>DAC</v>
      </c>
    </row>
    <row r="1695" spans="1:20" ht="11.25" customHeight="1" x14ac:dyDescent="0.2">
      <c r="A1695" s="2">
        <v>4072042</v>
      </c>
      <c r="B1695" s="98" t="s">
        <v>12563</v>
      </c>
      <c r="C1695" s="74" t="s">
        <v>2578</v>
      </c>
      <c r="E1695" s="85" t="s">
        <v>8722</v>
      </c>
      <c r="F1695" s="75" t="s">
        <v>98</v>
      </c>
      <c r="G1695" s="75" t="s">
        <v>97</v>
      </c>
      <c r="H1695" s="75" t="s">
        <v>1479</v>
      </c>
      <c r="I1695" s="2" t="s">
        <v>1317</v>
      </c>
      <c r="J1695" s="75" t="s">
        <v>1317</v>
      </c>
      <c r="K1695" s="2" t="s">
        <v>30</v>
      </c>
      <c r="L1695" s="75" t="s">
        <v>19</v>
      </c>
      <c r="M1695" s="2" t="s">
        <v>3561</v>
      </c>
      <c r="N1695" s="10" t="s">
        <v>3561</v>
      </c>
      <c r="O1695" s="10" t="s">
        <v>3561</v>
      </c>
      <c r="P1695" s="8">
        <v>41646</v>
      </c>
      <c r="Q1695" s="8">
        <v>41815</v>
      </c>
      <c r="R1695" s="8">
        <v>41815</v>
      </c>
      <c r="S1695" s="2" t="str">
        <f>VLOOKUP(K1695,Data!A:B,2,0)</f>
        <v>DAC</v>
      </c>
    </row>
    <row r="1696" spans="1:20" ht="11.25" customHeight="1" x14ac:dyDescent="0.2">
      <c r="A1696" s="2">
        <v>4072043</v>
      </c>
      <c r="B1696" s="98" t="s">
        <v>12564</v>
      </c>
      <c r="C1696" s="74" t="s">
        <v>2579</v>
      </c>
      <c r="E1696" s="85" t="s">
        <v>8723</v>
      </c>
      <c r="F1696" s="75" t="s">
        <v>1477</v>
      </c>
      <c r="G1696" s="75" t="s">
        <v>47</v>
      </c>
      <c r="H1696" s="75" t="s">
        <v>47</v>
      </c>
      <c r="I1696" s="2" t="s">
        <v>1495</v>
      </c>
      <c r="J1696" s="75" t="s">
        <v>1495</v>
      </c>
      <c r="K1696" s="2" t="s">
        <v>30</v>
      </c>
      <c r="L1696" s="75" t="s">
        <v>19</v>
      </c>
      <c r="M1696" s="2" t="s">
        <v>3489</v>
      </c>
      <c r="N1696" s="10" t="s">
        <v>3534</v>
      </c>
      <c r="O1696" s="10" t="s">
        <v>3543</v>
      </c>
      <c r="P1696" s="8">
        <v>43885</v>
      </c>
      <c r="Q1696" s="8">
        <v>43934</v>
      </c>
      <c r="R1696" s="8">
        <v>43934</v>
      </c>
      <c r="S1696" s="2" t="str">
        <f>VLOOKUP(K1696,Data!A:B,2,0)</f>
        <v>DAC</v>
      </c>
    </row>
    <row r="1697" spans="1:19" ht="11.25" customHeight="1" x14ac:dyDescent="0.2">
      <c r="A1697" s="2">
        <v>4072046</v>
      </c>
      <c r="B1697" s="98" t="s">
        <v>12565</v>
      </c>
      <c r="C1697" s="74" t="s">
        <v>2582</v>
      </c>
      <c r="E1697" s="85" t="s">
        <v>8724</v>
      </c>
      <c r="F1697" s="75" t="s">
        <v>98</v>
      </c>
      <c r="G1697" s="75" t="s">
        <v>20</v>
      </c>
      <c r="H1697" s="75" t="s">
        <v>1480</v>
      </c>
      <c r="I1697" s="2" t="s">
        <v>1495</v>
      </c>
      <c r="J1697" s="75" t="s">
        <v>1495</v>
      </c>
      <c r="K1697" s="2" t="s">
        <v>30</v>
      </c>
      <c r="L1697" s="75" t="s">
        <v>19</v>
      </c>
      <c r="M1697" s="2" t="s">
        <v>3561</v>
      </c>
      <c r="N1697" s="10" t="s">
        <v>3561</v>
      </c>
      <c r="O1697" s="10" t="s">
        <v>3561</v>
      </c>
      <c r="P1697" s="8">
        <v>41643</v>
      </c>
      <c r="Q1697" s="8">
        <v>41823</v>
      </c>
      <c r="R1697" s="8">
        <v>41823</v>
      </c>
      <c r="S1697" s="2" t="str">
        <f>VLOOKUP(K1697,Data!A:B,2,0)</f>
        <v>DAC</v>
      </c>
    </row>
    <row r="1698" spans="1:19" ht="11.25" customHeight="1" x14ac:dyDescent="0.2">
      <c r="A1698" s="2">
        <v>4072054</v>
      </c>
      <c r="B1698" s="98" t="s">
        <v>12566</v>
      </c>
      <c r="C1698" s="74" t="s">
        <v>2584</v>
      </c>
      <c r="E1698" s="85" t="s">
        <v>8725</v>
      </c>
      <c r="F1698" s="75" t="s">
        <v>98</v>
      </c>
      <c r="G1698" s="75" t="s">
        <v>1315</v>
      </c>
      <c r="H1698" s="75" t="s">
        <v>1543</v>
      </c>
      <c r="I1698" s="2" t="s">
        <v>11</v>
      </c>
      <c r="J1698" s="75" t="s">
        <v>11</v>
      </c>
      <c r="K1698" s="2" t="s">
        <v>30</v>
      </c>
      <c r="L1698" s="75" t="s">
        <v>19</v>
      </c>
      <c r="M1698" s="2" t="s">
        <v>3561</v>
      </c>
      <c r="N1698" s="10" t="s">
        <v>3561</v>
      </c>
      <c r="O1698" s="10" t="s">
        <v>3561</v>
      </c>
      <c r="P1698" s="8" t="s">
        <v>3561</v>
      </c>
      <c r="Q1698" s="8" t="s">
        <v>3561</v>
      </c>
      <c r="R1698" s="8">
        <v>42581</v>
      </c>
      <c r="S1698" s="2" t="str">
        <f>VLOOKUP(K1698,Data!A:B,2,0)</f>
        <v>DAC</v>
      </c>
    </row>
    <row r="1699" spans="1:19" ht="11.25" customHeight="1" x14ac:dyDescent="0.2">
      <c r="A1699" s="2">
        <v>4072064</v>
      </c>
      <c r="B1699" s="98" t="s">
        <v>12567</v>
      </c>
      <c r="C1699" s="74" t="s">
        <v>2589</v>
      </c>
      <c r="E1699" s="85" t="s">
        <v>8726</v>
      </c>
      <c r="F1699" s="75" t="s">
        <v>98</v>
      </c>
      <c r="G1699" s="75" t="s">
        <v>1315</v>
      </c>
      <c r="H1699" s="75" t="s">
        <v>1536</v>
      </c>
      <c r="I1699" s="2" t="s">
        <v>11</v>
      </c>
      <c r="J1699" s="75" t="s">
        <v>11</v>
      </c>
      <c r="K1699" s="2" t="s">
        <v>30</v>
      </c>
      <c r="L1699" s="75" t="s">
        <v>19</v>
      </c>
      <c r="M1699" s="2" t="s">
        <v>3561</v>
      </c>
      <c r="N1699" s="10" t="s">
        <v>3561</v>
      </c>
      <c r="O1699" s="10" t="s">
        <v>3561</v>
      </c>
      <c r="P1699" s="8" t="s">
        <v>3561</v>
      </c>
      <c r="Q1699" s="8" t="s">
        <v>3561</v>
      </c>
      <c r="R1699" s="8">
        <v>44378</v>
      </c>
      <c r="S1699" s="2" t="str">
        <f>VLOOKUP(K1699,Data!A:B,2,0)</f>
        <v>DAC</v>
      </c>
    </row>
    <row r="1700" spans="1:19" ht="11.25" customHeight="1" x14ac:dyDescent="0.2">
      <c r="A1700" s="2">
        <v>4072065</v>
      </c>
      <c r="B1700" s="98" t="s">
        <v>12568</v>
      </c>
      <c r="C1700" s="74" t="s">
        <v>2590</v>
      </c>
      <c r="E1700" s="85" t="s">
        <v>8727</v>
      </c>
      <c r="F1700" s="75" t="s">
        <v>98</v>
      </c>
      <c r="G1700" s="75" t="s">
        <v>1315</v>
      </c>
      <c r="H1700" s="75" t="s">
        <v>1707</v>
      </c>
      <c r="I1700" s="2" t="s">
        <v>11</v>
      </c>
      <c r="J1700" s="75" t="s">
        <v>11</v>
      </c>
      <c r="K1700" s="2" t="s">
        <v>30</v>
      </c>
      <c r="L1700" s="75" t="s">
        <v>19</v>
      </c>
      <c r="M1700" s="2" t="s">
        <v>3561</v>
      </c>
      <c r="N1700" s="10" t="s">
        <v>3561</v>
      </c>
      <c r="O1700" s="10" t="s">
        <v>3561</v>
      </c>
      <c r="P1700" s="8">
        <v>41662</v>
      </c>
      <c r="Q1700" s="8">
        <v>41842</v>
      </c>
      <c r="R1700" s="8">
        <v>41842</v>
      </c>
      <c r="S1700" s="2" t="str">
        <f>VLOOKUP(K1700,Data!A:B,2,0)</f>
        <v>DAC</v>
      </c>
    </row>
    <row r="1701" spans="1:19" ht="11.25" customHeight="1" x14ac:dyDescent="0.2">
      <c r="A1701" s="2">
        <v>4072185</v>
      </c>
      <c r="B1701" s="86"/>
      <c r="C1701" s="74" t="s">
        <v>2677</v>
      </c>
      <c r="E1701" s="85" t="s">
        <v>8728</v>
      </c>
      <c r="F1701" s="75" t="s">
        <v>98</v>
      </c>
      <c r="G1701" s="75" t="s">
        <v>20</v>
      </c>
      <c r="H1701" s="75" t="s">
        <v>1486</v>
      </c>
      <c r="I1701" s="2" t="s">
        <v>1495</v>
      </c>
      <c r="J1701" s="75" t="s">
        <v>1495</v>
      </c>
      <c r="K1701" s="2" t="s">
        <v>30</v>
      </c>
      <c r="L1701" s="75" t="s">
        <v>19</v>
      </c>
      <c r="M1701" s="2" t="s">
        <v>3561</v>
      </c>
      <c r="N1701" s="10" t="s">
        <v>3561</v>
      </c>
      <c r="O1701" s="10" t="s">
        <v>3561</v>
      </c>
      <c r="P1701" s="8" t="s">
        <v>3561</v>
      </c>
      <c r="Q1701" s="8" t="s">
        <v>3561</v>
      </c>
      <c r="R1701" s="8">
        <v>44378</v>
      </c>
      <c r="S1701" s="2" t="str">
        <f>VLOOKUP(K1701,Data!A:B,2,0)</f>
        <v>DAC</v>
      </c>
    </row>
    <row r="1702" spans="1:19" ht="11.25" customHeight="1" x14ac:dyDescent="0.2">
      <c r="A1702" s="2">
        <v>4072206</v>
      </c>
      <c r="B1702" s="98" t="s">
        <v>12569</v>
      </c>
      <c r="C1702" s="74" t="s">
        <v>2689</v>
      </c>
      <c r="E1702" s="85" t="s">
        <v>8729</v>
      </c>
      <c r="F1702" s="75" t="s">
        <v>98</v>
      </c>
      <c r="G1702" s="75" t="s">
        <v>20</v>
      </c>
      <c r="H1702" s="75" t="s">
        <v>1480</v>
      </c>
      <c r="I1702" s="2" t="s">
        <v>1495</v>
      </c>
      <c r="J1702" s="75" t="s">
        <v>1495</v>
      </c>
      <c r="K1702" s="2" t="s">
        <v>30</v>
      </c>
      <c r="L1702" s="75" t="s">
        <v>19</v>
      </c>
      <c r="M1702" s="2" t="s">
        <v>3561</v>
      </c>
      <c r="N1702" s="10" t="s">
        <v>3561</v>
      </c>
      <c r="O1702" s="10" t="s">
        <v>3561</v>
      </c>
      <c r="P1702" s="8" t="s">
        <v>3561</v>
      </c>
      <c r="Q1702" s="8" t="s">
        <v>3561</v>
      </c>
      <c r="R1702" s="8">
        <v>44378</v>
      </c>
      <c r="S1702" s="2" t="str">
        <f>VLOOKUP(K1702,Data!A:B,2,0)</f>
        <v>DAC</v>
      </c>
    </row>
    <row r="1703" spans="1:19" ht="11.25" customHeight="1" x14ac:dyDescent="0.2">
      <c r="A1703" s="2">
        <v>4072207</v>
      </c>
      <c r="B1703" s="98" t="s">
        <v>12570</v>
      </c>
      <c r="C1703" s="74" t="s">
        <v>2690</v>
      </c>
      <c r="E1703" s="85" t="s">
        <v>8730</v>
      </c>
      <c r="F1703" s="75" t="s">
        <v>98</v>
      </c>
      <c r="G1703" s="75" t="s">
        <v>20</v>
      </c>
      <c r="H1703" s="75" t="s">
        <v>1484</v>
      </c>
      <c r="I1703" s="2" t="s">
        <v>1495</v>
      </c>
      <c r="J1703" s="75" t="s">
        <v>1495</v>
      </c>
      <c r="K1703" s="2" t="s">
        <v>30</v>
      </c>
      <c r="L1703" s="75" t="s">
        <v>19</v>
      </c>
      <c r="M1703" s="2" t="s">
        <v>3561</v>
      </c>
      <c r="N1703" s="10" t="s">
        <v>3561</v>
      </c>
      <c r="O1703" s="10" t="s">
        <v>3561</v>
      </c>
      <c r="P1703" s="8">
        <v>41142</v>
      </c>
      <c r="Q1703" s="8">
        <v>41322</v>
      </c>
      <c r="R1703" s="8">
        <v>41322</v>
      </c>
      <c r="S1703" s="2" t="str">
        <f>VLOOKUP(K1703,Data!A:B,2,0)</f>
        <v>DAC</v>
      </c>
    </row>
    <row r="1704" spans="1:19" ht="11.25" customHeight="1" x14ac:dyDescent="0.2">
      <c r="A1704" s="2">
        <v>4072212</v>
      </c>
      <c r="B1704" s="98" t="s">
        <v>12571</v>
      </c>
      <c r="C1704" s="74" t="s">
        <v>2692</v>
      </c>
      <c r="E1704" s="85" t="s">
        <v>8731</v>
      </c>
      <c r="F1704" s="75" t="s">
        <v>1477</v>
      </c>
      <c r="G1704" s="75" t="s">
        <v>47</v>
      </c>
      <c r="H1704" s="75" t="s">
        <v>47</v>
      </c>
      <c r="I1704" s="2" t="s">
        <v>1496</v>
      </c>
      <c r="J1704" s="75" t="s">
        <v>1495</v>
      </c>
      <c r="K1704" s="2" t="s">
        <v>30</v>
      </c>
      <c r="L1704" s="75" t="s">
        <v>19</v>
      </c>
      <c r="M1704" s="2" t="s">
        <v>4979</v>
      </c>
      <c r="N1704" s="10" t="s">
        <v>3568</v>
      </c>
      <c r="O1704" s="10" t="s">
        <v>3568</v>
      </c>
      <c r="P1704" s="8">
        <v>44455</v>
      </c>
      <c r="Q1704" s="8">
        <v>44635</v>
      </c>
      <c r="R1704" s="8">
        <v>44635</v>
      </c>
      <c r="S1704" s="2" t="str">
        <f>VLOOKUP(K1704,Data!A:B,2,0)</f>
        <v>DAC</v>
      </c>
    </row>
    <row r="1705" spans="1:19" ht="11.25" customHeight="1" x14ac:dyDescent="0.2">
      <c r="A1705" s="2">
        <v>4072247</v>
      </c>
      <c r="B1705" s="98" t="s">
        <v>12572</v>
      </c>
      <c r="C1705" s="74" t="s">
        <v>2698</v>
      </c>
      <c r="E1705" s="85" t="s">
        <v>8732</v>
      </c>
      <c r="F1705" s="75" t="s">
        <v>98</v>
      </c>
      <c r="G1705" s="75" t="s">
        <v>1315</v>
      </c>
      <c r="H1705" s="75" t="s">
        <v>1536</v>
      </c>
      <c r="I1705" s="2" t="s">
        <v>11</v>
      </c>
      <c r="J1705" s="75" t="s">
        <v>11</v>
      </c>
      <c r="K1705" s="2" t="s">
        <v>30</v>
      </c>
      <c r="L1705" s="75" t="s">
        <v>3669</v>
      </c>
      <c r="M1705" s="2" t="s">
        <v>1342</v>
      </c>
      <c r="N1705" s="10" t="s">
        <v>1331</v>
      </c>
      <c r="O1705" s="10" t="s">
        <v>1330</v>
      </c>
      <c r="S1705" s="2" t="str">
        <f>VLOOKUP(K1705,Data!A:B,2,0)</f>
        <v>DAC</v>
      </c>
    </row>
    <row r="1706" spans="1:19" ht="11.25" customHeight="1" x14ac:dyDescent="0.2">
      <c r="A1706" s="2">
        <v>4072250</v>
      </c>
      <c r="B1706" s="98" t="s">
        <v>12573</v>
      </c>
      <c r="C1706" s="74" t="s">
        <v>2700</v>
      </c>
      <c r="E1706" s="85" t="s">
        <v>8733</v>
      </c>
      <c r="F1706" s="75" t="s">
        <v>98</v>
      </c>
      <c r="G1706" s="75" t="s">
        <v>47</v>
      </c>
      <c r="H1706" s="75" t="s">
        <v>47</v>
      </c>
      <c r="I1706" s="2" t="s">
        <v>1495</v>
      </c>
      <c r="J1706" s="75" t="s">
        <v>1495</v>
      </c>
      <c r="K1706" s="2" t="s">
        <v>30</v>
      </c>
      <c r="L1706" s="75" t="s">
        <v>19</v>
      </c>
      <c r="M1706" s="2" t="s">
        <v>4979</v>
      </c>
      <c r="N1706" s="10" t="s">
        <v>3568</v>
      </c>
      <c r="O1706" s="10" t="s">
        <v>3568</v>
      </c>
      <c r="P1706" s="8">
        <v>42198</v>
      </c>
      <c r="Q1706" s="8">
        <v>42378</v>
      </c>
      <c r="R1706" s="8">
        <v>42378</v>
      </c>
      <c r="S1706" s="2" t="str">
        <f>VLOOKUP(K1706,Data!A:B,2,0)</f>
        <v>DAC</v>
      </c>
    </row>
    <row r="1707" spans="1:19" ht="11.25" customHeight="1" x14ac:dyDescent="0.2">
      <c r="A1707" s="2">
        <v>4072253</v>
      </c>
      <c r="B1707" s="98" t="s">
        <v>12574</v>
      </c>
      <c r="C1707" s="74" t="s">
        <v>2703</v>
      </c>
      <c r="E1707" s="85" t="s">
        <v>8734</v>
      </c>
      <c r="F1707" s="75" t="s">
        <v>1477</v>
      </c>
      <c r="G1707" s="75" t="s">
        <v>1315</v>
      </c>
      <c r="H1707" s="75" t="s">
        <v>1518</v>
      </c>
      <c r="I1707" s="2" t="s">
        <v>11</v>
      </c>
      <c r="J1707" s="75" t="s">
        <v>11</v>
      </c>
      <c r="K1707" s="2" t="s">
        <v>30</v>
      </c>
      <c r="L1707" s="75" t="s">
        <v>3668</v>
      </c>
      <c r="M1707" s="2" t="s">
        <v>1348</v>
      </c>
      <c r="N1707" s="10" t="s">
        <v>1335</v>
      </c>
      <c r="O1707" s="10" t="s">
        <v>1320</v>
      </c>
      <c r="S1707" s="2" t="str">
        <f>VLOOKUP(K1707,Data!A:B,2,0)</f>
        <v>DAC</v>
      </c>
    </row>
    <row r="1708" spans="1:19" ht="11.25" customHeight="1" x14ac:dyDescent="0.2">
      <c r="A1708" s="2">
        <v>4072256</v>
      </c>
      <c r="B1708" s="98" t="s">
        <v>12575</v>
      </c>
      <c r="C1708" s="74" t="s">
        <v>2705</v>
      </c>
      <c r="E1708" s="85" t="s">
        <v>8735</v>
      </c>
      <c r="F1708" s="75" t="s">
        <v>98</v>
      </c>
      <c r="G1708" s="75" t="s">
        <v>47</v>
      </c>
      <c r="H1708" s="75" t="s">
        <v>47</v>
      </c>
      <c r="I1708" s="2" t="s">
        <v>1495</v>
      </c>
      <c r="J1708" s="75" t="s">
        <v>1495</v>
      </c>
      <c r="K1708" s="2" t="s">
        <v>30</v>
      </c>
      <c r="L1708" s="75" t="s">
        <v>19</v>
      </c>
      <c r="M1708" s="2" t="s">
        <v>4979</v>
      </c>
      <c r="N1708" s="10" t="s">
        <v>3568</v>
      </c>
      <c r="O1708" s="10" t="s">
        <v>3568</v>
      </c>
      <c r="P1708" s="8">
        <v>42045</v>
      </c>
      <c r="Q1708" s="8">
        <v>42225</v>
      </c>
      <c r="R1708" s="8">
        <v>42225</v>
      </c>
      <c r="S1708" s="2" t="str">
        <f>VLOOKUP(K1708,Data!A:B,2,0)</f>
        <v>DAC</v>
      </c>
    </row>
    <row r="1709" spans="1:19" ht="11.25" customHeight="1" x14ac:dyDescent="0.2">
      <c r="A1709" s="2">
        <v>4072261</v>
      </c>
      <c r="B1709" s="86"/>
      <c r="C1709" s="74" t="s">
        <v>2708</v>
      </c>
      <c r="E1709" s="85" t="s">
        <v>8736</v>
      </c>
      <c r="F1709" s="75" t="s">
        <v>98</v>
      </c>
      <c r="G1709" s="75" t="s">
        <v>47</v>
      </c>
      <c r="H1709" s="75" t="s">
        <v>47</v>
      </c>
      <c r="I1709" s="2" t="s">
        <v>1495</v>
      </c>
      <c r="J1709" s="75" t="s">
        <v>1495</v>
      </c>
      <c r="K1709" s="2" t="s">
        <v>30</v>
      </c>
      <c r="L1709" s="75" t="s">
        <v>19</v>
      </c>
      <c r="M1709" s="2" t="s">
        <v>4979</v>
      </c>
      <c r="N1709" s="10" t="s">
        <v>3568</v>
      </c>
      <c r="O1709" s="10" t="s">
        <v>3568</v>
      </c>
      <c r="P1709" s="8">
        <v>41949</v>
      </c>
      <c r="Q1709" s="8">
        <v>42129</v>
      </c>
      <c r="R1709" s="8">
        <v>42129</v>
      </c>
      <c r="S1709" s="2" t="str">
        <f>VLOOKUP(K1709,Data!A:B,2,0)</f>
        <v>DAC</v>
      </c>
    </row>
    <row r="1710" spans="1:19" ht="11.25" customHeight="1" x14ac:dyDescent="0.2">
      <c r="A1710" s="2">
        <v>4072273</v>
      </c>
      <c r="B1710" s="98" t="s">
        <v>12576</v>
      </c>
      <c r="C1710" s="74" t="s">
        <v>2711</v>
      </c>
      <c r="E1710" s="85" t="s">
        <v>8737</v>
      </c>
      <c r="F1710" s="75" t="s">
        <v>98</v>
      </c>
      <c r="G1710" s="75" t="s">
        <v>20</v>
      </c>
      <c r="H1710" s="75" t="s">
        <v>1492</v>
      </c>
      <c r="I1710" s="2" t="s">
        <v>1495</v>
      </c>
      <c r="J1710" s="75" t="s">
        <v>1495</v>
      </c>
      <c r="K1710" s="2" t="s">
        <v>30</v>
      </c>
      <c r="L1710" s="75" t="s">
        <v>19</v>
      </c>
      <c r="M1710" s="2" t="s">
        <v>3561</v>
      </c>
      <c r="N1710" s="10" t="s">
        <v>3561</v>
      </c>
      <c r="O1710" s="10" t="s">
        <v>3561</v>
      </c>
      <c r="P1710" s="8">
        <v>42471</v>
      </c>
      <c r="Q1710" s="8">
        <v>42651</v>
      </c>
      <c r="R1710" s="8">
        <v>42651</v>
      </c>
      <c r="S1710" s="2" t="str">
        <f>VLOOKUP(K1710,Data!A:B,2,0)</f>
        <v>DAC</v>
      </c>
    </row>
    <row r="1711" spans="1:19" ht="11.25" customHeight="1" x14ac:dyDescent="0.2">
      <c r="A1711" s="2">
        <v>4072283</v>
      </c>
      <c r="B1711" s="98" t="s">
        <v>12577</v>
      </c>
      <c r="C1711" s="74" t="s">
        <v>2715</v>
      </c>
      <c r="E1711" s="85" t="s">
        <v>8738</v>
      </c>
      <c r="F1711" s="75" t="s">
        <v>98</v>
      </c>
      <c r="G1711" s="75" t="s">
        <v>47</v>
      </c>
      <c r="H1711" s="75" t="s">
        <v>47</v>
      </c>
      <c r="I1711" s="2" t="s">
        <v>1495</v>
      </c>
      <c r="J1711" s="75" t="s">
        <v>1495</v>
      </c>
      <c r="K1711" s="2" t="s">
        <v>30</v>
      </c>
      <c r="L1711" s="75" t="s">
        <v>19</v>
      </c>
      <c r="M1711" s="2" t="s">
        <v>4979</v>
      </c>
      <c r="N1711" s="10" t="s">
        <v>3568</v>
      </c>
      <c r="O1711" s="10" t="s">
        <v>3568</v>
      </c>
      <c r="P1711" s="8" t="s">
        <v>3561</v>
      </c>
      <c r="Q1711" s="8" t="s">
        <v>3561</v>
      </c>
      <c r="R1711" s="8">
        <v>44378</v>
      </c>
      <c r="S1711" s="2" t="str">
        <f>VLOOKUP(K1711,Data!A:B,2,0)</f>
        <v>DAC</v>
      </c>
    </row>
    <row r="1712" spans="1:19" ht="11.25" customHeight="1" x14ac:dyDescent="0.2">
      <c r="A1712" s="2">
        <v>4072299</v>
      </c>
      <c r="B1712" s="98" t="s">
        <v>12578</v>
      </c>
      <c r="C1712" s="74" t="s">
        <v>2724</v>
      </c>
      <c r="E1712" s="85" t="s">
        <v>8739</v>
      </c>
      <c r="F1712" s="75" t="s">
        <v>98</v>
      </c>
      <c r="G1712" s="75" t="s">
        <v>20</v>
      </c>
      <c r="H1712" s="75" t="s">
        <v>1484</v>
      </c>
      <c r="I1712" s="2" t="s">
        <v>1496</v>
      </c>
      <c r="J1712" s="75" t="s">
        <v>1495</v>
      </c>
      <c r="K1712" s="2" t="s">
        <v>30</v>
      </c>
      <c r="L1712" s="75" t="s">
        <v>19</v>
      </c>
      <c r="M1712" s="2" t="s">
        <v>3561</v>
      </c>
      <c r="N1712" s="10" t="s">
        <v>3561</v>
      </c>
      <c r="O1712" s="10" t="s">
        <v>3561</v>
      </c>
      <c r="P1712" s="8">
        <v>44660</v>
      </c>
      <c r="Q1712" s="8">
        <f>P1712+180</f>
        <v>44840</v>
      </c>
      <c r="R1712" s="8">
        <v>44840</v>
      </c>
      <c r="S1712" s="2" t="str">
        <f>VLOOKUP(K1712,Data!A:B,2,0)</f>
        <v>DAC</v>
      </c>
    </row>
    <row r="1713" spans="1:19" ht="11.25" customHeight="1" x14ac:dyDescent="0.2">
      <c r="A1713" s="2">
        <v>4072319</v>
      </c>
      <c r="B1713" s="98" t="s">
        <v>12579</v>
      </c>
      <c r="C1713" s="74" t="s">
        <v>2728</v>
      </c>
      <c r="E1713" s="85" t="s">
        <v>8740</v>
      </c>
      <c r="F1713" s="75" t="s">
        <v>1477</v>
      </c>
      <c r="G1713" s="75" t="s">
        <v>47</v>
      </c>
      <c r="H1713" s="75" t="s">
        <v>47</v>
      </c>
      <c r="I1713" s="2" t="s">
        <v>1498</v>
      </c>
      <c r="J1713" s="75" t="s">
        <v>1498</v>
      </c>
      <c r="K1713" s="2" t="s">
        <v>30</v>
      </c>
      <c r="L1713" s="75" t="s">
        <v>3668</v>
      </c>
      <c r="M1713" s="2" t="s">
        <v>1334</v>
      </c>
      <c r="N1713" s="10" t="s">
        <v>6734</v>
      </c>
      <c r="O1713" s="10" t="s">
        <v>3568</v>
      </c>
      <c r="S1713" s="2" t="str">
        <f>VLOOKUP(K1713,Data!A:B,2,0)</f>
        <v>DAC</v>
      </c>
    </row>
    <row r="1714" spans="1:19" ht="11.25" customHeight="1" x14ac:dyDescent="0.2">
      <c r="A1714" s="2">
        <v>4072322</v>
      </c>
      <c r="B1714" s="98" t="s">
        <v>12580</v>
      </c>
      <c r="C1714" s="74" t="s">
        <v>2729</v>
      </c>
      <c r="E1714" s="85" t="s">
        <v>8741</v>
      </c>
      <c r="F1714" s="75" t="s">
        <v>98</v>
      </c>
      <c r="G1714" s="75" t="s">
        <v>20</v>
      </c>
      <c r="H1714" s="75" t="s">
        <v>1484</v>
      </c>
      <c r="I1714" s="2" t="s">
        <v>1495</v>
      </c>
      <c r="J1714" s="75" t="s">
        <v>1495</v>
      </c>
      <c r="K1714" s="2" t="s">
        <v>30</v>
      </c>
      <c r="L1714" s="75" t="s">
        <v>19</v>
      </c>
      <c r="M1714" s="2" t="s">
        <v>3561</v>
      </c>
      <c r="N1714" s="10" t="s">
        <v>3561</v>
      </c>
      <c r="O1714" s="10" t="s">
        <v>3561</v>
      </c>
      <c r="P1714" s="8">
        <v>42562</v>
      </c>
      <c r="Q1714" s="8">
        <v>42742</v>
      </c>
      <c r="R1714" s="8">
        <v>42742</v>
      </c>
      <c r="S1714" s="2" t="str">
        <f>VLOOKUP(K1714,Data!A:B,2,0)</f>
        <v>DAC</v>
      </c>
    </row>
    <row r="1715" spans="1:19" ht="11.25" customHeight="1" x14ac:dyDescent="0.2">
      <c r="A1715" s="2">
        <v>4072333</v>
      </c>
      <c r="B1715" s="98" t="s">
        <v>12581</v>
      </c>
      <c r="C1715" s="74" t="s">
        <v>2733</v>
      </c>
      <c r="E1715" s="85" t="s">
        <v>8742</v>
      </c>
      <c r="F1715" s="75" t="s">
        <v>98</v>
      </c>
      <c r="G1715" s="75" t="s">
        <v>47</v>
      </c>
      <c r="H1715" s="75" t="s">
        <v>47</v>
      </c>
      <c r="I1715" s="2" t="s">
        <v>1495</v>
      </c>
      <c r="J1715" s="75" t="s">
        <v>1495</v>
      </c>
      <c r="K1715" s="2" t="s">
        <v>30</v>
      </c>
      <c r="L1715" s="75" t="s">
        <v>19</v>
      </c>
      <c r="M1715" s="2" t="s">
        <v>4979</v>
      </c>
      <c r="N1715" s="10" t="s">
        <v>3568</v>
      </c>
      <c r="O1715" s="10" t="s">
        <v>3568</v>
      </c>
      <c r="P1715" s="8">
        <v>43207</v>
      </c>
      <c r="Q1715" s="8">
        <v>43397</v>
      </c>
      <c r="R1715" s="8">
        <v>43397</v>
      </c>
      <c r="S1715" s="2" t="str">
        <f>VLOOKUP(K1715,Data!A:B,2,0)</f>
        <v>DAC</v>
      </c>
    </row>
    <row r="1716" spans="1:19" ht="11.25" customHeight="1" x14ac:dyDescent="0.2">
      <c r="A1716" s="2">
        <v>4072347</v>
      </c>
      <c r="B1716" s="98" t="s">
        <v>12582</v>
      </c>
      <c r="C1716" s="74" t="s">
        <v>2736</v>
      </c>
      <c r="E1716" s="85" t="s">
        <v>8743</v>
      </c>
      <c r="F1716" s="75" t="s">
        <v>98</v>
      </c>
      <c r="G1716" s="75" t="s">
        <v>47</v>
      </c>
      <c r="H1716" s="75" t="s">
        <v>47</v>
      </c>
      <c r="I1716" s="2" t="s">
        <v>1497</v>
      </c>
      <c r="J1716" s="75" t="s">
        <v>1495</v>
      </c>
      <c r="K1716" s="2" t="s">
        <v>30</v>
      </c>
      <c r="L1716" s="75" t="s">
        <v>19</v>
      </c>
      <c r="M1716" s="2" t="s">
        <v>4979</v>
      </c>
      <c r="N1716" s="10" t="s">
        <v>3568</v>
      </c>
      <c r="O1716" s="10" t="s">
        <v>3568</v>
      </c>
      <c r="P1716" s="8">
        <v>44556</v>
      </c>
      <c r="Q1716" s="8">
        <v>44736</v>
      </c>
      <c r="R1716" s="8">
        <v>44736</v>
      </c>
      <c r="S1716" s="2" t="str">
        <f>VLOOKUP(K1716,Data!A:B,2,0)</f>
        <v>DAC</v>
      </c>
    </row>
    <row r="1717" spans="1:19" ht="11.25" customHeight="1" x14ac:dyDescent="0.2">
      <c r="A1717" s="2">
        <v>4072350</v>
      </c>
      <c r="B1717" s="98" t="s">
        <v>12583</v>
      </c>
      <c r="C1717" s="74" t="s">
        <v>2738</v>
      </c>
      <c r="E1717" s="85" t="s">
        <v>8744</v>
      </c>
      <c r="F1717" s="75" t="s">
        <v>98</v>
      </c>
      <c r="G1717" s="75" t="s">
        <v>97</v>
      </c>
      <c r="H1717" s="75" t="s">
        <v>1487</v>
      </c>
      <c r="I1717" s="2" t="s">
        <v>1317</v>
      </c>
      <c r="J1717" s="75" t="s">
        <v>1317</v>
      </c>
      <c r="K1717" s="2" t="s">
        <v>30</v>
      </c>
      <c r="L1717" s="75" t="s">
        <v>19</v>
      </c>
      <c r="M1717" s="2" t="s">
        <v>3561</v>
      </c>
      <c r="N1717" s="10" t="s">
        <v>3561</v>
      </c>
      <c r="O1717" s="10" t="s">
        <v>3561</v>
      </c>
      <c r="P1717" s="8" t="s">
        <v>3561</v>
      </c>
      <c r="Q1717" s="8" t="s">
        <v>3561</v>
      </c>
      <c r="R1717" s="8">
        <v>44378</v>
      </c>
      <c r="S1717" s="2" t="str">
        <f>VLOOKUP(K1717,Data!A:B,2,0)</f>
        <v>DAC</v>
      </c>
    </row>
    <row r="1718" spans="1:19" ht="11.25" customHeight="1" x14ac:dyDescent="0.2">
      <c r="A1718" s="2">
        <v>4072373</v>
      </c>
      <c r="B1718" s="98" t="s">
        <v>12584</v>
      </c>
      <c r="C1718" s="74" t="s">
        <v>2748</v>
      </c>
      <c r="E1718" s="85" t="s">
        <v>8745</v>
      </c>
      <c r="F1718" s="75" t="s">
        <v>98</v>
      </c>
      <c r="G1718" s="75" t="s">
        <v>1315</v>
      </c>
      <c r="H1718" s="75" t="s">
        <v>1529</v>
      </c>
      <c r="I1718" s="2" t="s">
        <v>11</v>
      </c>
      <c r="J1718" s="75" t="s">
        <v>11</v>
      </c>
      <c r="K1718" s="2" t="s">
        <v>30</v>
      </c>
      <c r="L1718" s="75" t="s">
        <v>19</v>
      </c>
      <c r="M1718" s="2" t="s">
        <v>3561</v>
      </c>
      <c r="N1718" s="10" t="s">
        <v>3561</v>
      </c>
      <c r="O1718" s="10" t="s">
        <v>3561</v>
      </c>
      <c r="P1718" s="8" t="s">
        <v>3561</v>
      </c>
      <c r="Q1718" s="8" t="s">
        <v>3561</v>
      </c>
      <c r="R1718" s="8">
        <v>44378</v>
      </c>
      <c r="S1718" s="2" t="str">
        <f>VLOOKUP(K1718,Data!A:B,2,0)</f>
        <v>DAC</v>
      </c>
    </row>
    <row r="1719" spans="1:19" ht="11.25" customHeight="1" x14ac:dyDescent="0.2">
      <c r="A1719" s="2">
        <v>4072375</v>
      </c>
      <c r="B1719" s="98" t="s">
        <v>12585</v>
      </c>
      <c r="C1719" s="74" t="s">
        <v>2750</v>
      </c>
      <c r="E1719" s="85" t="s">
        <v>8746</v>
      </c>
      <c r="F1719" s="75" t="s">
        <v>98</v>
      </c>
      <c r="G1719" s="75" t="s">
        <v>20</v>
      </c>
      <c r="H1719" s="75" t="s">
        <v>1486</v>
      </c>
      <c r="I1719" s="2" t="s">
        <v>1495</v>
      </c>
      <c r="J1719" s="75" t="s">
        <v>1495</v>
      </c>
      <c r="K1719" s="2" t="s">
        <v>30</v>
      </c>
      <c r="L1719" s="75" t="s">
        <v>19</v>
      </c>
      <c r="M1719" s="2" t="s">
        <v>3561</v>
      </c>
      <c r="N1719" s="10" t="s">
        <v>3561</v>
      </c>
      <c r="O1719" s="10" t="s">
        <v>3561</v>
      </c>
      <c r="P1719" s="8">
        <v>41621</v>
      </c>
      <c r="Q1719" s="8">
        <v>41801</v>
      </c>
      <c r="R1719" s="8">
        <v>41801</v>
      </c>
      <c r="S1719" s="2" t="str">
        <f>VLOOKUP(K1719,Data!A:B,2,0)</f>
        <v>DAC</v>
      </c>
    </row>
    <row r="1720" spans="1:19" ht="11.25" customHeight="1" x14ac:dyDescent="0.2">
      <c r="A1720" s="2">
        <v>4072376</v>
      </c>
      <c r="B1720" s="98" t="s">
        <v>12586</v>
      </c>
      <c r="C1720" s="74" t="s">
        <v>2751</v>
      </c>
      <c r="E1720" s="85" t="s">
        <v>8747</v>
      </c>
      <c r="F1720" s="75" t="s">
        <v>98</v>
      </c>
      <c r="G1720" s="75" t="s">
        <v>97</v>
      </c>
      <c r="H1720" s="75" t="s">
        <v>1479</v>
      </c>
      <c r="I1720" s="2" t="s">
        <v>1317</v>
      </c>
      <c r="J1720" s="75" t="s">
        <v>1317</v>
      </c>
      <c r="K1720" s="2" t="s">
        <v>30</v>
      </c>
      <c r="L1720" s="75" t="s">
        <v>19</v>
      </c>
      <c r="M1720" s="2" t="s">
        <v>3561</v>
      </c>
      <c r="N1720" s="10" t="s">
        <v>3561</v>
      </c>
      <c r="O1720" s="10" t="s">
        <v>3561</v>
      </c>
      <c r="P1720" s="8">
        <v>43050</v>
      </c>
      <c r="Q1720" s="8">
        <v>43230</v>
      </c>
      <c r="R1720" s="8">
        <v>43230</v>
      </c>
      <c r="S1720" s="2" t="str">
        <f>VLOOKUP(K1720,Data!A:B,2,0)</f>
        <v>DAC</v>
      </c>
    </row>
    <row r="1721" spans="1:19" ht="11.25" customHeight="1" x14ac:dyDescent="0.2">
      <c r="A1721" s="2">
        <v>4072384</v>
      </c>
      <c r="B1721" s="98" t="s">
        <v>12587</v>
      </c>
      <c r="C1721" s="74" t="s">
        <v>2755</v>
      </c>
      <c r="E1721" s="85" t="s">
        <v>8748</v>
      </c>
      <c r="F1721" s="75" t="s">
        <v>98</v>
      </c>
      <c r="G1721" s="75" t="s">
        <v>47</v>
      </c>
      <c r="H1721" s="75" t="s">
        <v>47</v>
      </c>
      <c r="I1721" s="2" t="s">
        <v>1495</v>
      </c>
      <c r="J1721" s="75" t="s">
        <v>1495</v>
      </c>
      <c r="K1721" s="2" t="s">
        <v>30</v>
      </c>
      <c r="L1721" s="75" t="s">
        <v>19</v>
      </c>
      <c r="M1721" s="2" t="s">
        <v>4979</v>
      </c>
      <c r="N1721" s="10" t="s">
        <v>3568</v>
      </c>
      <c r="O1721" s="10" t="s">
        <v>3568</v>
      </c>
      <c r="P1721" s="8" t="s">
        <v>3561</v>
      </c>
      <c r="Q1721" s="8" t="s">
        <v>3561</v>
      </c>
      <c r="R1721" s="8">
        <v>44378</v>
      </c>
      <c r="S1721" s="2" t="str">
        <f>VLOOKUP(K1721,Data!A:B,2,0)</f>
        <v>DAC</v>
      </c>
    </row>
    <row r="1722" spans="1:19" ht="11.25" customHeight="1" x14ac:dyDescent="0.2">
      <c r="A1722" s="2">
        <v>4072388</v>
      </c>
      <c r="B1722" s="98" t="s">
        <v>12588</v>
      </c>
      <c r="C1722" s="74" t="s">
        <v>2756</v>
      </c>
      <c r="E1722" s="85" t="s">
        <v>8749</v>
      </c>
      <c r="F1722" s="75" t="s">
        <v>98</v>
      </c>
      <c r="G1722" s="75" t="s">
        <v>1315</v>
      </c>
      <c r="H1722" s="75" t="s">
        <v>1536</v>
      </c>
      <c r="I1722" s="2" t="s">
        <v>11</v>
      </c>
      <c r="J1722" s="75" t="s">
        <v>11</v>
      </c>
      <c r="K1722" s="2" t="s">
        <v>30</v>
      </c>
      <c r="L1722" s="75" t="s">
        <v>19</v>
      </c>
      <c r="M1722" s="2" t="s">
        <v>3561</v>
      </c>
      <c r="N1722" s="10" t="s">
        <v>3561</v>
      </c>
      <c r="O1722" s="10" t="s">
        <v>3561</v>
      </c>
      <c r="P1722" s="8" t="s">
        <v>3561</v>
      </c>
      <c r="Q1722" s="8" t="s">
        <v>3561</v>
      </c>
      <c r="R1722" s="8">
        <v>44378</v>
      </c>
      <c r="S1722" s="2" t="str">
        <f>VLOOKUP(K1722,Data!A:B,2,0)</f>
        <v>DAC</v>
      </c>
    </row>
    <row r="1723" spans="1:19" ht="11.25" customHeight="1" x14ac:dyDescent="0.2">
      <c r="A1723" s="2">
        <v>4072401</v>
      </c>
      <c r="B1723" s="98" t="s">
        <v>12589</v>
      </c>
      <c r="C1723" s="74" t="s">
        <v>2761</v>
      </c>
      <c r="E1723" s="85" t="s">
        <v>8750</v>
      </c>
      <c r="F1723" s="75" t="s">
        <v>98</v>
      </c>
      <c r="G1723" s="75" t="s">
        <v>20</v>
      </c>
      <c r="H1723" s="75" t="s">
        <v>1492</v>
      </c>
      <c r="I1723" s="2" t="s">
        <v>1495</v>
      </c>
      <c r="J1723" s="75" t="s">
        <v>1495</v>
      </c>
      <c r="K1723" s="2" t="s">
        <v>30</v>
      </c>
      <c r="L1723" s="75" t="s">
        <v>19</v>
      </c>
      <c r="M1723" s="2" t="s">
        <v>3561</v>
      </c>
      <c r="N1723" s="10" t="s">
        <v>3561</v>
      </c>
      <c r="O1723" s="10" t="s">
        <v>3561</v>
      </c>
      <c r="P1723" s="8" t="s">
        <v>3561</v>
      </c>
      <c r="Q1723" s="8" t="s">
        <v>3561</v>
      </c>
      <c r="R1723" s="8">
        <v>44378</v>
      </c>
      <c r="S1723" s="2" t="str">
        <f>VLOOKUP(K1723,Data!A:B,2,0)</f>
        <v>DAC</v>
      </c>
    </row>
    <row r="1724" spans="1:19" ht="11.25" customHeight="1" x14ac:dyDescent="0.2">
      <c r="A1724" s="2">
        <v>4072423</v>
      </c>
      <c r="B1724" s="98" t="s">
        <v>12590</v>
      </c>
      <c r="C1724" s="74" t="s">
        <v>2770</v>
      </c>
      <c r="E1724" s="85" t="s">
        <v>8752</v>
      </c>
      <c r="F1724" s="75" t="s">
        <v>98</v>
      </c>
      <c r="G1724" s="75" t="s">
        <v>20</v>
      </c>
      <c r="H1724" s="75" t="s">
        <v>1488</v>
      </c>
      <c r="I1724" s="2" t="s">
        <v>1495</v>
      </c>
      <c r="J1724" s="75" t="s">
        <v>1495</v>
      </c>
      <c r="K1724" s="2" t="s">
        <v>30</v>
      </c>
      <c r="L1724" s="75" t="s">
        <v>19</v>
      </c>
      <c r="M1724" s="2" t="s">
        <v>1512</v>
      </c>
      <c r="N1724" s="10" t="s">
        <v>1505</v>
      </c>
      <c r="O1724" s="10" t="s">
        <v>3559</v>
      </c>
      <c r="P1724" s="8">
        <v>44180</v>
      </c>
      <c r="Q1724" s="8">
        <v>44377</v>
      </c>
      <c r="R1724" s="8">
        <v>44377</v>
      </c>
      <c r="S1724" s="2" t="str">
        <f>VLOOKUP(K1724,Data!A:B,2,0)</f>
        <v>DAC</v>
      </c>
    </row>
    <row r="1725" spans="1:19" ht="11.25" customHeight="1" x14ac:dyDescent="0.2">
      <c r="A1725" s="2">
        <v>4072523</v>
      </c>
      <c r="B1725" s="98" t="s">
        <v>12591</v>
      </c>
      <c r="C1725" s="74" t="s">
        <v>2843</v>
      </c>
      <c r="E1725" s="85" t="s">
        <v>8753</v>
      </c>
      <c r="F1725" s="75" t="s">
        <v>98</v>
      </c>
      <c r="G1725" s="75" t="s">
        <v>97</v>
      </c>
      <c r="H1725" s="75" t="s">
        <v>1483</v>
      </c>
      <c r="I1725" s="2" t="s">
        <v>1317</v>
      </c>
      <c r="J1725" s="75" t="s">
        <v>1317</v>
      </c>
      <c r="K1725" s="2" t="s">
        <v>30</v>
      </c>
      <c r="L1725" s="75" t="s">
        <v>19</v>
      </c>
      <c r="M1725" s="2" t="s">
        <v>3561</v>
      </c>
      <c r="N1725" s="10" t="s">
        <v>3561</v>
      </c>
      <c r="O1725" s="10" t="s">
        <v>3561</v>
      </c>
      <c r="P1725" s="8">
        <v>43829</v>
      </c>
      <c r="Q1725" s="8">
        <v>44019</v>
      </c>
      <c r="R1725" s="8">
        <v>44019</v>
      </c>
      <c r="S1725" s="2" t="str">
        <f>VLOOKUP(K1725,Data!A:B,2,0)</f>
        <v>DAC</v>
      </c>
    </row>
    <row r="1726" spans="1:19" ht="11.25" customHeight="1" x14ac:dyDescent="0.2">
      <c r="A1726" s="2">
        <v>4072524</v>
      </c>
      <c r="B1726" s="86"/>
      <c r="C1726" s="74" t="s">
        <v>2844</v>
      </c>
      <c r="E1726" s="85" t="s">
        <v>8754</v>
      </c>
      <c r="F1726" s="75" t="s">
        <v>98</v>
      </c>
      <c r="G1726" s="75" t="s">
        <v>20</v>
      </c>
      <c r="H1726" s="75" t="s">
        <v>1481</v>
      </c>
      <c r="I1726" s="2" t="s">
        <v>1495</v>
      </c>
      <c r="J1726" s="75" t="s">
        <v>1495</v>
      </c>
      <c r="K1726" s="2" t="s">
        <v>30</v>
      </c>
      <c r="L1726" s="75" t="s">
        <v>19</v>
      </c>
      <c r="M1726" s="2" t="s">
        <v>3561</v>
      </c>
      <c r="N1726" s="10" t="s">
        <v>3561</v>
      </c>
      <c r="O1726" s="10" t="s">
        <v>3561</v>
      </c>
      <c r="P1726" s="8" t="s">
        <v>3561</v>
      </c>
      <c r="Q1726" s="8" t="s">
        <v>3561</v>
      </c>
      <c r="R1726" s="8">
        <v>44378</v>
      </c>
      <c r="S1726" s="2" t="str">
        <f>VLOOKUP(K1726,Data!A:B,2,0)</f>
        <v>DAC</v>
      </c>
    </row>
    <row r="1727" spans="1:19" ht="11.25" customHeight="1" x14ac:dyDescent="0.2">
      <c r="A1727" s="2">
        <v>4072528</v>
      </c>
      <c r="B1727" s="86"/>
      <c r="C1727" s="74" t="s">
        <v>2846</v>
      </c>
      <c r="E1727" s="85" t="s">
        <v>8755</v>
      </c>
      <c r="F1727" s="75" t="s">
        <v>98</v>
      </c>
      <c r="G1727" s="75" t="s">
        <v>1315</v>
      </c>
      <c r="H1727" s="75" t="s">
        <v>1529</v>
      </c>
      <c r="I1727" s="2" t="s">
        <v>11</v>
      </c>
      <c r="J1727" s="75" t="s">
        <v>11</v>
      </c>
      <c r="K1727" s="2" t="s">
        <v>30</v>
      </c>
      <c r="L1727" s="75" t="s">
        <v>19</v>
      </c>
      <c r="M1727" s="2" t="s">
        <v>3561</v>
      </c>
      <c r="N1727" s="10" t="s">
        <v>3561</v>
      </c>
      <c r="O1727" s="10" t="s">
        <v>3561</v>
      </c>
      <c r="P1727" s="8">
        <v>40936</v>
      </c>
      <c r="Q1727" s="8">
        <v>41116</v>
      </c>
      <c r="R1727" s="8">
        <v>41116</v>
      </c>
      <c r="S1727" s="2" t="str">
        <f>VLOOKUP(K1727,Data!A:B,2,0)</f>
        <v>DAC</v>
      </c>
    </row>
    <row r="1728" spans="1:19" ht="11.25" customHeight="1" x14ac:dyDescent="0.2">
      <c r="A1728" s="2">
        <v>4072529</v>
      </c>
      <c r="B1728" s="86"/>
      <c r="C1728" s="74" t="s">
        <v>2847</v>
      </c>
      <c r="E1728" s="85" t="s">
        <v>8756</v>
      </c>
      <c r="F1728" s="75" t="s">
        <v>98</v>
      </c>
      <c r="G1728" s="75" t="s">
        <v>1315</v>
      </c>
      <c r="H1728" s="75" t="s">
        <v>1536</v>
      </c>
      <c r="I1728" s="2" t="s">
        <v>11</v>
      </c>
      <c r="J1728" s="75" t="s">
        <v>11</v>
      </c>
      <c r="K1728" s="2" t="s">
        <v>30</v>
      </c>
      <c r="L1728" s="75" t="s">
        <v>19</v>
      </c>
      <c r="M1728" s="2" t="s">
        <v>3561</v>
      </c>
      <c r="N1728" s="10" t="s">
        <v>3561</v>
      </c>
      <c r="O1728" s="10" t="s">
        <v>3561</v>
      </c>
      <c r="P1728" s="8">
        <v>40936</v>
      </c>
      <c r="Q1728" s="8">
        <v>41116</v>
      </c>
      <c r="R1728" s="8">
        <v>41116</v>
      </c>
      <c r="S1728" s="2" t="str">
        <f>VLOOKUP(K1728,Data!A:B,2,0)</f>
        <v>DAC</v>
      </c>
    </row>
    <row r="1729" spans="1:19" ht="11.25" customHeight="1" x14ac:dyDescent="0.2">
      <c r="A1729" s="2">
        <v>4072552</v>
      </c>
      <c r="B1729" s="98" t="s">
        <v>12592</v>
      </c>
      <c r="C1729" s="74" t="s">
        <v>2860</v>
      </c>
      <c r="E1729" s="85" t="s">
        <v>8757</v>
      </c>
      <c r="F1729" s="75" t="s">
        <v>98</v>
      </c>
      <c r="G1729" s="75" t="s">
        <v>20</v>
      </c>
      <c r="H1729" s="75" t="s">
        <v>1488</v>
      </c>
      <c r="I1729" s="2" t="s">
        <v>1502</v>
      </c>
      <c r="J1729" s="75" t="s">
        <v>1495</v>
      </c>
      <c r="K1729" s="2" t="s">
        <v>30</v>
      </c>
      <c r="L1729" s="75" t="s">
        <v>19</v>
      </c>
      <c r="M1729" s="2" t="s">
        <v>3561</v>
      </c>
      <c r="N1729" s="10" t="s">
        <v>3561</v>
      </c>
      <c r="O1729" s="10" t="s">
        <v>3561</v>
      </c>
      <c r="P1729" s="8">
        <v>44379</v>
      </c>
      <c r="Q1729" s="8">
        <v>44559</v>
      </c>
      <c r="R1729" s="8">
        <v>44559</v>
      </c>
      <c r="S1729" s="2" t="str">
        <f>VLOOKUP(K1729,Data!A:B,2,0)</f>
        <v>DAC</v>
      </c>
    </row>
    <row r="1730" spans="1:19" ht="11.25" customHeight="1" x14ac:dyDescent="0.2">
      <c r="A1730" s="2">
        <v>4072589</v>
      </c>
      <c r="B1730" s="98" t="s">
        <v>12593</v>
      </c>
      <c r="C1730" s="74" t="s">
        <v>2868</v>
      </c>
      <c r="E1730" s="85" t="s">
        <v>8758</v>
      </c>
      <c r="F1730" s="75" t="s">
        <v>98</v>
      </c>
      <c r="G1730" s="75" t="s">
        <v>1315</v>
      </c>
      <c r="H1730" s="75" t="s">
        <v>1536</v>
      </c>
      <c r="I1730" s="2" t="s">
        <v>11</v>
      </c>
      <c r="J1730" s="75" t="s">
        <v>11</v>
      </c>
      <c r="K1730" s="2" t="s">
        <v>30</v>
      </c>
      <c r="L1730" s="75" t="s">
        <v>19</v>
      </c>
      <c r="M1730" s="2" t="s">
        <v>3561</v>
      </c>
      <c r="N1730" s="10" t="s">
        <v>3561</v>
      </c>
      <c r="O1730" s="10" t="s">
        <v>3561</v>
      </c>
      <c r="P1730" s="8">
        <v>42003</v>
      </c>
      <c r="Q1730" s="8">
        <v>42183</v>
      </c>
      <c r="R1730" s="8">
        <v>42183</v>
      </c>
      <c r="S1730" s="2" t="str">
        <f>VLOOKUP(K1730,Data!A:B,2,0)</f>
        <v>DAC</v>
      </c>
    </row>
    <row r="1731" spans="1:19" ht="11.25" customHeight="1" x14ac:dyDescent="0.2">
      <c r="A1731" s="2">
        <v>4072606</v>
      </c>
      <c r="B1731" s="98" t="s">
        <v>12594</v>
      </c>
      <c r="C1731" s="74" t="s">
        <v>2873</v>
      </c>
      <c r="E1731" s="85" t="s">
        <v>8759</v>
      </c>
      <c r="F1731" s="75" t="s">
        <v>98</v>
      </c>
      <c r="G1731" s="75" t="s">
        <v>1315</v>
      </c>
      <c r="H1731" s="75" t="s">
        <v>1536</v>
      </c>
      <c r="I1731" s="2" t="s">
        <v>11</v>
      </c>
      <c r="J1731" s="75" t="s">
        <v>11</v>
      </c>
      <c r="K1731" s="2" t="s">
        <v>30</v>
      </c>
      <c r="L1731" s="75" t="s">
        <v>19</v>
      </c>
      <c r="M1731" s="2" t="s">
        <v>3561</v>
      </c>
      <c r="N1731" s="10" t="s">
        <v>3561</v>
      </c>
      <c r="O1731" s="10" t="s">
        <v>3561</v>
      </c>
      <c r="P1731" s="8">
        <v>42215</v>
      </c>
      <c r="Q1731" s="8">
        <v>42395</v>
      </c>
      <c r="R1731" s="8">
        <v>42395</v>
      </c>
      <c r="S1731" s="2" t="str">
        <f>VLOOKUP(K1731,Data!A:B,2,0)</f>
        <v>DAC</v>
      </c>
    </row>
    <row r="1732" spans="1:19" ht="11.25" customHeight="1" x14ac:dyDescent="0.2">
      <c r="A1732" s="2">
        <v>4072609</v>
      </c>
      <c r="B1732" s="98" t="s">
        <v>12595</v>
      </c>
      <c r="C1732" s="74" t="s">
        <v>2875</v>
      </c>
      <c r="E1732" s="85" t="s">
        <v>8760</v>
      </c>
      <c r="F1732" s="75" t="s">
        <v>98</v>
      </c>
      <c r="G1732" s="75" t="s">
        <v>47</v>
      </c>
      <c r="H1732" s="75" t="s">
        <v>47</v>
      </c>
      <c r="I1732" s="2" t="s">
        <v>1495</v>
      </c>
      <c r="J1732" s="75" t="s">
        <v>1495</v>
      </c>
      <c r="K1732" s="2" t="s">
        <v>30</v>
      </c>
      <c r="L1732" s="75" t="s">
        <v>19</v>
      </c>
      <c r="M1732" s="2" t="s">
        <v>4979</v>
      </c>
      <c r="N1732" s="10" t="s">
        <v>3568</v>
      </c>
      <c r="O1732" s="10" t="s">
        <v>3568</v>
      </c>
      <c r="P1732" s="8" t="s">
        <v>3561</v>
      </c>
      <c r="Q1732" s="8" t="s">
        <v>3561</v>
      </c>
      <c r="R1732" s="8">
        <v>44378</v>
      </c>
      <c r="S1732" s="2" t="str">
        <f>VLOOKUP(K1732,Data!A:B,2,0)</f>
        <v>DAC</v>
      </c>
    </row>
    <row r="1733" spans="1:19" ht="11.25" customHeight="1" x14ac:dyDescent="0.2">
      <c r="A1733" s="2">
        <v>4072616</v>
      </c>
      <c r="B1733" s="98" t="s">
        <v>12596</v>
      </c>
      <c r="C1733" s="74" t="s">
        <v>2878</v>
      </c>
      <c r="E1733" s="85" t="s">
        <v>8761</v>
      </c>
      <c r="F1733" s="75" t="s">
        <v>98</v>
      </c>
      <c r="G1733" s="75" t="s">
        <v>47</v>
      </c>
      <c r="H1733" s="75" t="s">
        <v>47</v>
      </c>
      <c r="I1733" s="2" t="s">
        <v>1498</v>
      </c>
      <c r="J1733" s="75" t="s">
        <v>1495</v>
      </c>
      <c r="K1733" s="2" t="s">
        <v>30</v>
      </c>
      <c r="L1733" s="75" t="s">
        <v>19</v>
      </c>
      <c r="M1733" s="2" t="s">
        <v>4979</v>
      </c>
      <c r="N1733" s="10" t="s">
        <v>3568</v>
      </c>
      <c r="O1733" s="10" t="s">
        <v>3568</v>
      </c>
      <c r="P1733" s="8">
        <v>44524</v>
      </c>
      <c r="Q1733" s="8">
        <v>44705</v>
      </c>
      <c r="R1733" s="8">
        <v>44705</v>
      </c>
      <c r="S1733" s="2" t="str">
        <f>VLOOKUP(K1733,Data!A:B,2,0)</f>
        <v>DAC</v>
      </c>
    </row>
    <row r="1734" spans="1:19" ht="11.25" customHeight="1" x14ac:dyDescent="0.2">
      <c r="A1734" s="2">
        <v>4072629</v>
      </c>
      <c r="B1734" s="98" t="s">
        <v>12597</v>
      </c>
      <c r="C1734" s="74" t="s">
        <v>2882</v>
      </c>
      <c r="E1734" s="85" t="s">
        <v>8762</v>
      </c>
      <c r="F1734" s="75" t="s">
        <v>98</v>
      </c>
      <c r="G1734" s="75" t="s">
        <v>1315</v>
      </c>
      <c r="H1734" s="75" t="s">
        <v>1529</v>
      </c>
      <c r="I1734" s="2" t="s">
        <v>11</v>
      </c>
      <c r="J1734" s="75" t="s">
        <v>11</v>
      </c>
      <c r="K1734" s="2" t="s">
        <v>30</v>
      </c>
      <c r="L1734" s="75" t="s">
        <v>19</v>
      </c>
      <c r="M1734" s="2" t="s">
        <v>3561</v>
      </c>
      <c r="N1734" s="10" t="s">
        <v>3561</v>
      </c>
      <c r="O1734" s="10" t="s">
        <v>3561</v>
      </c>
      <c r="P1734" s="8" t="s">
        <v>3561</v>
      </c>
      <c r="Q1734" s="8" t="s">
        <v>3561</v>
      </c>
      <c r="R1734" s="8">
        <v>44378</v>
      </c>
      <c r="S1734" s="2" t="str">
        <f>VLOOKUP(K1734,Data!A:B,2,0)</f>
        <v>DAC</v>
      </c>
    </row>
    <row r="1735" spans="1:19" ht="11.25" customHeight="1" x14ac:dyDescent="0.2">
      <c r="A1735" s="2">
        <v>4072631</v>
      </c>
      <c r="B1735" s="98" t="s">
        <v>12598</v>
      </c>
      <c r="C1735" s="74" t="s">
        <v>2883</v>
      </c>
      <c r="E1735" s="85" t="s">
        <v>8763</v>
      </c>
      <c r="F1735" s="75" t="s">
        <v>98</v>
      </c>
      <c r="G1735" s="75" t="s">
        <v>97</v>
      </c>
      <c r="H1735" s="75" t="s">
        <v>1487</v>
      </c>
      <c r="I1735" s="2" t="s">
        <v>1317</v>
      </c>
      <c r="J1735" s="75" t="s">
        <v>1317</v>
      </c>
      <c r="K1735" s="2" t="s">
        <v>30</v>
      </c>
      <c r="L1735" s="75" t="s">
        <v>19</v>
      </c>
      <c r="M1735" s="2" t="s">
        <v>3561</v>
      </c>
      <c r="N1735" s="10" t="s">
        <v>3561</v>
      </c>
      <c r="O1735" s="10" t="s">
        <v>3561</v>
      </c>
      <c r="P1735" s="8">
        <v>43498</v>
      </c>
      <c r="Q1735" s="8">
        <v>43688</v>
      </c>
      <c r="R1735" s="8">
        <v>43688</v>
      </c>
      <c r="S1735" s="2" t="str">
        <f>VLOOKUP(K1735,Data!A:B,2,0)</f>
        <v>DAC</v>
      </c>
    </row>
    <row r="1736" spans="1:19" ht="11.25" customHeight="1" x14ac:dyDescent="0.2">
      <c r="A1736" s="2">
        <v>4072648</v>
      </c>
      <c r="B1736" s="98" t="s">
        <v>12599</v>
      </c>
      <c r="C1736" s="74" t="s">
        <v>2889</v>
      </c>
      <c r="E1736" s="85" t="s">
        <v>8764</v>
      </c>
      <c r="F1736" s="75" t="s">
        <v>98</v>
      </c>
      <c r="G1736" s="75" t="s">
        <v>47</v>
      </c>
      <c r="H1736" s="75" t="s">
        <v>47</v>
      </c>
      <c r="I1736" s="2" t="s">
        <v>1502</v>
      </c>
      <c r="J1736" s="75" t="s">
        <v>1495</v>
      </c>
      <c r="K1736" s="2" t="s">
        <v>30</v>
      </c>
      <c r="L1736" s="75" t="s">
        <v>19</v>
      </c>
      <c r="M1736" s="2" t="s">
        <v>4979</v>
      </c>
      <c r="N1736" s="10" t="s">
        <v>3568</v>
      </c>
      <c r="O1736" s="10" t="s">
        <v>3568</v>
      </c>
      <c r="P1736" s="8">
        <v>44556</v>
      </c>
      <c r="Q1736" s="8">
        <v>44736</v>
      </c>
      <c r="R1736" s="8">
        <v>44736</v>
      </c>
      <c r="S1736" s="2" t="str">
        <f>VLOOKUP(K1736,Data!A:B,2,0)</f>
        <v>DAC</v>
      </c>
    </row>
    <row r="1737" spans="1:19" ht="11.25" customHeight="1" x14ac:dyDescent="0.2">
      <c r="A1737" s="2">
        <v>4072654</v>
      </c>
      <c r="B1737" s="98" t="s">
        <v>12600</v>
      </c>
      <c r="C1737" s="74" t="s">
        <v>2890</v>
      </c>
      <c r="E1737" s="85" t="s">
        <v>8765</v>
      </c>
      <c r="F1737" s="75" t="s">
        <v>98</v>
      </c>
      <c r="G1737" s="75" t="s">
        <v>47</v>
      </c>
      <c r="H1737" s="75" t="s">
        <v>47</v>
      </c>
      <c r="I1737" s="2" t="s">
        <v>1495</v>
      </c>
      <c r="J1737" s="75" t="s">
        <v>1495</v>
      </c>
      <c r="K1737" s="2" t="s">
        <v>30</v>
      </c>
      <c r="L1737" s="75" t="s">
        <v>19</v>
      </c>
      <c r="M1737" s="2" t="s">
        <v>4979</v>
      </c>
      <c r="N1737" s="10" t="s">
        <v>3568</v>
      </c>
      <c r="O1737" s="10" t="s">
        <v>3568</v>
      </c>
      <c r="P1737" s="8">
        <v>41764</v>
      </c>
      <c r="Q1737" s="8">
        <v>41944</v>
      </c>
      <c r="R1737" s="8">
        <v>41944</v>
      </c>
      <c r="S1737" s="2" t="str">
        <f>VLOOKUP(K1737,Data!A:B,2,0)</f>
        <v>DAC</v>
      </c>
    </row>
    <row r="1738" spans="1:19" ht="11.25" customHeight="1" x14ac:dyDescent="0.2">
      <c r="A1738" s="2">
        <v>4072671</v>
      </c>
      <c r="B1738" s="98" t="s">
        <v>12601</v>
      </c>
      <c r="C1738" s="74" t="s">
        <v>2895</v>
      </c>
      <c r="E1738" s="85" t="s">
        <v>8766</v>
      </c>
      <c r="F1738" s="75" t="s">
        <v>98</v>
      </c>
      <c r="G1738" s="75" t="s">
        <v>47</v>
      </c>
      <c r="H1738" s="75" t="s">
        <v>47</v>
      </c>
      <c r="I1738" s="2" t="s">
        <v>1495</v>
      </c>
      <c r="J1738" s="75" t="s">
        <v>1495</v>
      </c>
      <c r="K1738" s="2" t="s">
        <v>30</v>
      </c>
      <c r="L1738" s="75" t="s">
        <v>19</v>
      </c>
      <c r="M1738" s="2" t="s">
        <v>4979</v>
      </c>
      <c r="N1738" s="10" t="s">
        <v>3568</v>
      </c>
      <c r="O1738" s="10" t="s">
        <v>3568</v>
      </c>
      <c r="P1738" s="8" t="s">
        <v>3561</v>
      </c>
      <c r="Q1738" s="8" t="s">
        <v>3561</v>
      </c>
      <c r="R1738" s="8">
        <v>44378</v>
      </c>
      <c r="S1738" s="2" t="str">
        <f>VLOOKUP(K1738,Data!A:B,2,0)</f>
        <v>DAC</v>
      </c>
    </row>
    <row r="1739" spans="1:19" ht="11.25" customHeight="1" x14ac:dyDescent="0.2">
      <c r="A1739" s="2">
        <v>4072717</v>
      </c>
      <c r="B1739" s="98" t="s">
        <v>12602</v>
      </c>
      <c r="C1739" s="74" t="s">
        <v>2909</v>
      </c>
      <c r="E1739" s="85" t="s">
        <v>8767</v>
      </c>
      <c r="F1739" s="75" t="s">
        <v>98</v>
      </c>
      <c r="G1739" s="75" t="s">
        <v>47</v>
      </c>
      <c r="H1739" s="75" t="s">
        <v>47</v>
      </c>
      <c r="I1739" s="2" t="s">
        <v>1495</v>
      </c>
      <c r="J1739" s="75" t="s">
        <v>1495</v>
      </c>
      <c r="K1739" s="2" t="s">
        <v>30</v>
      </c>
      <c r="L1739" s="75" t="s">
        <v>19</v>
      </c>
      <c r="M1739" s="2" t="s">
        <v>4979</v>
      </c>
      <c r="N1739" s="10" t="s">
        <v>3568</v>
      </c>
      <c r="O1739" s="10" t="s">
        <v>3568</v>
      </c>
      <c r="P1739" s="8">
        <v>41740</v>
      </c>
      <c r="Q1739" s="8">
        <v>41920</v>
      </c>
      <c r="R1739" s="8">
        <v>41920</v>
      </c>
      <c r="S1739" s="2" t="str">
        <f>VLOOKUP(K1739,Data!A:B,2,0)</f>
        <v>DAC</v>
      </c>
    </row>
    <row r="1740" spans="1:19" ht="11.25" customHeight="1" x14ac:dyDescent="0.2">
      <c r="A1740" s="2">
        <v>4072723</v>
      </c>
      <c r="B1740" s="98" t="s">
        <v>12603</v>
      </c>
      <c r="C1740" s="74" t="s">
        <v>2911</v>
      </c>
      <c r="E1740" s="85" t="s">
        <v>8768</v>
      </c>
      <c r="F1740" s="75" t="s">
        <v>98</v>
      </c>
      <c r="G1740" s="75" t="s">
        <v>47</v>
      </c>
      <c r="H1740" s="75" t="s">
        <v>47</v>
      </c>
      <c r="I1740" s="2" t="s">
        <v>1495</v>
      </c>
      <c r="J1740" s="75" t="s">
        <v>1495</v>
      </c>
      <c r="K1740" s="2" t="s">
        <v>30</v>
      </c>
      <c r="L1740" s="75" t="s">
        <v>19</v>
      </c>
      <c r="M1740" s="2" t="s">
        <v>4979</v>
      </c>
      <c r="N1740" s="10" t="s">
        <v>3568</v>
      </c>
      <c r="O1740" s="10" t="s">
        <v>3568</v>
      </c>
      <c r="P1740" s="8" t="s">
        <v>3561</v>
      </c>
      <c r="Q1740" s="8" t="s">
        <v>3561</v>
      </c>
      <c r="R1740" s="8">
        <v>44378</v>
      </c>
      <c r="S1740" s="2" t="str">
        <f>VLOOKUP(K1740,Data!A:B,2,0)</f>
        <v>DAC</v>
      </c>
    </row>
    <row r="1741" spans="1:19" ht="11.25" customHeight="1" x14ac:dyDescent="0.2">
      <c r="A1741" s="2">
        <v>4072724</v>
      </c>
      <c r="B1741" s="98" t="s">
        <v>12604</v>
      </c>
      <c r="C1741" s="74" t="s">
        <v>2912</v>
      </c>
      <c r="E1741" s="85" t="s">
        <v>8769</v>
      </c>
      <c r="F1741" s="75" t="s">
        <v>98</v>
      </c>
      <c r="G1741" s="75" t="s">
        <v>97</v>
      </c>
      <c r="H1741" s="75" t="s">
        <v>1483</v>
      </c>
      <c r="I1741" s="2" t="s">
        <v>1317</v>
      </c>
      <c r="J1741" s="75" t="s">
        <v>1317</v>
      </c>
      <c r="K1741" s="2" t="s">
        <v>30</v>
      </c>
      <c r="L1741" s="75" t="s">
        <v>19</v>
      </c>
      <c r="M1741" s="2" t="s">
        <v>3561</v>
      </c>
      <c r="N1741" s="10" t="s">
        <v>3561</v>
      </c>
      <c r="O1741" s="10" t="s">
        <v>3561</v>
      </c>
      <c r="P1741" s="8">
        <v>43258</v>
      </c>
      <c r="Q1741" s="8">
        <v>43448</v>
      </c>
      <c r="R1741" s="8">
        <v>43448</v>
      </c>
      <c r="S1741" s="2" t="str">
        <f>VLOOKUP(K1741,Data!A:B,2,0)</f>
        <v>DAC</v>
      </c>
    </row>
    <row r="1742" spans="1:19" ht="11.25" customHeight="1" x14ac:dyDescent="0.2">
      <c r="A1742" s="2">
        <v>4072729</v>
      </c>
      <c r="B1742" s="98" t="s">
        <v>12605</v>
      </c>
      <c r="C1742" s="74" t="s">
        <v>1474</v>
      </c>
      <c r="E1742" s="85" t="s">
        <v>8770</v>
      </c>
      <c r="F1742" s="75" t="s">
        <v>98</v>
      </c>
      <c r="G1742" s="75" t="s">
        <v>47</v>
      </c>
      <c r="H1742" s="75" t="s">
        <v>47</v>
      </c>
      <c r="I1742" s="2" t="s">
        <v>1495</v>
      </c>
      <c r="J1742" s="75" t="s">
        <v>1495</v>
      </c>
      <c r="K1742" s="2" t="s">
        <v>30</v>
      </c>
      <c r="L1742" s="75" t="s">
        <v>19</v>
      </c>
      <c r="M1742" s="2" t="s">
        <v>4979</v>
      </c>
      <c r="N1742" s="10" t="s">
        <v>3568</v>
      </c>
      <c r="O1742" s="10" t="s">
        <v>3568</v>
      </c>
      <c r="P1742" s="8">
        <v>43818</v>
      </c>
      <c r="Q1742" s="8">
        <v>44008</v>
      </c>
      <c r="R1742" s="8">
        <v>44008</v>
      </c>
      <c r="S1742" s="2" t="str">
        <f>VLOOKUP(K1742,Data!A:B,2,0)</f>
        <v>DAC</v>
      </c>
    </row>
    <row r="1743" spans="1:19" ht="11.25" customHeight="1" x14ac:dyDescent="0.2">
      <c r="A1743" s="2">
        <v>4072731</v>
      </c>
      <c r="B1743" s="98" t="s">
        <v>12606</v>
      </c>
      <c r="C1743" s="74" t="s">
        <v>2913</v>
      </c>
      <c r="E1743" s="85" t="s">
        <v>8771</v>
      </c>
      <c r="F1743" s="75" t="s">
        <v>98</v>
      </c>
      <c r="G1743" s="75" t="s">
        <v>97</v>
      </c>
      <c r="H1743" s="75" t="s">
        <v>1491</v>
      </c>
      <c r="I1743" s="2" t="s">
        <v>1317</v>
      </c>
      <c r="J1743" s="75" t="s">
        <v>1317</v>
      </c>
      <c r="K1743" s="2" t="s">
        <v>30</v>
      </c>
      <c r="L1743" s="75" t="s">
        <v>19</v>
      </c>
      <c r="M1743" s="2" t="s">
        <v>3561</v>
      </c>
      <c r="N1743" s="10" t="s">
        <v>3561</v>
      </c>
      <c r="O1743" s="10" t="s">
        <v>3561</v>
      </c>
      <c r="P1743" s="8" t="s">
        <v>3561</v>
      </c>
      <c r="Q1743" s="8" t="s">
        <v>3561</v>
      </c>
      <c r="R1743" s="8">
        <v>44378</v>
      </c>
      <c r="S1743" s="2" t="str">
        <f>VLOOKUP(K1743,Data!A:B,2,0)</f>
        <v>DAC</v>
      </c>
    </row>
    <row r="1744" spans="1:19" ht="11.25" customHeight="1" x14ac:dyDescent="0.2">
      <c r="A1744" s="2">
        <v>4072736</v>
      </c>
      <c r="B1744" s="98" t="s">
        <v>12607</v>
      </c>
      <c r="C1744" s="74" t="s">
        <v>2917</v>
      </c>
      <c r="E1744" s="85" t="s">
        <v>8772</v>
      </c>
      <c r="F1744" s="75" t="s">
        <v>98</v>
      </c>
      <c r="G1744" s="75" t="s">
        <v>47</v>
      </c>
      <c r="H1744" s="75" t="s">
        <v>47</v>
      </c>
      <c r="I1744" s="2" t="s">
        <v>6922</v>
      </c>
      <c r="J1744" s="75" t="s">
        <v>6922</v>
      </c>
      <c r="K1744" s="2" t="s">
        <v>30</v>
      </c>
      <c r="L1744" s="75" t="s">
        <v>7001</v>
      </c>
      <c r="M1744" s="2" t="s">
        <v>4979</v>
      </c>
      <c r="N1744" s="10" t="s">
        <v>3568</v>
      </c>
      <c r="O1744" s="10" t="s">
        <v>3568</v>
      </c>
      <c r="P1744" s="8">
        <v>44470</v>
      </c>
      <c r="S1744" s="2" t="str">
        <f>VLOOKUP(K1744,Data!A:B,2,0)</f>
        <v>DAC</v>
      </c>
    </row>
    <row r="1745" spans="1:19" ht="11.25" customHeight="1" x14ac:dyDescent="0.2">
      <c r="A1745" s="2">
        <v>4072737</v>
      </c>
      <c r="B1745" s="98" t="s">
        <v>12608</v>
      </c>
      <c r="C1745" s="74" t="s">
        <v>2918</v>
      </c>
      <c r="E1745" s="85" t="s">
        <v>8773</v>
      </c>
      <c r="F1745" s="75" t="s">
        <v>98</v>
      </c>
      <c r="G1745" s="75" t="s">
        <v>1315</v>
      </c>
      <c r="H1745" s="75" t="s">
        <v>1529</v>
      </c>
      <c r="I1745" s="2" t="s">
        <v>11</v>
      </c>
      <c r="J1745" s="75" t="s">
        <v>11</v>
      </c>
      <c r="K1745" s="2" t="s">
        <v>30</v>
      </c>
      <c r="L1745" s="75" t="s">
        <v>19</v>
      </c>
      <c r="M1745" s="2" t="s">
        <v>3561</v>
      </c>
      <c r="N1745" s="10" t="s">
        <v>3561</v>
      </c>
      <c r="O1745" s="10" t="s">
        <v>3561</v>
      </c>
      <c r="P1745" s="8">
        <v>41662</v>
      </c>
      <c r="Q1745" s="8">
        <v>41842</v>
      </c>
      <c r="R1745" s="8">
        <v>41842</v>
      </c>
      <c r="S1745" s="2" t="str">
        <f>VLOOKUP(K1745,Data!A:B,2,0)</f>
        <v>DAC</v>
      </c>
    </row>
    <row r="1746" spans="1:19" ht="11.25" customHeight="1" x14ac:dyDescent="0.2">
      <c r="A1746" s="2">
        <v>4072738</v>
      </c>
      <c r="B1746" s="98" t="s">
        <v>12609</v>
      </c>
      <c r="C1746" s="74" t="s">
        <v>2919</v>
      </c>
      <c r="E1746" s="85" t="s">
        <v>8774</v>
      </c>
      <c r="F1746" s="75" t="s">
        <v>98</v>
      </c>
      <c r="G1746" s="75" t="s">
        <v>97</v>
      </c>
      <c r="H1746" s="75" t="s">
        <v>1487</v>
      </c>
      <c r="I1746" s="2" t="s">
        <v>1317</v>
      </c>
      <c r="J1746" s="75" t="s">
        <v>1317</v>
      </c>
      <c r="K1746" s="2" t="s">
        <v>30</v>
      </c>
      <c r="L1746" s="75" t="s">
        <v>19</v>
      </c>
      <c r="M1746" s="2" t="s">
        <v>3561</v>
      </c>
      <c r="N1746" s="10" t="s">
        <v>3561</v>
      </c>
      <c r="O1746" s="10" t="s">
        <v>3561</v>
      </c>
      <c r="P1746" s="8" t="s">
        <v>3561</v>
      </c>
      <c r="Q1746" s="8" t="s">
        <v>3561</v>
      </c>
      <c r="R1746" s="8">
        <v>44378</v>
      </c>
      <c r="S1746" s="2" t="str">
        <f>VLOOKUP(K1746,Data!A:B,2,0)</f>
        <v>DAC</v>
      </c>
    </row>
    <row r="1747" spans="1:19" ht="11.25" customHeight="1" x14ac:dyDescent="0.2">
      <c r="A1747" s="2">
        <v>4072755</v>
      </c>
      <c r="B1747" s="98" t="s">
        <v>12610</v>
      </c>
      <c r="C1747" s="74" t="s">
        <v>2923</v>
      </c>
      <c r="E1747" s="85" t="s">
        <v>8775</v>
      </c>
      <c r="F1747" s="75" t="s">
        <v>98</v>
      </c>
      <c r="G1747" s="75" t="s">
        <v>97</v>
      </c>
      <c r="H1747" s="75" t="s">
        <v>1487</v>
      </c>
      <c r="I1747" s="2" t="s">
        <v>1317</v>
      </c>
      <c r="J1747" s="75" t="s">
        <v>1317</v>
      </c>
      <c r="K1747" s="2" t="s">
        <v>30</v>
      </c>
      <c r="L1747" s="75" t="s">
        <v>19</v>
      </c>
      <c r="M1747" s="2" t="s">
        <v>3561</v>
      </c>
      <c r="N1747" s="10" t="s">
        <v>3561</v>
      </c>
      <c r="O1747" s="10" t="s">
        <v>3561</v>
      </c>
      <c r="P1747" s="8">
        <v>41920</v>
      </c>
      <c r="Q1747" s="8">
        <v>42100</v>
      </c>
      <c r="R1747" s="8">
        <v>42100</v>
      </c>
      <c r="S1747" s="2" t="str">
        <f>VLOOKUP(K1747,Data!A:B,2,0)</f>
        <v>DAC</v>
      </c>
    </row>
    <row r="1748" spans="1:19" ht="11.25" customHeight="1" x14ac:dyDescent="0.2">
      <c r="A1748" s="2">
        <v>4072769</v>
      </c>
      <c r="B1748" s="98" t="s">
        <v>12611</v>
      </c>
      <c r="C1748" s="74" t="s">
        <v>2924</v>
      </c>
      <c r="E1748" s="85" t="s">
        <v>8776</v>
      </c>
      <c r="F1748" s="75" t="s">
        <v>98</v>
      </c>
      <c r="G1748" s="75" t="s">
        <v>1315</v>
      </c>
      <c r="H1748" s="75" t="s">
        <v>1529</v>
      </c>
      <c r="I1748" s="2" t="s">
        <v>11</v>
      </c>
      <c r="J1748" s="75" t="s">
        <v>11</v>
      </c>
      <c r="K1748" s="2" t="s">
        <v>30</v>
      </c>
      <c r="L1748" s="75" t="s">
        <v>3667</v>
      </c>
      <c r="M1748" s="2" t="s">
        <v>1354</v>
      </c>
      <c r="N1748" s="10" t="s">
        <v>1319</v>
      </c>
      <c r="O1748" s="10" t="s">
        <v>1320</v>
      </c>
      <c r="P1748" s="8">
        <v>45348</v>
      </c>
      <c r="Q1748" s="8">
        <f>P1748+170</f>
        <v>45518</v>
      </c>
      <c r="S1748" s="2" t="str">
        <f>VLOOKUP(K1748,Data!A:B,2,0)</f>
        <v>DAC</v>
      </c>
    </row>
    <row r="1749" spans="1:19" ht="11.25" customHeight="1" x14ac:dyDescent="0.2">
      <c r="A1749" s="2">
        <v>4072773</v>
      </c>
      <c r="B1749" s="86"/>
      <c r="C1749" s="74" t="s">
        <v>2926</v>
      </c>
      <c r="E1749" s="85" t="s">
        <v>8777</v>
      </c>
      <c r="F1749" s="75" t="s">
        <v>98</v>
      </c>
      <c r="G1749" s="75" t="s">
        <v>1315</v>
      </c>
      <c r="H1749" s="75" t="s">
        <v>1543</v>
      </c>
      <c r="I1749" s="2" t="s">
        <v>11</v>
      </c>
      <c r="J1749" s="75" t="s">
        <v>11</v>
      </c>
      <c r="K1749" s="2" t="s">
        <v>30</v>
      </c>
      <c r="L1749" s="75" t="s">
        <v>19</v>
      </c>
      <c r="M1749" s="2" t="s">
        <v>3561</v>
      </c>
      <c r="N1749" s="10" t="s">
        <v>3561</v>
      </c>
      <c r="O1749" s="10" t="s">
        <v>3561</v>
      </c>
      <c r="P1749" s="8" t="s">
        <v>3561</v>
      </c>
      <c r="Q1749" s="8" t="s">
        <v>3561</v>
      </c>
      <c r="R1749" s="8">
        <v>44378</v>
      </c>
      <c r="S1749" s="2" t="str">
        <f>VLOOKUP(K1749,Data!A:B,2,0)</f>
        <v>DAC</v>
      </c>
    </row>
    <row r="1750" spans="1:19" ht="11.25" customHeight="1" x14ac:dyDescent="0.2">
      <c r="A1750" s="2">
        <v>4072791</v>
      </c>
      <c r="B1750" s="98" t="s">
        <v>12612</v>
      </c>
      <c r="C1750" s="74" t="s">
        <v>2933</v>
      </c>
      <c r="E1750" s="85" t="s">
        <v>8778</v>
      </c>
      <c r="F1750" s="75" t="s">
        <v>98</v>
      </c>
      <c r="G1750" s="75" t="s">
        <v>1315</v>
      </c>
      <c r="H1750" s="75" t="s">
        <v>1536</v>
      </c>
      <c r="I1750" s="2" t="s">
        <v>11</v>
      </c>
      <c r="J1750" s="75" t="s">
        <v>11</v>
      </c>
      <c r="K1750" s="2" t="s">
        <v>30</v>
      </c>
      <c r="L1750" s="75" t="s">
        <v>19</v>
      </c>
      <c r="M1750" s="2" t="s">
        <v>3561</v>
      </c>
      <c r="N1750" s="10" t="s">
        <v>3561</v>
      </c>
      <c r="O1750" s="10" t="s">
        <v>3561</v>
      </c>
      <c r="P1750" s="8">
        <v>42758</v>
      </c>
      <c r="Q1750" s="8">
        <v>42938</v>
      </c>
      <c r="R1750" s="8">
        <v>42938</v>
      </c>
      <c r="S1750" s="2" t="str">
        <f>VLOOKUP(K1750,Data!A:B,2,0)</f>
        <v>DAC</v>
      </c>
    </row>
    <row r="1751" spans="1:19" ht="11.25" customHeight="1" x14ac:dyDescent="0.2">
      <c r="A1751" s="2">
        <v>4072792</v>
      </c>
      <c r="B1751" s="98" t="s">
        <v>12613</v>
      </c>
      <c r="C1751" s="74" t="s">
        <v>2934</v>
      </c>
      <c r="E1751" s="85" t="s">
        <v>8779</v>
      </c>
      <c r="F1751" s="75" t="s">
        <v>98</v>
      </c>
      <c r="G1751" s="75" t="s">
        <v>1315</v>
      </c>
      <c r="H1751" s="75" t="s">
        <v>1545</v>
      </c>
      <c r="I1751" s="2" t="s">
        <v>11</v>
      </c>
      <c r="J1751" s="75" t="s">
        <v>11</v>
      </c>
      <c r="K1751" s="2" t="s">
        <v>30</v>
      </c>
      <c r="L1751" s="75" t="s">
        <v>3667</v>
      </c>
      <c r="M1751" s="2" t="s">
        <v>1334</v>
      </c>
      <c r="N1751" s="10" t="s">
        <v>1335</v>
      </c>
      <c r="O1751" s="10" t="s">
        <v>1320</v>
      </c>
      <c r="P1751" s="8">
        <v>45356</v>
      </c>
      <c r="Q1751" s="8">
        <f>P1751+180</f>
        <v>45536</v>
      </c>
      <c r="S1751" s="2" t="str">
        <f>VLOOKUP(K1751,Data!A:B,2,0)</f>
        <v>DAC</v>
      </c>
    </row>
    <row r="1752" spans="1:19" ht="11.25" customHeight="1" x14ac:dyDescent="0.2">
      <c r="A1752" s="2">
        <v>4072809</v>
      </c>
      <c r="B1752" s="98" t="s">
        <v>12614</v>
      </c>
      <c r="C1752" s="74" t="s">
        <v>2949</v>
      </c>
      <c r="E1752" s="85" t="s">
        <v>8780</v>
      </c>
      <c r="F1752" s="75" t="s">
        <v>98</v>
      </c>
      <c r="G1752" s="75" t="s">
        <v>1315</v>
      </c>
      <c r="H1752" s="75" t="s">
        <v>1545</v>
      </c>
      <c r="I1752" s="2" t="s">
        <v>11</v>
      </c>
      <c r="J1752" s="75" t="s">
        <v>11</v>
      </c>
      <c r="K1752" s="2" t="s">
        <v>30</v>
      </c>
      <c r="L1752" s="75" t="s">
        <v>3668</v>
      </c>
      <c r="M1752" s="2" t="s">
        <v>1351</v>
      </c>
      <c r="N1752" s="10" t="s">
        <v>3541</v>
      </c>
      <c r="O1752" s="10" t="s">
        <v>1330</v>
      </c>
      <c r="S1752" s="2" t="str">
        <f>VLOOKUP(K1752,Data!A:B,2,0)</f>
        <v>DAC</v>
      </c>
    </row>
    <row r="1753" spans="1:19" ht="11.25" customHeight="1" x14ac:dyDescent="0.2">
      <c r="A1753" s="2">
        <v>4072812</v>
      </c>
      <c r="B1753" s="98" t="s">
        <v>12615</v>
      </c>
      <c r="C1753" s="74" t="s">
        <v>2952</v>
      </c>
      <c r="E1753" s="85" t="s">
        <v>8781</v>
      </c>
      <c r="F1753" s="75" t="s">
        <v>98</v>
      </c>
      <c r="G1753" s="75" t="s">
        <v>47</v>
      </c>
      <c r="H1753" s="75" t="s">
        <v>47</v>
      </c>
      <c r="I1753" s="2" t="s">
        <v>1495</v>
      </c>
      <c r="J1753" s="75" t="s">
        <v>1495</v>
      </c>
      <c r="K1753" s="2" t="s">
        <v>30</v>
      </c>
      <c r="L1753" s="75" t="s">
        <v>19</v>
      </c>
      <c r="M1753" s="2" t="s">
        <v>4979</v>
      </c>
      <c r="N1753" s="10" t="s">
        <v>3568</v>
      </c>
      <c r="O1753" s="10" t="s">
        <v>3568</v>
      </c>
      <c r="P1753" s="8">
        <v>43818</v>
      </c>
      <c r="Q1753" s="8">
        <v>44008</v>
      </c>
      <c r="R1753" s="8">
        <v>44008</v>
      </c>
      <c r="S1753" s="2" t="str">
        <f>VLOOKUP(K1753,Data!A:B,2,0)</f>
        <v>DAC</v>
      </c>
    </row>
    <row r="1754" spans="1:19" ht="11.25" customHeight="1" x14ac:dyDescent="0.2">
      <c r="A1754" s="2">
        <v>4072816</v>
      </c>
      <c r="B1754" s="98" t="s">
        <v>12616</v>
      </c>
      <c r="C1754" s="74" t="s">
        <v>3053</v>
      </c>
      <c r="E1754" s="85" t="s">
        <v>8782</v>
      </c>
      <c r="F1754" s="75" t="s">
        <v>98</v>
      </c>
      <c r="G1754" s="75" t="s">
        <v>1315</v>
      </c>
      <c r="H1754" s="75" t="s">
        <v>1536</v>
      </c>
      <c r="I1754" s="2" t="s">
        <v>11</v>
      </c>
      <c r="J1754" s="75" t="s">
        <v>11</v>
      </c>
      <c r="K1754" s="2" t="s">
        <v>30</v>
      </c>
      <c r="L1754" s="75" t="s">
        <v>19</v>
      </c>
      <c r="M1754" s="2" t="s">
        <v>3561</v>
      </c>
      <c r="N1754" s="10" t="s">
        <v>3561</v>
      </c>
      <c r="O1754" s="10" t="s">
        <v>3561</v>
      </c>
      <c r="P1754" s="8">
        <v>42689</v>
      </c>
      <c r="Q1754" s="8">
        <v>42869</v>
      </c>
      <c r="R1754" s="8">
        <v>42869</v>
      </c>
      <c r="S1754" s="2" t="str">
        <f>VLOOKUP(K1754,Data!A:B,2,0)</f>
        <v>DAC</v>
      </c>
    </row>
    <row r="1755" spans="1:19" ht="11.25" customHeight="1" x14ac:dyDescent="0.2">
      <c r="A1755" s="2">
        <v>4072827</v>
      </c>
      <c r="B1755" s="98" t="s">
        <v>12617</v>
      </c>
      <c r="C1755" s="74" t="s">
        <v>2958</v>
      </c>
      <c r="E1755" s="85" t="s">
        <v>8783</v>
      </c>
      <c r="F1755" s="75" t="s">
        <v>1477</v>
      </c>
      <c r="G1755" s="75" t="s">
        <v>1315</v>
      </c>
      <c r="H1755" s="75" t="s">
        <v>1518</v>
      </c>
      <c r="I1755" s="2" t="s">
        <v>11</v>
      </c>
      <c r="J1755" s="75" t="s">
        <v>11</v>
      </c>
      <c r="K1755" s="2" t="s">
        <v>30</v>
      </c>
      <c r="L1755" s="75" t="s">
        <v>3668</v>
      </c>
      <c r="M1755" s="2" t="s">
        <v>1348</v>
      </c>
      <c r="N1755" s="10" t="s">
        <v>1335</v>
      </c>
      <c r="O1755" s="10" t="s">
        <v>1320</v>
      </c>
      <c r="S1755" s="2" t="str">
        <f>VLOOKUP(K1755,Data!A:B,2,0)</f>
        <v>DAC</v>
      </c>
    </row>
    <row r="1756" spans="1:19" ht="11.25" customHeight="1" x14ac:dyDescent="0.2">
      <c r="A1756" s="2">
        <v>4072831</v>
      </c>
      <c r="B1756" s="98" t="s">
        <v>12618</v>
      </c>
      <c r="C1756" s="74" t="s">
        <v>2959</v>
      </c>
      <c r="E1756" s="85" t="s">
        <v>8784</v>
      </c>
      <c r="F1756" s="75" t="s">
        <v>98</v>
      </c>
      <c r="G1756" s="75" t="s">
        <v>1315</v>
      </c>
      <c r="H1756" s="75" t="s">
        <v>1539</v>
      </c>
      <c r="I1756" s="2" t="s">
        <v>11</v>
      </c>
      <c r="J1756" s="75" t="s">
        <v>11</v>
      </c>
      <c r="K1756" s="2" t="s">
        <v>30</v>
      </c>
      <c r="L1756" s="75" t="s">
        <v>19</v>
      </c>
      <c r="M1756" s="2" t="s">
        <v>3561</v>
      </c>
      <c r="N1756" s="10" t="s">
        <v>3561</v>
      </c>
      <c r="O1756" s="10" t="s">
        <v>3561</v>
      </c>
      <c r="P1756" s="8" t="s">
        <v>3561</v>
      </c>
      <c r="Q1756" s="8" t="s">
        <v>3561</v>
      </c>
      <c r="R1756" s="8">
        <v>44378</v>
      </c>
      <c r="S1756" s="2" t="str">
        <f>VLOOKUP(K1756,Data!A:B,2,0)</f>
        <v>DAC</v>
      </c>
    </row>
    <row r="1757" spans="1:19" ht="11.25" customHeight="1" x14ac:dyDescent="0.2">
      <c r="A1757" s="2">
        <v>4072835</v>
      </c>
      <c r="B1757" s="98" t="s">
        <v>12619</v>
      </c>
      <c r="C1757" s="74" t="s">
        <v>2961</v>
      </c>
      <c r="E1757" s="85" t="s">
        <v>8785</v>
      </c>
      <c r="F1757" s="75" t="s">
        <v>98</v>
      </c>
      <c r="G1757" s="75" t="s">
        <v>1315</v>
      </c>
      <c r="H1757" s="75" t="s">
        <v>1529</v>
      </c>
      <c r="I1757" s="2" t="s">
        <v>11</v>
      </c>
      <c r="J1757" s="75" t="s">
        <v>11</v>
      </c>
      <c r="K1757" s="2" t="s">
        <v>30</v>
      </c>
      <c r="L1757" s="75" t="s">
        <v>19</v>
      </c>
      <c r="M1757" s="2" t="s">
        <v>3561</v>
      </c>
      <c r="N1757" s="10" t="s">
        <v>3561</v>
      </c>
      <c r="O1757" s="10" t="s">
        <v>3561</v>
      </c>
      <c r="P1757" s="8">
        <v>44589</v>
      </c>
      <c r="Q1757" s="8">
        <v>44736</v>
      </c>
      <c r="R1757" s="8">
        <v>44736</v>
      </c>
      <c r="S1757" s="2" t="str">
        <f>VLOOKUP(K1757,Data!A:B,2,0)</f>
        <v>DAC</v>
      </c>
    </row>
    <row r="1758" spans="1:19" ht="11.25" customHeight="1" x14ac:dyDescent="0.2">
      <c r="A1758" s="2">
        <v>4072842</v>
      </c>
      <c r="B1758" s="98" t="s">
        <v>12620</v>
      </c>
      <c r="C1758" s="74" t="s">
        <v>2966</v>
      </c>
      <c r="E1758" s="85" t="s">
        <v>8786</v>
      </c>
      <c r="F1758" s="75" t="s">
        <v>98</v>
      </c>
      <c r="G1758" s="75" t="s">
        <v>97</v>
      </c>
      <c r="H1758" s="75" t="s">
        <v>1487</v>
      </c>
      <c r="I1758" s="2" t="s">
        <v>1317</v>
      </c>
      <c r="J1758" s="75" t="s">
        <v>1317</v>
      </c>
      <c r="K1758" s="2" t="s">
        <v>30</v>
      </c>
      <c r="L1758" s="75" t="s">
        <v>19</v>
      </c>
      <c r="M1758" s="2" t="s">
        <v>3561</v>
      </c>
      <c r="N1758" s="10" t="s">
        <v>3561</v>
      </c>
      <c r="O1758" s="10" t="s">
        <v>3561</v>
      </c>
      <c r="P1758" s="8">
        <v>42438</v>
      </c>
      <c r="Q1758" s="8">
        <v>42618</v>
      </c>
      <c r="R1758" s="8">
        <v>42618</v>
      </c>
      <c r="S1758" s="2" t="str">
        <f>VLOOKUP(K1758,Data!A:B,2,0)</f>
        <v>DAC</v>
      </c>
    </row>
    <row r="1759" spans="1:19" ht="11.25" customHeight="1" x14ac:dyDescent="0.2">
      <c r="A1759" s="2">
        <v>4072843</v>
      </c>
      <c r="B1759" s="98" t="s">
        <v>12621</v>
      </c>
      <c r="C1759" s="74" t="s">
        <v>2967</v>
      </c>
      <c r="E1759" s="85" t="s">
        <v>8787</v>
      </c>
      <c r="F1759" s="75" t="s">
        <v>1477</v>
      </c>
      <c r="G1759" s="75" t="s">
        <v>1315</v>
      </c>
      <c r="H1759" s="75" t="s">
        <v>1545</v>
      </c>
      <c r="I1759" s="2" t="s">
        <v>11</v>
      </c>
      <c r="J1759" s="75" t="s">
        <v>11</v>
      </c>
      <c r="K1759" s="2" t="s">
        <v>30</v>
      </c>
      <c r="L1759" s="75" t="s">
        <v>19</v>
      </c>
      <c r="M1759" s="2" t="s">
        <v>1357</v>
      </c>
      <c r="N1759" s="10" t="s">
        <v>3541</v>
      </c>
      <c r="O1759" s="10" t="s">
        <v>1330</v>
      </c>
      <c r="P1759" s="8">
        <v>43843</v>
      </c>
      <c r="Q1759" s="8">
        <v>44033</v>
      </c>
      <c r="R1759" s="8">
        <v>44033</v>
      </c>
      <c r="S1759" s="2" t="str">
        <f>VLOOKUP(K1759,Data!A:B,2,0)</f>
        <v>DAC</v>
      </c>
    </row>
    <row r="1760" spans="1:19" ht="11.25" customHeight="1" x14ac:dyDescent="0.2">
      <c r="A1760" s="2">
        <v>4072845</v>
      </c>
      <c r="B1760" s="98" t="s">
        <v>12622</v>
      </c>
      <c r="C1760" s="74" t="s">
        <v>2969</v>
      </c>
      <c r="E1760" s="85" t="s">
        <v>8788</v>
      </c>
      <c r="F1760" s="75" t="s">
        <v>98</v>
      </c>
      <c r="G1760" s="75" t="s">
        <v>20</v>
      </c>
      <c r="H1760" s="75" t="s">
        <v>1484</v>
      </c>
      <c r="I1760" s="2" t="s">
        <v>6922</v>
      </c>
      <c r="J1760" s="75" t="s">
        <v>1495</v>
      </c>
      <c r="K1760" s="2" t="s">
        <v>30</v>
      </c>
      <c r="L1760" s="75" t="s">
        <v>19</v>
      </c>
      <c r="M1760" s="2" t="s">
        <v>1507</v>
      </c>
      <c r="N1760" s="10" t="s">
        <v>1508</v>
      </c>
      <c r="O1760" s="10" t="s">
        <v>3559</v>
      </c>
      <c r="P1760" s="8">
        <v>45234</v>
      </c>
      <c r="Q1760" s="8">
        <f>P1760+180</f>
        <v>45414</v>
      </c>
      <c r="R1760" s="8">
        <f>Q1760</f>
        <v>45414</v>
      </c>
      <c r="S1760" s="2" t="str">
        <f>VLOOKUP(K1760,Data!A:B,2,0)</f>
        <v>DAC</v>
      </c>
    </row>
    <row r="1761" spans="1:19" ht="11.25" customHeight="1" x14ac:dyDescent="0.2">
      <c r="A1761" s="2">
        <v>4072848</v>
      </c>
      <c r="B1761" s="98" t="s">
        <v>12623</v>
      </c>
      <c r="C1761" s="74" t="s">
        <v>2972</v>
      </c>
      <c r="E1761" s="85" t="s">
        <v>8789</v>
      </c>
      <c r="F1761" s="75" t="s">
        <v>98</v>
      </c>
      <c r="G1761" s="75" t="s">
        <v>1315</v>
      </c>
      <c r="H1761" s="75" t="s">
        <v>1536</v>
      </c>
      <c r="I1761" s="2" t="s">
        <v>11</v>
      </c>
      <c r="J1761" s="75" t="s">
        <v>11</v>
      </c>
      <c r="K1761" s="2" t="s">
        <v>30</v>
      </c>
      <c r="L1761" s="75" t="s">
        <v>19</v>
      </c>
      <c r="M1761" s="2" t="s">
        <v>3561</v>
      </c>
      <c r="N1761" s="10" t="s">
        <v>3561</v>
      </c>
      <c r="O1761" s="10" t="s">
        <v>3561</v>
      </c>
      <c r="P1761" s="8" t="s">
        <v>3561</v>
      </c>
      <c r="Q1761" s="8" t="s">
        <v>3561</v>
      </c>
      <c r="R1761" s="8">
        <v>44378</v>
      </c>
      <c r="S1761" s="2" t="str">
        <f>VLOOKUP(K1761,Data!A:B,2,0)</f>
        <v>DAC</v>
      </c>
    </row>
    <row r="1762" spans="1:19" ht="11.25" customHeight="1" x14ac:dyDescent="0.2">
      <c r="A1762" s="2">
        <v>4072853</v>
      </c>
      <c r="B1762" s="98" t="s">
        <v>12624</v>
      </c>
      <c r="C1762" s="74" t="s">
        <v>2977</v>
      </c>
      <c r="E1762" s="85" t="s">
        <v>8790</v>
      </c>
      <c r="F1762" s="75" t="s">
        <v>98</v>
      </c>
      <c r="G1762" s="75" t="s">
        <v>47</v>
      </c>
      <c r="H1762" s="75" t="s">
        <v>47</v>
      </c>
      <c r="I1762" s="2" t="s">
        <v>1495</v>
      </c>
      <c r="J1762" s="75" t="s">
        <v>1495</v>
      </c>
      <c r="K1762" s="2" t="s">
        <v>30</v>
      </c>
      <c r="L1762" s="75" t="s">
        <v>19</v>
      </c>
      <c r="M1762" s="2" t="s">
        <v>4979</v>
      </c>
      <c r="N1762" s="10" t="s">
        <v>3568</v>
      </c>
      <c r="O1762" s="10" t="s">
        <v>3568</v>
      </c>
      <c r="P1762" s="8">
        <v>42842</v>
      </c>
      <c r="Q1762" s="8">
        <v>43022</v>
      </c>
      <c r="R1762" s="8">
        <v>43022</v>
      </c>
      <c r="S1762" s="2" t="str">
        <f>VLOOKUP(K1762,Data!A:B,2,0)</f>
        <v>DAC</v>
      </c>
    </row>
    <row r="1763" spans="1:19" ht="11.25" customHeight="1" x14ac:dyDescent="0.2">
      <c r="A1763" s="2">
        <v>4072857</v>
      </c>
      <c r="B1763" s="98" t="s">
        <v>12625</v>
      </c>
      <c r="C1763" s="74" t="s">
        <v>2981</v>
      </c>
      <c r="E1763" s="85" t="s">
        <v>8791</v>
      </c>
      <c r="F1763" s="75" t="s">
        <v>98</v>
      </c>
      <c r="G1763" s="75" t="s">
        <v>20</v>
      </c>
      <c r="H1763" s="75" t="s">
        <v>1492</v>
      </c>
      <c r="I1763" s="2" t="s">
        <v>1495</v>
      </c>
      <c r="J1763" s="75" t="s">
        <v>1495</v>
      </c>
      <c r="K1763" s="2" t="s">
        <v>30</v>
      </c>
      <c r="L1763" s="75" t="s">
        <v>19</v>
      </c>
      <c r="M1763" s="2" t="s">
        <v>3561</v>
      </c>
      <c r="N1763" s="10" t="s">
        <v>3561</v>
      </c>
      <c r="O1763" s="10" t="s">
        <v>3561</v>
      </c>
      <c r="P1763" s="8">
        <v>42656</v>
      </c>
      <c r="Q1763" s="8">
        <v>42836</v>
      </c>
      <c r="R1763" s="8">
        <v>42836</v>
      </c>
      <c r="S1763" s="2" t="str">
        <f>VLOOKUP(K1763,Data!A:B,2,0)</f>
        <v>DAC</v>
      </c>
    </row>
    <row r="1764" spans="1:19" ht="11.25" customHeight="1" x14ac:dyDescent="0.2">
      <c r="A1764" s="2">
        <v>4072861</v>
      </c>
      <c r="B1764" s="98" t="s">
        <v>12626</v>
      </c>
      <c r="C1764" s="74" t="s">
        <v>2983</v>
      </c>
      <c r="E1764" s="85" t="s">
        <v>8792</v>
      </c>
      <c r="F1764" s="75" t="s">
        <v>98</v>
      </c>
      <c r="G1764" s="75" t="s">
        <v>1315</v>
      </c>
      <c r="H1764" s="75" t="s">
        <v>1529</v>
      </c>
      <c r="I1764" s="2" t="s">
        <v>11</v>
      </c>
      <c r="J1764" s="75" t="s">
        <v>11</v>
      </c>
      <c r="K1764" s="2" t="s">
        <v>30</v>
      </c>
      <c r="L1764" s="75" t="s">
        <v>19</v>
      </c>
      <c r="M1764" s="2" t="s">
        <v>3561</v>
      </c>
      <c r="N1764" s="10" t="s">
        <v>3561</v>
      </c>
      <c r="O1764" s="10" t="s">
        <v>3561</v>
      </c>
      <c r="P1764" s="8">
        <v>43268</v>
      </c>
      <c r="Q1764" s="8">
        <v>43458</v>
      </c>
      <c r="R1764" s="8">
        <v>43458</v>
      </c>
      <c r="S1764" s="2" t="str">
        <f>VLOOKUP(K1764,Data!A:B,2,0)</f>
        <v>DAC</v>
      </c>
    </row>
    <row r="1765" spans="1:19" ht="11.25" customHeight="1" x14ac:dyDescent="0.2">
      <c r="A1765" s="2">
        <v>4072865</v>
      </c>
      <c r="B1765" s="98" t="s">
        <v>12627</v>
      </c>
      <c r="C1765" s="74" t="s">
        <v>2984</v>
      </c>
      <c r="E1765" s="85" t="s">
        <v>8793</v>
      </c>
      <c r="F1765" s="75" t="s">
        <v>98</v>
      </c>
      <c r="G1765" s="75" t="s">
        <v>97</v>
      </c>
      <c r="H1765" s="75" t="s">
        <v>1487</v>
      </c>
      <c r="I1765" s="2" t="s">
        <v>1317</v>
      </c>
      <c r="J1765" s="75" t="s">
        <v>1317</v>
      </c>
      <c r="K1765" s="2" t="s">
        <v>30</v>
      </c>
      <c r="L1765" s="75" t="s">
        <v>3668</v>
      </c>
      <c r="M1765" s="2" t="s">
        <v>77</v>
      </c>
      <c r="N1765" s="10" t="s">
        <v>60</v>
      </c>
      <c r="O1765" s="10" t="s">
        <v>3542</v>
      </c>
      <c r="S1765" s="2" t="str">
        <f>VLOOKUP(K1765,Data!A:B,2,0)</f>
        <v>DAC</v>
      </c>
    </row>
    <row r="1766" spans="1:19" ht="11.25" customHeight="1" x14ac:dyDescent="0.2">
      <c r="A1766" s="2">
        <v>4072866</v>
      </c>
      <c r="B1766" s="98" t="s">
        <v>12628</v>
      </c>
      <c r="C1766" s="74" t="s">
        <v>2985</v>
      </c>
      <c r="E1766" s="85" t="s">
        <v>8794</v>
      </c>
      <c r="F1766" s="75" t="s">
        <v>98</v>
      </c>
      <c r="G1766" s="75" t="s">
        <v>1315</v>
      </c>
      <c r="H1766" s="75" t="s">
        <v>1529</v>
      </c>
      <c r="I1766" s="2" t="s">
        <v>11</v>
      </c>
      <c r="J1766" s="75" t="s">
        <v>11</v>
      </c>
      <c r="K1766" s="2" t="s">
        <v>30</v>
      </c>
      <c r="L1766" s="75" t="s">
        <v>19</v>
      </c>
      <c r="M1766" s="2" t="s">
        <v>3561</v>
      </c>
      <c r="N1766" s="10" t="s">
        <v>3561</v>
      </c>
      <c r="O1766" s="10" t="s">
        <v>3561</v>
      </c>
      <c r="P1766" s="8">
        <v>42562</v>
      </c>
      <c r="Q1766" s="8">
        <v>42742</v>
      </c>
      <c r="R1766" s="8">
        <v>42742</v>
      </c>
      <c r="S1766" s="2" t="str">
        <f>VLOOKUP(K1766,Data!A:B,2,0)</f>
        <v>DAC</v>
      </c>
    </row>
    <row r="1767" spans="1:19" ht="11.25" customHeight="1" x14ac:dyDescent="0.2">
      <c r="A1767" s="2">
        <v>4072870</v>
      </c>
      <c r="B1767" s="98" t="s">
        <v>12629</v>
      </c>
      <c r="C1767" s="74" t="s">
        <v>2988</v>
      </c>
      <c r="E1767" s="85" t="s">
        <v>8795</v>
      </c>
      <c r="F1767" s="75" t="s">
        <v>98</v>
      </c>
      <c r="G1767" s="75" t="s">
        <v>47</v>
      </c>
      <c r="H1767" s="75" t="s">
        <v>47</v>
      </c>
      <c r="I1767" s="2" t="s">
        <v>6922</v>
      </c>
      <c r="J1767" s="75" t="s">
        <v>1495</v>
      </c>
      <c r="K1767" s="2" t="s">
        <v>30</v>
      </c>
      <c r="L1767" s="75" t="s">
        <v>19</v>
      </c>
      <c r="M1767" s="2" t="s">
        <v>4979</v>
      </c>
      <c r="N1767" s="10" t="s">
        <v>3568</v>
      </c>
      <c r="O1767" s="10" t="s">
        <v>3568</v>
      </c>
      <c r="P1767" s="8">
        <v>44834</v>
      </c>
      <c r="Q1767" s="8">
        <f>P1767+180</f>
        <v>45014</v>
      </c>
      <c r="R1767" s="8">
        <v>45014</v>
      </c>
      <c r="S1767" s="2" t="str">
        <f>VLOOKUP(K1767,Data!A:B,2,0)</f>
        <v>DAC</v>
      </c>
    </row>
    <row r="1768" spans="1:19" ht="11.25" customHeight="1" x14ac:dyDescent="0.2">
      <c r="A1768" s="2">
        <v>4072882</v>
      </c>
      <c r="B1768" s="98" t="s">
        <v>12630</v>
      </c>
      <c r="C1768" s="74" t="s">
        <v>2976</v>
      </c>
      <c r="E1768" s="85" t="s">
        <v>8796</v>
      </c>
      <c r="F1768" s="75" t="s">
        <v>98</v>
      </c>
      <c r="G1768" s="75" t="s">
        <v>1315</v>
      </c>
      <c r="H1768" s="75" t="s">
        <v>1545</v>
      </c>
      <c r="I1768" s="2" t="s">
        <v>11</v>
      </c>
      <c r="J1768" s="75" t="s">
        <v>11</v>
      </c>
      <c r="K1768" s="2" t="s">
        <v>30</v>
      </c>
      <c r="L1768" s="75" t="s">
        <v>19</v>
      </c>
      <c r="M1768" s="2" t="s">
        <v>3561</v>
      </c>
      <c r="N1768" s="10" t="s">
        <v>3561</v>
      </c>
      <c r="O1768" s="10" t="s">
        <v>3561</v>
      </c>
      <c r="P1768" s="8">
        <v>43202</v>
      </c>
      <c r="Q1768" s="8">
        <v>43392</v>
      </c>
      <c r="R1768" s="8">
        <v>43392</v>
      </c>
      <c r="S1768" s="2" t="str">
        <f>VLOOKUP(K1768,Data!A:B,2,0)</f>
        <v>DAC</v>
      </c>
    </row>
    <row r="1769" spans="1:19" ht="11.25" customHeight="1" x14ac:dyDescent="0.2">
      <c r="A1769" s="2">
        <v>4072886</v>
      </c>
      <c r="B1769" s="98" t="s">
        <v>12631</v>
      </c>
      <c r="C1769" s="74" t="s">
        <v>3000</v>
      </c>
      <c r="E1769" s="85" t="s">
        <v>8797</v>
      </c>
      <c r="F1769" s="75" t="s">
        <v>98</v>
      </c>
      <c r="G1769" s="75" t="s">
        <v>1315</v>
      </c>
      <c r="H1769" s="75" t="s">
        <v>1545</v>
      </c>
      <c r="I1769" s="2" t="s">
        <v>11</v>
      </c>
      <c r="J1769" s="75" t="s">
        <v>11</v>
      </c>
      <c r="K1769" s="2" t="s">
        <v>30</v>
      </c>
      <c r="L1769" s="75" t="s">
        <v>19</v>
      </c>
      <c r="M1769" s="2" t="s">
        <v>3561</v>
      </c>
      <c r="N1769" s="10" t="s">
        <v>3561</v>
      </c>
      <c r="O1769" s="10" t="s">
        <v>3561</v>
      </c>
      <c r="P1769" s="8">
        <v>42639</v>
      </c>
      <c r="Q1769" s="8">
        <v>42819</v>
      </c>
      <c r="R1769" s="8">
        <v>42819</v>
      </c>
      <c r="S1769" s="2" t="str">
        <f>VLOOKUP(K1769,Data!A:B,2,0)</f>
        <v>DAC</v>
      </c>
    </row>
    <row r="1770" spans="1:19" ht="11.25" customHeight="1" x14ac:dyDescent="0.2">
      <c r="A1770" s="2">
        <v>4072914</v>
      </c>
      <c r="B1770" s="86"/>
      <c r="C1770" s="74" t="s">
        <v>3016</v>
      </c>
      <c r="E1770" s="85" t="s">
        <v>8798</v>
      </c>
      <c r="F1770" s="75" t="s">
        <v>98</v>
      </c>
      <c r="G1770" s="75" t="s">
        <v>47</v>
      </c>
      <c r="H1770" s="75" t="s">
        <v>47</v>
      </c>
      <c r="I1770" s="2" t="s">
        <v>1497</v>
      </c>
      <c r="J1770" s="75" t="s">
        <v>1497</v>
      </c>
      <c r="K1770" s="2" t="s">
        <v>30</v>
      </c>
      <c r="L1770" s="75" t="s">
        <v>7001</v>
      </c>
      <c r="M1770" s="2" t="s">
        <v>4979</v>
      </c>
      <c r="N1770" s="10" t="s">
        <v>3568</v>
      </c>
      <c r="O1770" s="10" t="s">
        <v>3568</v>
      </c>
      <c r="P1770" s="8">
        <v>44470</v>
      </c>
      <c r="S1770" s="2" t="str">
        <f>VLOOKUP(K1770,Data!A:B,2,0)</f>
        <v>DAC</v>
      </c>
    </row>
    <row r="1771" spans="1:19" ht="11.25" customHeight="1" x14ac:dyDescent="0.2">
      <c r="A1771" s="2">
        <v>4072924</v>
      </c>
      <c r="B1771" s="98" t="s">
        <v>12632</v>
      </c>
      <c r="C1771" s="74" t="s">
        <v>3026</v>
      </c>
      <c r="E1771" s="85" t="s">
        <v>8799</v>
      </c>
      <c r="F1771" s="75" t="s">
        <v>98</v>
      </c>
      <c r="G1771" s="75" t="s">
        <v>20</v>
      </c>
      <c r="H1771" s="75" t="s">
        <v>1486</v>
      </c>
      <c r="I1771" s="2" t="s">
        <v>1495</v>
      </c>
      <c r="J1771" s="75" t="s">
        <v>1495</v>
      </c>
      <c r="K1771" s="2" t="s">
        <v>30</v>
      </c>
      <c r="L1771" s="75" t="s">
        <v>19</v>
      </c>
      <c r="M1771" s="2" t="s">
        <v>3561</v>
      </c>
      <c r="N1771" s="10" t="s">
        <v>3561</v>
      </c>
      <c r="O1771" s="10" t="s">
        <v>3561</v>
      </c>
      <c r="P1771" s="8" t="s">
        <v>3561</v>
      </c>
      <c r="Q1771" s="8" t="s">
        <v>3561</v>
      </c>
      <c r="R1771" s="8">
        <v>44378</v>
      </c>
      <c r="S1771" s="2" t="str">
        <f>VLOOKUP(K1771,Data!A:B,2,0)</f>
        <v>DAC</v>
      </c>
    </row>
    <row r="1772" spans="1:19" ht="11.25" customHeight="1" x14ac:dyDescent="0.2">
      <c r="A1772" s="2">
        <v>4072958</v>
      </c>
      <c r="B1772" s="98" t="s">
        <v>12633</v>
      </c>
      <c r="C1772" s="74" t="s">
        <v>3090</v>
      </c>
      <c r="E1772" s="85" t="s">
        <v>8800</v>
      </c>
      <c r="F1772" s="75" t="s">
        <v>98</v>
      </c>
      <c r="G1772" s="75" t="s">
        <v>1315</v>
      </c>
      <c r="H1772" s="75" t="s">
        <v>1536</v>
      </c>
      <c r="I1772" s="2" t="s">
        <v>11</v>
      </c>
      <c r="J1772" s="75" t="s">
        <v>11</v>
      </c>
      <c r="K1772" s="2" t="s">
        <v>30</v>
      </c>
      <c r="L1772" s="75" t="s">
        <v>19</v>
      </c>
      <c r="M1772" s="2" t="s">
        <v>3561</v>
      </c>
      <c r="N1772" s="10" t="s">
        <v>3561</v>
      </c>
      <c r="O1772" s="10" t="s">
        <v>3561</v>
      </c>
      <c r="P1772" s="8">
        <v>43699</v>
      </c>
      <c r="Q1772" s="8">
        <v>43889</v>
      </c>
      <c r="R1772" s="8">
        <v>43889</v>
      </c>
      <c r="S1772" s="2" t="str">
        <f>VLOOKUP(K1772,Data!A:B,2,0)</f>
        <v>DAC</v>
      </c>
    </row>
    <row r="1773" spans="1:19" ht="11.25" customHeight="1" x14ac:dyDescent="0.2">
      <c r="A1773" s="2">
        <v>4072960</v>
      </c>
      <c r="B1773" s="98" t="s">
        <v>12634</v>
      </c>
      <c r="C1773" s="74" t="s">
        <v>3044</v>
      </c>
      <c r="E1773" s="85" t="s">
        <v>8801</v>
      </c>
      <c r="F1773" s="75" t="s">
        <v>98</v>
      </c>
      <c r="G1773" s="75" t="s">
        <v>97</v>
      </c>
      <c r="H1773" s="75" t="s">
        <v>1494</v>
      </c>
      <c r="I1773" s="2" t="s">
        <v>1317</v>
      </c>
      <c r="J1773" s="75" t="s">
        <v>1317</v>
      </c>
      <c r="K1773" s="2" t="s">
        <v>30</v>
      </c>
      <c r="L1773" s="75" t="s">
        <v>19</v>
      </c>
      <c r="M1773" s="2" t="s">
        <v>3561</v>
      </c>
      <c r="N1773" s="10" t="s">
        <v>3561</v>
      </c>
      <c r="O1773" s="10" t="s">
        <v>3561</v>
      </c>
      <c r="P1773" s="8">
        <v>43567</v>
      </c>
      <c r="Q1773" s="8">
        <v>43757</v>
      </c>
      <c r="R1773" s="8">
        <v>43757</v>
      </c>
      <c r="S1773" s="2" t="str">
        <f>VLOOKUP(K1773,Data!A:B,2,0)</f>
        <v>DAC</v>
      </c>
    </row>
    <row r="1774" spans="1:19" ht="11.25" customHeight="1" x14ac:dyDescent="0.2">
      <c r="A1774" s="2">
        <v>4072970</v>
      </c>
      <c r="B1774" s="98" t="s">
        <v>12635</v>
      </c>
      <c r="C1774" s="74" t="s">
        <v>3052</v>
      </c>
      <c r="E1774" s="85" t="s">
        <v>8802</v>
      </c>
      <c r="F1774" s="75" t="s">
        <v>98</v>
      </c>
      <c r="G1774" s="75" t="s">
        <v>1315</v>
      </c>
      <c r="H1774" s="75" t="s">
        <v>1529</v>
      </c>
      <c r="I1774" s="2" t="s">
        <v>11</v>
      </c>
      <c r="J1774" s="75" t="s">
        <v>11</v>
      </c>
      <c r="K1774" s="2" t="s">
        <v>30</v>
      </c>
      <c r="L1774" s="75" t="s">
        <v>19</v>
      </c>
      <c r="M1774" s="2" t="s">
        <v>3561</v>
      </c>
      <c r="N1774" s="10" t="s">
        <v>3561</v>
      </c>
      <c r="O1774" s="10" t="s">
        <v>3561</v>
      </c>
      <c r="P1774" s="8">
        <v>43234</v>
      </c>
      <c r="Q1774" s="8">
        <v>43424</v>
      </c>
      <c r="R1774" s="8">
        <v>43424</v>
      </c>
      <c r="S1774" s="2" t="str">
        <f>VLOOKUP(K1774,Data!A:B,2,0)</f>
        <v>DAC</v>
      </c>
    </row>
    <row r="1775" spans="1:19" ht="11.25" customHeight="1" x14ac:dyDescent="0.2">
      <c r="A1775" s="2">
        <v>4072990</v>
      </c>
      <c r="B1775" s="98" t="s">
        <v>12636</v>
      </c>
      <c r="C1775" s="74" t="s">
        <v>3080</v>
      </c>
      <c r="E1775" s="85" t="s">
        <v>8803</v>
      </c>
      <c r="F1775" s="75" t="s">
        <v>98</v>
      </c>
      <c r="G1775" s="75" t="s">
        <v>1315</v>
      </c>
      <c r="H1775" s="75" t="s">
        <v>1707</v>
      </c>
      <c r="I1775" s="2" t="s">
        <v>11</v>
      </c>
      <c r="J1775" s="75" t="s">
        <v>11</v>
      </c>
      <c r="K1775" s="2" t="s">
        <v>30</v>
      </c>
      <c r="L1775" s="75" t="s">
        <v>19</v>
      </c>
      <c r="M1775" s="2" t="s">
        <v>3561</v>
      </c>
      <c r="N1775" s="10" t="s">
        <v>3561</v>
      </c>
      <c r="O1775" s="10" t="s">
        <v>3561</v>
      </c>
      <c r="P1775" s="8">
        <v>42914</v>
      </c>
      <c r="Q1775" s="8">
        <v>43094</v>
      </c>
      <c r="R1775" s="8">
        <v>43094</v>
      </c>
      <c r="S1775" s="2" t="str">
        <f>VLOOKUP(K1775,Data!A:B,2,0)</f>
        <v>DAC</v>
      </c>
    </row>
    <row r="1776" spans="1:19" ht="11.25" customHeight="1" x14ac:dyDescent="0.2">
      <c r="A1776" s="2">
        <v>4073005</v>
      </c>
      <c r="B1776" s="98" t="s">
        <v>12637</v>
      </c>
      <c r="C1776" s="74" t="s">
        <v>3095</v>
      </c>
      <c r="E1776" s="85" t="s">
        <v>8804</v>
      </c>
      <c r="F1776" s="75" t="s">
        <v>98</v>
      </c>
      <c r="G1776" s="75" t="s">
        <v>47</v>
      </c>
      <c r="H1776" s="75" t="s">
        <v>47</v>
      </c>
      <c r="I1776" s="2" t="s">
        <v>1498</v>
      </c>
      <c r="J1776" s="75" t="s">
        <v>1498</v>
      </c>
      <c r="K1776" s="2" t="s">
        <v>30</v>
      </c>
      <c r="L1776" s="75" t="s">
        <v>7001</v>
      </c>
      <c r="M1776" s="2" t="s">
        <v>3561</v>
      </c>
      <c r="N1776" s="10" t="s">
        <v>3568</v>
      </c>
      <c r="O1776" s="10" t="s">
        <v>3568</v>
      </c>
      <c r="P1776" s="8">
        <v>44470</v>
      </c>
      <c r="S1776" s="2" t="str">
        <f>VLOOKUP(K1776,Data!A:B,2,0)</f>
        <v>DAC</v>
      </c>
    </row>
    <row r="1777" spans="1:19" ht="11.25" customHeight="1" x14ac:dyDescent="0.2">
      <c r="A1777" s="2">
        <v>4073021</v>
      </c>
      <c r="B1777" s="98" t="s">
        <v>12638</v>
      </c>
      <c r="C1777" s="74" t="s">
        <v>3099</v>
      </c>
      <c r="E1777" s="85" t="s">
        <v>8805</v>
      </c>
      <c r="F1777" s="75" t="s">
        <v>98</v>
      </c>
      <c r="G1777" s="75" t="s">
        <v>20</v>
      </c>
      <c r="H1777" s="75" t="s">
        <v>1488</v>
      </c>
      <c r="I1777" s="2" t="s">
        <v>1495</v>
      </c>
      <c r="J1777" s="75" t="s">
        <v>1495</v>
      </c>
      <c r="K1777" s="2" t="s">
        <v>30</v>
      </c>
      <c r="L1777" s="75" t="s">
        <v>19</v>
      </c>
      <c r="M1777" s="2" t="s">
        <v>3561</v>
      </c>
      <c r="N1777" s="10" t="s">
        <v>3561</v>
      </c>
      <c r="O1777" s="10" t="s">
        <v>3561</v>
      </c>
      <c r="P1777" s="8">
        <v>42875</v>
      </c>
      <c r="Q1777" s="8">
        <v>43065</v>
      </c>
      <c r="R1777" s="8">
        <v>43065</v>
      </c>
      <c r="S1777" s="2" t="str">
        <f>VLOOKUP(K1777,Data!A:B,2,0)</f>
        <v>DAC</v>
      </c>
    </row>
    <row r="1778" spans="1:19" ht="11.25" customHeight="1" x14ac:dyDescent="0.2">
      <c r="A1778" s="2">
        <v>4073028</v>
      </c>
      <c r="B1778" s="98" t="s">
        <v>12639</v>
      </c>
      <c r="C1778" s="74" t="s">
        <v>3110</v>
      </c>
      <c r="E1778" s="85" t="s">
        <v>8806</v>
      </c>
      <c r="F1778" s="75" t="s">
        <v>98</v>
      </c>
      <c r="G1778" s="75" t="s">
        <v>20</v>
      </c>
      <c r="H1778" s="75" t="s">
        <v>1484</v>
      </c>
      <c r="I1778" s="2" t="s">
        <v>1495</v>
      </c>
      <c r="J1778" s="75" t="s">
        <v>1495</v>
      </c>
      <c r="K1778" s="2" t="s">
        <v>30</v>
      </c>
      <c r="L1778" s="75" t="s">
        <v>19</v>
      </c>
      <c r="M1778" s="2" t="s">
        <v>3561</v>
      </c>
      <c r="N1778" s="10" t="s">
        <v>3561</v>
      </c>
      <c r="O1778" s="10" t="s">
        <v>3561</v>
      </c>
      <c r="P1778" s="8">
        <v>43261</v>
      </c>
      <c r="Q1778" s="8">
        <v>43451</v>
      </c>
      <c r="R1778" s="8">
        <v>43451</v>
      </c>
      <c r="S1778" s="2" t="str">
        <f>VLOOKUP(K1778,Data!A:B,2,0)</f>
        <v>DAC</v>
      </c>
    </row>
    <row r="1779" spans="1:19" ht="11.25" customHeight="1" x14ac:dyDescent="0.2">
      <c r="A1779" s="2">
        <v>4073034</v>
      </c>
      <c r="B1779" s="98" t="s">
        <v>12640</v>
      </c>
      <c r="C1779" s="74" t="s">
        <v>3113</v>
      </c>
      <c r="E1779" s="85" t="s">
        <v>8807</v>
      </c>
      <c r="F1779" s="75" t="s">
        <v>98</v>
      </c>
      <c r="G1779" s="75" t="s">
        <v>97</v>
      </c>
      <c r="H1779" s="75" t="s">
        <v>1483</v>
      </c>
      <c r="I1779" s="2" t="s">
        <v>1317</v>
      </c>
      <c r="J1779" s="75" t="s">
        <v>1317</v>
      </c>
      <c r="K1779" s="2" t="s">
        <v>30</v>
      </c>
      <c r="L1779" s="75" t="s">
        <v>19</v>
      </c>
      <c r="M1779" s="2" t="s">
        <v>3561</v>
      </c>
      <c r="N1779" s="10" t="s">
        <v>3561</v>
      </c>
      <c r="O1779" s="10" t="s">
        <v>3561</v>
      </c>
      <c r="P1779" s="8">
        <v>43476</v>
      </c>
      <c r="Q1779" s="8">
        <v>43666</v>
      </c>
      <c r="R1779" s="8">
        <v>43666</v>
      </c>
      <c r="S1779" s="2" t="str">
        <f>VLOOKUP(K1779,Data!A:B,2,0)</f>
        <v>DAC</v>
      </c>
    </row>
    <row r="1780" spans="1:19" ht="11.25" customHeight="1" x14ac:dyDescent="0.2">
      <c r="A1780" s="2">
        <v>4073038</v>
      </c>
      <c r="B1780" s="98" t="s">
        <v>12641</v>
      </c>
      <c r="C1780" s="74" t="s">
        <v>3116</v>
      </c>
      <c r="E1780" s="85" t="s">
        <v>8808</v>
      </c>
      <c r="F1780" s="75" t="s">
        <v>98</v>
      </c>
      <c r="G1780" s="75" t="s">
        <v>47</v>
      </c>
      <c r="H1780" s="75" t="s">
        <v>47</v>
      </c>
      <c r="I1780" s="2" t="s">
        <v>1502</v>
      </c>
      <c r="J1780" s="75" t="s">
        <v>1495</v>
      </c>
      <c r="K1780" s="2" t="s">
        <v>30</v>
      </c>
      <c r="L1780" s="75" t="s">
        <v>19</v>
      </c>
      <c r="M1780" s="2" t="s">
        <v>4979</v>
      </c>
      <c r="N1780" s="10" t="s">
        <v>3568</v>
      </c>
      <c r="O1780" s="10" t="s">
        <v>3568</v>
      </c>
      <c r="P1780" s="8">
        <v>44428</v>
      </c>
      <c r="Q1780" s="8">
        <v>44609</v>
      </c>
      <c r="R1780" s="8">
        <v>44609</v>
      </c>
      <c r="S1780" s="2" t="str">
        <f>VLOOKUP(K1780,Data!A:B,2,0)</f>
        <v>DAC</v>
      </c>
    </row>
    <row r="1781" spans="1:19" ht="11.25" customHeight="1" x14ac:dyDescent="0.2">
      <c r="A1781" s="2">
        <v>4073052</v>
      </c>
      <c r="B1781" s="98" t="s">
        <v>12642</v>
      </c>
      <c r="C1781" s="74" t="s">
        <v>3138</v>
      </c>
      <c r="E1781" s="85" t="s">
        <v>8809</v>
      </c>
      <c r="F1781" s="75" t="s">
        <v>98</v>
      </c>
      <c r="G1781" s="75" t="s">
        <v>97</v>
      </c>
      <c r="H1781" s="75" t="s">
        <v>1479</v>
      </c>
      <c r="I1781" s="2" t="s">
        <v>1317</v>
      </c>
      <c r="J1781" s="75" t="s">
        <v>1317</v>
      </c>
      <c r="K1781" s="2" t="s">
        <v>30</v>
      </c>
      <c r="L1781" s="75" t="s">
        <v>19</v>
      </c>
      <c r="M1781" s="2" t="s">
        <v>3561</v>
      </c>
      <c r="N1781" s="10" t="s">
        <v>3561</v>
      </c>
      <c r="O1781" s="10" t="s">
        <v>3561</v>
      </c>
      <c r="P1781" s="8">
        <v>43464</v>
      </c>
      <c r="Q1781" s="8">
        <v>43654</v>
      </c>
      <c r="R1781" s="8">
        <v>43654</v>
      </c>
      <c r="S1781" s="2" t="str">
        <f>VLOOKUP(K1781,Data!A:B,2,0)</f>
        <v>DAC</v>
      </c>
    </row>
    <row r="1782" spans="1:19" ht="11.25" customHeight="1" x14ac:dyDescent="0.2">
      <c r="A1782" s="2">
        <v>4073062</v>
      </c>
      <c r="B1782" s="98" t="s">
        <v>12643</v>
      </c>
      <c r="C1782" s="74" t="s">
        <v>3139</v>
      </c>
      <c r="E1782" s="85" t="s">
        <v>8810</v>
      </c>
      <c r="F1782" s="75" t="s">
        <v>98</v>
      </c>
      <c r="G1782" s="75" t="s">
        <v>97</v>
      </c>
      <c r="H1782" s="75" t="s">
        <v>1487</v>
      </c>
      <c r="I1782" s="2" t="s">
        <v>1317</v>
      </c>
      <c r="J1782" s="75" t="s">
        <v>1317</v>
      </c>
      <c r="K1782" s="2" t="s">
        <v>30</v>
      </c>
      <c r="L1782" s="75" t="s">
        <v>19</v>
      </c>
      <c r="M1782" s="2" t="s">
        <v>3561</v>
      </c>
      <c r="N1782" s="10" t="s">
        <v>3561</v>
      </c>
      <c r="O1782" s="10" t="s">
        <v>3561</v>
      </c>
      <c r="P1782" s="8">
        <v>43381</v>
      </c>
      <c r="Q1782" s="8">
        <v>43571</v>
      </c>
      <c r="R1782" s="8">
        <v>43571</v>
      </c>
      <c r="S1782" s="2" t="str">
        <f>VLOOKUP(K1782,Data!A:B,2,0)</f>
        <v>DAC</v>
      </c>
    </row>
    <row r="1783" spans="1:19" ht="11.25" customHeight="1" x14ac:dyDescent="0.2">
      <c r="A1783" s="2">
        <v>4073090</v>
      </c>
      <c r="B1783" s="98" t="s">
        <v>12644</v>
      </c>
      <c r="C1783" s="74" t="s">
        <v>3176</v>
      </c>
      <c r="E1783" s="85" t="s">
        <v>8811</v>
      </c>
      <c r="F1783" s="75" t="s">
        <v>98</v>
      </c>
      <c r="G1783" s="75" t="s">
        <v>1315</v>
      </c>
      <c r="H1783" s="75" t="s">
        <v>1536</v>
      </c>
      <c r="I1783" s="2" t="s">
        <v>11</v>
      </c>
      <c r="J1783" s="75" t="s">
        <v>11</v>
      </c>
      <c r="K1783" s="2" t="s">
        <v>30</v>
      </c>
      <c r="L1783" s="75" t="s">
        <v>3668</v>
      </c>
      <c r="M1783" s="2" t="s">
        <v>1342</v>
      </c>
      <c r="N1783" s="10" t="s">
        <v>1331</v>
      </c>
      <c r="O1783" s="10" t="s">
        <v>1330</v>
      </c>
      <c r="S1783" s="2" t="str">
        <f>VLOOKUP(K1783,Data!A:B,2,0)</f>
        <v>DAC</v>
      </c>
    </row>
    <row r="1784" spans="1:19" ht="11.25" customHeight="1" x14ac:dyDescent="0.2">
      <c r="A1784" s="2">
        <v>4073093</v>
      </c>
      <c r="B1784" s="98" t="s">
        <v>12645</v>
      </c>
      <c r="C1784" s="74" t="s">
        <v>3172</v>
      </c>
      <c r="E1784" s="85" t="s">
        <v>8812</v>
      </c>
      <c r="F1784" s="75" t="s">
        <v>98</v>
      </c>
      <c r="G1784" s="75" t="s">
        <v>20</v>
      </c>
      <c r="H1784" s="75" t="s">
        <v>1486</v>
      </c>
      <c r="I1784" s="2" t="s">
        <v>1495</v>
      </c>
      <c r="J1784" s="75" t="s">
        <v>1495</v>
      </c>
      <c r="K1784" s="2" t="s">
        <v>30</v>
      </c>
      <c r="L1784" s="75" t="s">
        <v>19</v>
      </c>
      <c r="M1784" s="2" t="s">
        <v>3561</v>
      </c>
      <c r="N1784" s="10" t="s">
        <v>3561</v>
      </c>
      <c r="O1784" s="10" t="s">
        <v>3561</v>
      </c>
      <c r="P1784" s="8">
        <v>43204</v>
      </c>
      <c r="Q1784" s="8">
        <v>43394</v>
      </c>
      <c r="R1784" s="8">
        <v>43394</v>
      </c>
      <c r="S1784" s="2" t="str">
        <f>VLOOKUP(K1784,Data!A:B,2,0)</f>
        <v>DAC</v>
      </c>
    </row>
    <row r="1785" spans="1:19" ht="11.25" customHeight="1" x14ac:dyDescent="0.2">
      <c r="A1785" s="2">
        <v>4073100</v>
      </c>
      <c r="B1785" s="98" t="s">
        <v>12646</v>
      </c>
      <c r="C1785" s="74" t="s">
        <v>3165</v>
      </c>
      <c r="E1785" s="85" t="s">
        <v>8813</v>
      </c>
      <c r="F1785" s="75" t="s">
        <v>98</v>
      </c>
      <c r="G1785" s="75" t="s">
        <v>97</v>
      </c>
      <c r="H1785" s="75" t="s">
        <v>1483</v>
      </c>
      <c r="I1785" s="2" t="s">
        <v>1317</v>
      </c>
      <c r="J1785" s="75" t="s">
        <v>1317</v>
      </c>
      <c r="K1785" s="2" t="s">
        <v>30</v>
      </c>
      <c r="L1785" s="75" t="s">
        <v>19</v>
      </c>
      <c r="M1785" s="2" t="s">
        <v>3561</v>
      </c>
      <c r="N1785" s="10" t="s">
        <v>3561</v>
      </c>
      <c r="O1785" s="10" t="s">
        <v>3561</v>
      </c>
      <c r="P1785" s="8" t="s">
        <v>3561</v>
      </c>
      <c r="Q1785" s="8" t="s">
        <v>3561</v>
      </c>
      <c r="R1785" s="8">
        <v>44378</v>
      </c>
      <c r="S1785" s="2" t="str">
        <f>VLOOKUP(K1785,Data!A:B,2,0)</f>
        <v>DAC</v>
      </c>
    </row>
    <row r="1786" spans="1:19" ht="11.25" customHeight="1" x14ac:dyDescent="0.2">
      <c r="A1786" s="2">
        <v>4073132</v>
      </c>
      <c r="B1786" s="98" t="s">
        <v>12647</v>
      </c>
      <c r="C1786" s="74" t="s">
        <v>3191</v>
      </c>
      <c r="E1786" s="85" t="s">
        <v>8814</v>
      </c>
      <c r="F1786" s="75" t="s">
        <v>1477</v>
      </c>
      <c r="G1786" s="75" t="s">
        <v>47</v>
      </c>
      <c r="H1786" s="75" t="s">
        <v>47</v>
      </c>
      <c r="I1786" s="2" t="s">
        <v>1495</v>
      </c>
      <c r="J1786" s="75" t="s">
        <v>1495</v>
      </c>
      <c r="K1786" s="2" t="s">
        <v>30</v>
      </c>
      <c r="L1786" s="75" t="s">
        <v>19</v>
      </c>
      <c r="M1786" s="2" t="s">
        <v>4979</v>
      </c>
      <c r="N1786" s="10" t="s">
        <v>3568</v>
      </c>
      <c r="O1786" s="10" t="s">
        <v>3568</v>
      </c>
      <c r="P1786" s="8">
        <v>43500</v>
      </c>
      <c r="Q1786" s="8">
        <v>43690</v>
      </c>
      <c r="R1786" s="8">
        <v>43690</v>
      </c>
      <c r="S1786" s="2" t="str">
        <f>VLOOKUP(K1786,Data!A:B,2,0)</f>
        <v>DAC</v>
      </c>
    </row>
    <row r="1787" spans="1:19" ht="11.25" customHeight="1" x14ac:dyDescent="0.2">
      <c r="A1787" s="2">
        <v>4073135</v>
      </c>
      <c r="B1787" s="98" t="s">
        <v>12648</v>
      </c>
      <c r="C1787" s="74" t="s">
        <v>3189</v>
      </c>
      <c r="E1787" s="85" t="s">
        <v>8815</v>
      </c>
      <c r="F1787" s="75" t="s">
        <v>1477</v>
      </c>
      <c r="G1787" s="75" t="s">
        <v>47</v>
      </c>
      <c r="H1787" s="75" t="s">
        <v>47</v>
      </c>
      <c r="I1787" s="2" t="s">
        <v>1495</v>
      </c>
      <c r="J1787" s="75" t="s">
        <v>1495</v>
      </c>
      <c r="K1787" s="2" t="s">
        <v>30</v>
      </c>
      <c r="L1787" s="75" t="s">
        <v>19</v>
      </c>
      <c r="M1787" s="2" t="s">
        <v>4979</v>
      </c>
      <c r="N1787" s="10" t="s">
        <v>3568</v>
      </c>
      <c r="O1787" s="10" t="s">
        <v>3568</v>
      </c>
      <c r="P1787" s="8">
        <v>43773</v>
      </c>
      <c r="Q1787" s="8">
        <v>43963</v>
      </c>
      <c r="R1787" s="8">
        <v>43963</v>
      </c>
      <c r="S1787" s="2" t="str">
        <f>VLOOKUP(K1787,Data!A:B,2,0)</f>
        <v>DAC</v>
      </c>
    </row>
    <row r="1788" spans="1:19" ht="11.25" customHeight="1" x14ac:dyDescent="0.2">
      <c r="A1788" s="2">
        <v>4073136</v>
      </c>
      <c r="B1788" s="98" t="s">
        <v>12649</v>
      </c>
      <c r="C1788" s="74" t="s">
        <v>3201</v>
      </c>
      <c r="E1788" s="85" t="s">
        <v>8816</v>
      </c>
      <c r="F1788" s="75" t="s">
        <v>98</v>
      </c>
      <c r="G1788" s="75" t="s">
        <v>47</v>
      </c>
      <c r="H1788" s="75" t="s">
        <v>47</v>
      </c>
      <c r="I1788" s="2" t="s">
        <v>1495</v>
      </c>
      <c r="J1788" s="75" t="s">
        <v>1495</v>
      </c>
      <c r="K1788" s="2" t="s">
        <v>30</v>
      </c>
      <c r="L1788" s="75" t="s">
        <v>19</v>
      </c>
      <c r="M1788" s="2" t="s">
        <v>4979</v>
      </c>
      <c r="N1788" s="10" t="s">
        <v>3568</v>
      </c>
      <c r="O1788" s="10" t="s">
        <v>3568</v>
      </c>
      <c r="P1788" s="8">
        <v>43129</v>
      </c>
      <c r="Q1788" s="8">
        <v>43319</v>
      </c>
      <c r="R1788" s="8">
        <v>43319</v>
      </c>
      <c r="S1788" s="2" t="str">
        <f>VLOOKUP(K1788,Data!A:B,2,0)</f>
        <v>DAC</v>
      </c>
    </row>
    <row r="1789" spans="1:19" ht="11.25" customHeight="1" x14ac:dyDescent="0.2">
      <c r="A1789" s="2">
        <v>4073147</v>
      </c>
      <c r="B1789" s="98" t="s">
        <v>12650</v>
      </c>
      <c r="C1789" s="74" t="s">
        <v>3241</v>
      </c>
      <c r="E1789" s="85" t="s">
        <v>8817</v>
      </c>
      <c r="F1789" s="75" t="s">
        <v>1477</v>
      </c>
      <c r="G1789" s="75" t="s">
        <v>1315</v>
      </c>
      <c r="H1789" s="75" t="s">
        <v>1518</v>
      </c>
      <c r="I1789" s="2" t="s">
        <v>11</v>
      </c>
      <c r="J1789" s="75" t="s">
        <v>11</v>
      </c>
      <c r="K1789" s="2" t="s">
        <v>30</v>
      </c>
      <c r="L1789" s="75" t="s">
        <v>19</v>
      </c>
      <c r="M1789" s="2" t="s">
        <v>1334</v>
      </c>
      <c r="N1789" s="10" t="s">
        <v>1335</v>
      </c>
      <c r="O1789" s="10" t="s">
        <v>1320</v>
      </c>
      <c r="P1789" s="8">
        <v>43815</v>
      </c>
      <c r="Q1789" s="8">
        <v>44005</v>
      </c>
      <c r="R1789" s="8">
        <v>44005</v>
      </c>
      <c r="S1789" s="2" t="str">
        <f>VLOOKUP(K1789,Data!A:B,2,0)</f>
        <v>DAC</v>
      </c>
    </row>
    <row r="1790" spans="1:19" ht="11.25" customHeight="1" x14ac:dyDescent="0.2">
      <c r="A1790" s="2">
        <v>4073148</v>
      </c>
      <c r="B1790" s="98" t="s">
        <v>12651</v>
      </c>
      <c r="C1790" s="74" t="s">
        <v>3199</v>
      </c>
      <c r="E1790" s="85" t="s">
        <v>8818</v>
      </c>
      <c r="F1790" s="75" t="s">
        <v>1477</v>
      </c>
      <c r="G1790" s="75" t="s">
        <v>1315</v>
      </c>
      <c r="H1790" s="75" t="s">
        <v>1707</v>
      </c>
      <c r="I1790" s="2" t="s">
        <v>11</v>
      </c>
      <c r="J1790" s="75" t="s">
        <v>11</v>
      </c>
      <c r="K1790" s="2" t="s">
        <v>30</v>
      </c>
      <c r="L1790" s="75" t="s">
        <v>19</v>
      </c>
      <c r="M1790" s="2" t="s">
        <v>3561</v>
      </c>
      <c r="N1790" s="10" t="s">
        <v>3561</v>
      </c>
      <c r="O1790" s="10" t="s">
        <v>3561</v>
      </c>
      <c r="P1790" s="8">
        <v>43406</v>
      </c>
      <c r="Q1790" s="8">
        <v>43596</v>
      </c>
      <c r="R1790" s="8">
        <v>43596</v>
      </c>
      <c r="S1790" s="2" t="str">
        <f>VLOOKUP(K1790,Data!A:B,2,0)</f>
        <v>DAC</v>
      </c>
    </row>
    <row r="1791" spans="1:19" ht="11.25" customHeight="1" x14ac:dyDescent="0.2">
      <c r="A1791" s="2">
        <v>4073152</v>
      </c>
      <c r="B1791" s="98" t="s">
        <v>12652</v>
      </c>
      <c r="C1791" s="74" t="s">
        <v>3200</v>
      </c>
      <c r="E1791" s="85" t="s">
        <v>8819</v>
      </c>
      <c r="F1791" s="75" t="s">
        <v>98</v>
      </c>
      <c r="G1791" s="75" t="s">
        <v>97</v>
      </c>
      <c r="H1791" s="75" t="s">
        <v>1483</v>
      </c>
      <c r="I1791" s="2" t="s">
        <v>1317</v>
      </c>
      <c r="J1791" s="75" t="s">
        <v>1317</v>
      </c>
      <c r="K1791" s="2" t="s">
        <v>30</v>
      </c>
      <c r="L1791" s="75" t="s">
        <v>19</v>
      </c>
      <c r="M1791" s="2" t="s">
        <v>94</v>
      </c>
      <c r="N1791" s="10" t="s">
        <v>60</v>
      </c>
      <c r="O1791" s="10" t="s">
        <v>3542</v>
      </c>
      <c r="P1791" s="8">
        <v>44378</v>
      </c>
      <c r="Q1791" s="8">
        <v>44378</v>
      </c>
      <c r="R1791" s="8">
        <v>44378</v>
      </c>
      <c r="S1791" s="2" t="str">
        <f>VLOOKUP(K1791,Data!A:B,2,0)</f>
        <v>DAC</v>
      </c>
    </row>
    <row r="1792" spans="1:19" ht="11.25" customHeight="1" x14ac:dyDescent="0.2">
      <c r="A1792" s="2">
        <v>4073154</v>
      </c>
      <c r="B1792" s="98" t="s">
        <v>12653</v>
      </c>
      <c r="C1792" s="74" t="s">
        <v>3208</v>
      </c>
      <c r="E1792" s="85" t="s">
        <v>8820</v>
      </c>
      <c r="F1792" s="75" t="s">
        <v>1477</v>
      </c>
      <c r="G1792" s="75" t="s">
        <v>97</v>
      </c>
      <c r="H1792" s="75" t="s">
        <v>1483</v>
      </c>
      <c r="I1792" s="2" t="s">
        <v>1317</v>
      </c>
      <c r="J1792" s="75" t="s">
        <v>1317</v>
      </c>
      <c r="K1792" s="2" t="s">
        <v>6762</v>
      </c>
      <c r="L1792" s="75" t="s">
        <v>3668</v>
      </c>
      <c r="M1792" s="2" t="s">
        <v>94</v>
      </c>
      <c r="N1792" s="10" t="s">
        <v>60</v>
      </c>
      <c r="O1792" s="10" t="s">
        <v>3542</v>
      </c>
      <c r="S1792" s="2" t="str">
        <f>VLOOKUP(K1792,Data!A:B,2,0)</f>
        <v>DAC</v>
      </c>
    </row>
    <row r="1793" spans="1:19" ht="11.25" customHeight="1" x14ac:dyDescent="0.2">
      <c r="A1793" s="2">
        <v>4073160</v>
      </c>
      <c r="B1793" s="98" t="s">
        <v>12654</v>
      </c>
      <c r="C1793" s="74" t="s">
        <v>3203</v>
      </c>
      <c r="E1793" s="85" t="s">
        <v>8821</v>
      </c>
      <c r="F1793" s="75" t="s">
        <v>98</v>
      </c>
      <c r="G1793" s="75" t="s">
        <v>97</v>
      </c>
      <c r="H1793" s="75" t="s">
        <v>1487</v>
      </c>
      <c r="I1793" s="2" t="s">
        <v>1317</v>
      </c>
      <c r="J1793" s="75" t="s">
        <v>1317</v>
      </c>
      <c r="K1793" s="2" t="s">
        <v>30</v>
      </c>
      <c r="L1793" s="75" t="s">
        <v>3668</v>
      </c>
      <c r="M1793" s="2" t="s">
        <v>77</v>
      </c>
      <c r="N1793" s="10" t="s">
        <v>60</v>
      </c>
      <c r="O1793" s="10" t="s">
        <v>3542</v>
      </c>
      <c r="S1793" s="2" t="str">
        <f>VLOOKUP(K1793,Data!A:B,2,0)</f>
        <v>DAC</v>
      </c>
    </row>
    <row r="1794" spans="1:19" ht="11.25" customHeight="1" x14ac:dyDescent="0.2">
      <c r="A1794" s="2">
        <v>4073172</v>
      </c>
      <c r="B1794" s="98" t="s">
        <v>12655</v>
      </c>
      <c r="C1794" s="74" t="s">
        <v>3212</v>
      </c>
      <c r="E1794" s="85" t="s">
        <v>8822</v>
      </c>
      <c r="F1794" s="75" t="s">
        <v>1477</v>
      </c>
      <c r="G1794" s="75" t="s">
        <v>20</v>
      </c>
      <c r="H1794" s="75" t="s">
        <v>1486</v>
      </c>
      <c r="I1794" s="2" t="s">
        <v>1495</v>
      </c>
      <c r="J1794" s="75" t="s">
        <v>1495</v>
      </c>
      <c r="K1794" s="2" t="s">
        <v>30</v>
      </c>
      <c r="L1794" s="75" t="s">
        <v>19</v>
      </c>
      <c r="M1794" s="2" t="s">
        <v>3561</v>
      </c>
      <c r="N1794" s="10" t="s">
        <v>3561</v>
      </c>
      <c r="O1794" s="10" t="s">
        <v>3561</v>
      </c>
      <c r="P1794" s="8">
        <v>43734</v>
      </c>
      <c r="Q1794" s="8">
        <v>43924</v>
      </c>
      <c r="R1794" s="8">
        <v>43924</v>
      </c>
      <c r="S1794" s="2" t="str">
        <f>VLOOKUP(K1794,Data!A:B,2,0)</f>
        <v>DAC</v>
      </c>
    </row>
    <row r="1795" spans="1:19" ht="11.25" customHeight="1" x14ac:dyDescent="0.2">
      <c r="A1795" s="2">
        <v>4073175</v>
      </c>
      <c r="B1795" s="98" t="s">
        <v>12656</v>
      </c>
      <c r="C1795" s="74" t="s">
        <v>3218</v>
      </c>
      <c r="E1795" s="85" t="s">
        <v>8823</v>
      </c>
      <c r="F1795" s="75" t="s">
        <v>98</v>
      </c>
      <c r="G1795" s="75" t="s">
        <v>1315</v>
      </c>
      <c r="H1795" s="75" t="s">
        <v>1518</v>
      </c>
      <c r="I1795" s="2" t="s">
        <v>11</v>
      </c>
      <c r="J1795" s="75" t="s">
        <v>11</v>
      </c>
      <c r="K1795" s="2" t="s">
        <v>30</v>
      </c>
      <c r="L1795" s="75" t="s">
        <v>3668</v>
      </c>
      <c r="M1795" s="2" t="s">
        <v>1334</v>
      </c>
      <c r="N1795" s="10" t="s">
        <v>1335</v>
      </c>
      <c r="O1795" s="10" t="s">
        <v>1320</v>
      </c>
      <c r="S1795" s="2" t="str">
        <f>VLOOKUP(K1795,Data!A:B,2,0)</f>
        <v>DAC</v>
      </c>
    </row>
    <row r="1796" spans="1:19" ht="11.25" customHeight="1" x14ac:dyDescent="0.2">
      <c r="A1796" s="2">
        <v>4073176</v>
      </c>
      <c r="B1796" s="98" t="s">
        <v>12657</v>
      </c>
      <c r="C1796" s="74" t="s">
        <v>3220</v>
      </c>
      <c r="E1796" s="85" t="s">
        <v>8824</v>
      </c>
      <c r="F1796" s="75" t="s">
        <v>1477</v>
      </c>
      <c r="G1796" s="75" t="s">
        <v>47</v>
      </c>
      <c r="H1796" s="75" t="s">
        <v>47</v>
      </c>
      <c r="I1796" s="2" t="s">
        <v>1495</v>
      </c>
      <c r="J1796" s="75" t="s">
        <v>1495</v>
      </c>
      <c r="K1796" s="2" t="s">
        <v>30</v>
      </c>
      <c r="L1796" s="75" t="s">
        <v>19</v>
      </c>
      <c r="M1796" s="2" t="s">
        <v>4979</v>
      </c>
      <c r="N1796" s="10" t="s">
        <v>3568</v>
      </c>
      <c r="O1796" s="10" t="s">
        <v>3568</v>
      </c>
      <c r="P1796" s="8">
        <v>43447</v>
      </c>
      <c r="Q1796" s="8">
        <v>43637</v>
      </c>
      <c r="R1796" s="8">
        <v>43637</v>
      </c>
      <c r="S1796" s="2" t="str">
        <f>VLOOKUP(K1796,Data!A:B,2,0)</f>
        <v>DAC</v>
      </c>
    </row>
    <row r="1797" spans="1:19" ht="11.25" customHeight="1" x14ac:dyDescent="0.2">
      <c r="A1797" s="2">
        <v>4073183</v>
      </c>
      <c r="B1797" s="98" t="s">
        <v>12658</v>
      </c>
      <c r="C1797" s="74" t="s">
        <v>3234</v>
      </c>
      <c r="E1797" s="85" t="s">
        <v>8825</v>
      </c>
      <c r="F1797" s="75" t="s">
        <v>1477</v>
      </c>
      <c r="G1797" s="75" t="s">
        <v>47</v>
      </c>
      <c r="H1797" s="75" t="s">
        <v>47</v>
      </c>
      <c r="I1797" s="2" t="s">
        <v>1496</v>
      </c>
      <c r="J1797" s="75" t="s">
        <v>1496</v>
      </c>
      <c r="K1797" s="2" t="s">
        <v>30</v>
      </c>
      <c r="L1797" s="75" t="s">
        <v>3668</v>
      </c>
      <c r="M1797" s="2" t="s">
        <v>3566</v>
      </c>
      <c r="N1797" s="10" t="s">
        <v>6943</v>
      </c>
      <c r="O1797" s="10" t="s">
        <v>6944</v>
      </c>
      <c r="S1797" s="2" t="str">
        <f>VLOOKUP(K1797,Data!A:B,2,0)</f>
        <v>DAC</v>
      </c>
    </row>
    <row r="1798" spans="1:19" ht="11.25" customHeight="1" x14ac:dyDescent="0.2">
      <c r="A1798" s="2">
        <v>4073185</v>
      </c>
      <c r="B1798" s="98" t="s">
        <v>12659</v>
      </c>
      <c r="C1798" s="74" t="s">
        <v>3231</v>
      </c>
      <c r="E1798" s="85" t="s">
        <v>8826</v>
      </c>
      <c r="F1798" s="75" t="s">
        <v>1477</v>
      </c>
      <c r="G1798" s="75" t="s">
        <v>1315</v>
      </c>
      <c r="H1798" s="75" t="s">
        <v>1529</v>
      </c>
      <c r="I1798" s="2" t="s">
        <v>11</v>
      </c>
      <c r="J1798" s="75" t="s">
        <v>11</v>
      </c>
      <c r="K1798" s="2" t="s">
        <v>30</v>
      </c>
      <c r="L1798" s="75" t="s">
        <v>19</v>
      </c>
      <c r="M1798" s="2" t="s">
        <v>1341</v>
      </c>
      <c r="N1798" s="10" t="s">
        <v>1319</v>
      </c>
      <c r="O1798" s="10" t="s">
        <v>1320</v>
      </c>
      <c r="P1798" s="8">
        <v>45201</v>
      </c>
      <c r="Q1798" s="8">
        <f>P1798+180</f>
        <v>45381</v>
      </c>
      <c r="R1798" s="8">
        <v>45381</v>
      </c>
      <c r="S1798" s="2" t="str">
        <f>VLOOKUP(K1798,Data!A:B,2,0)</f>
        <v>DAC</v>
      </c>
    </row>
    <row r="1799" spans="1:19" ht="11.25" customHeight="1" x14ac:dyDescent="0.2">
      <c r="A1799" s="2">
        <v>4073188</v>
      </c>
      <c r="B1799" s="98" t="s">
        <v>12660</v>
      </c>
      <c r="C1799" s="74" t="s">
        <v>3232</v>
      </c>
      <c r="E1799" s="85" t="s">
        <v>8827</v>
      </c>
      <c r="F1799" s="75" t="s">
        <v>1477</v>
      </c>
      <c r="G1799" s="75" t="s">
        <v>47</v>
      </c>
      <c r="H1799" s="75" t="s">
        <v>47</v>
      </c>
      <c r="I1799" s="2" t="s">
        <v>1499</v>
      </c>
      <c r="J1799" s="75" t="s">
        <v>6922</v>
      </c>
      <c r="K1799" s="2" t="s">
        <v>30</v>
      </c>
      <c r="L1799" s="75" t="s">
        <v>3668</v>
      </c>
      <c r="M1799" s="2" t="s">
        <v>1334</v>
      </c>
      <c r="N1799" s="10" t="s">
        <v>4979</v>
      </c>
      <c r="O1799" s="10" t="s">
        <v>3568</v>
      </c>
      <c r="S1799" s="2" t="str">
        <f>VLOOKUP(K1799,Data!A:B,2,0)</f>
        <v>DAC</v>
      </c>
    </row>
    <row r="1800" spans="1:19" ht="11.25" customHeight="1" x14ac:dyDescent="0.2">
      <c r="A1800" s="2">
        <v>4073189</v>
      </c>
      <c r="B1800" s="98" t="s">
        <v>12661</v>
      </c>
      <c r="C1800" s="74" t="s">
        <v>3237</v>
      </c>
      <c r="E1800" s="85" t="s">
        <v>8828</v>
      </c>
      <c r="F1800" s="75" t="s">
        <v>1477</v>
      </c>
      <c r="G1800" s="75" t="s">
        <v>47</v>
      </c>
      <c r="H1800" s="75" t="s">
        <v>47</v>
      </c>
      <c r="I1800" s="2" t="s">
        <v>1496</v>
      </c>
      <c r="J1800" s="75" t="s">
        <v>1496</v>
      </c>
      <c r="K1800" s="2" t="s">
        <v>6762</v>
      </c>
      <c r="L1800" s="75" t="s">
        <v>3668</v>
      </c>
      <c r="M1800" s="2" t="s">
        <v>1334</v>
      </c>
      <c r="N1800" s="10" t="s">
        <v>4979</v>
      </c>
      <c r="O1800" s="10" t="s">
        <v>3568</v>
      </c>
      <c r="S1800" s="2" t="str">
        <f>VLOOKUP(K1800,Data!A:B,2,0)</f>
        <v>DAC</v>
      </c>
    </row>
    <row r="1801" spans="1:19" ht="11.25" customHeight="1" x14ac:dyDescent="0.2">
      <c r="A1801" s="2">
        <v>4073210</v>
      </c>
      <c r="B1801" s="98" t="s">
        <v>12662</v>
      </c>
      <c r="C1801" s="74" t="s">
        <v>3245</v>
      </c>
      <c r="E1801" s="85" t="s">
        <v>8829</v>
      </c>
      <c r="F1801" s="75" t="s">
        <v>98</v>
      </c>
      <c r="G1801" s="75" t="s">
        <v>1315</v>
      </c>
      <c r="H1801" s="75" t="s">
        <v>1518</v>
      </c>
      <c r="I1801" s="2" t="s">
        <v>11</v>
      </c>
      <c r="J1801" s="75" t="s">
        <v>11</v>
      </c>
      <c r="K1801" s="2" t="s">
        <v>30</v>
      </c>
      <c r="L1801" s="75" t="s">
        <v>19</v>
      </c>
      <c r="M1801" s="2" t="s">
        <v>1348</v>
      </c>
      <c r="N1801" s="10" t="s">
        <v>1335</v>
      </c>
      <c r="O1801" s="10" t="s">
        <v>1320</v>
      </c>
      <c r="P1801" s="8">
        <v>45022</v>
      </c>
      <c r="Q1801" s="8">
        <v>45204</v>
      </c>
      <c r="R1801" s="8">
        <v>45204</v>
      </c>
      <c r="S1801" s="2" t="str">
        <f>VLOOKUP(K1801,Data!A:B,2,0)</f>
        <v>DAC</v>
      </c>
    </row>
    <row r="1802" spans="1:19" ht="11.25" customHeight="1" x14ac:dyDescent="0.2">
      <c r="A1802" s="2">
        <v>4073219</v>
      </c>
      <c r="B1802" s="98" t="s">
        <v>12663</v>
      </c>
      <c r="C1802" s="74" t="s">
        <v>3261</v>
      </c>
      <c r="E1802" s="85" t="s">
        <v>8830</v>
      </c>
      <c r="F1802" s="75" t="s">
        <v>98</v>
      </c>
      <c r="G1802" s="75" t="s">
        <v>1315</v>
      </c>
      <c r="H1802" s="75" t="s">
        <v>1529</v>
      </c>
      <c r="I1802" s="2" t="s">
        <v>11</v>
      </c>
      <c r="J1802" s="75" t="s">
        <v>11</v>
      </c>
      <c r="K1802" s="2" t="s">
        <v>30</v>
      </c>
      <c r="L1802" s="75" t="s">
        <v>19</v>
      </c>
      <c r="M1802" s="2" t="s">
        <v>3561</v>
      </c>
      <c r="N1802" s="10" t="s">
        <v>3561</v>
      </c>
      <c r="O1802" s="10" t="s">
        <v>3561</v>
      </c>
      <c r="P1802" s="8">
        <v>43403</v>
      </c>
      <c r="Q1802" s="8">
        <v>43593</v>
      </c>
      <c r="R1802" s="8">
        <v>43593</v>
      </c>
      <c r="S1802" s="2" t="str">
        <f>VLOOKUP(K1802,Data!A:B,2,0)</f>
        <v>DAC</v>
      </c>
    </row>
    <row r="1803" spans="1:19" ht="11.25" customHeight="1" x14ac:dyDescent="0.2">
      <c r="A1803" s="2">
        <v>4073223</v>
      </c>
      <c r="B1803" s="98" t="s">
        <v>12664</v>
      </c>
      <c r="C1803" s="74" t="s">
        <v>3263</v>
      </c>
      <c r="E1803" s="85" t="s">
        <v>8831</v>
      </c>
      <c r="F1803" s="75" t="s">
        <v>98</v>
      </c>
      <c r="G1803" s="75" t="s">
        <v>1315</v>
      </c>
      <c r="H1803" s="75" t="s">
        <v>1529</v>
      </c>
      <c r="I1803" s="2" t="s">
        <v>11</v>
      </c>
      <c r="J1803" s="75" t="s">
        <v>11</v>
      </c>
      <c r="K1803" s="2" t="s">
        <v>30</v>
      </c>
      <c r="L1803" s="75" t="s">
        <v>19</v>
      </c>
      <c r="M1803" s="2" t="s">
        <v>3561</v>
      </c>
      <c r="N1803" s="10" t="s">
        <v>3561</v>
      </c>
      <c r="O1803" s="10" t="s">
        <v>3561</v>
      </c>
      <c r="P1803" s="8">
        <v>43245</v>
      </c>
      <c r="Q1803" s="8">
        <v>43435</v>
      </c>
      <c r="R1803" s="8">
        <v>43435</v>
      </c>
      <c r="S1803" s="2" t="str">
        <f>VLOOKUP(K1803,Data!A:B,2,0)</f>
        <v>DAC</v>
      </c>
    </row>
    <row r="1804" spans="1:19" ht="11.25" customHeight="1" x14ac:dyDescent="0.2">
      <c r="A1804" s="2">
        <v>4073227</v>
      </c>
      <c r="B1804" s="98" t="s">
        <v>12665</v>
      </c>
      <c r="C1804" s="74" t="s">
        <v>3262</v>
      </c>
      <c r="E1804" s="85" t="s">
        <v>8832</v>
      </c>
      <c r="F1804" s="75" t="s">
        <v>1477</v>
      </c>
      <c r="G1804" s="75" t="s">
        <v>1315</v>
      </c>
      <c r="H1804" s="75" t="s">
        <v>1529</v>
      </c>
      <c r="I1804" s="2" t="s">
        <v>11</v>
      </c>
      <c r="J1804" s="75" t="s">
        <v>11</v>
      </c>
      <c r="K1804" s="2" t="s">
        <v>30</v>
      </c>
      <c r="L1804" s="75" t="s">
        <v>19</v>
      </c>
      <c r="M1804" s="2" t="s">
        <v>1354</v>
      </c>
      <c r="N1804" s="10" t="s">
        <v>1319</v>
      </c>
      <c r="O1804" s="10" t="s">
        <v>1320</v>
      </c>
      <c r="P1804" s="8">
        <v>44028</v>
      </c>
      <c r="Q1804" s="8">
        <v>44152</v>
      </c>
      <c r="R1804" s="8">
        <v>44152</v>
      </c>
      <c r="S1804" s="2" t="str">
        <f>VLOOKUP(K1804,Data!A:B,2,0)</f>
        <v>DAC</v>
      </c>
    </row>
    <row r="1805" spans="1:19" ht="11.25" customHeight="1" x14ac:dyDescent="0.2">
      <c r="A1805" s="2">
        <v>4073228</v>
      </c>
      <c r="B1805" s="98" t="s">
        <v>12666</v>
      </c>
      <c r="C1805" s="74" t="s">
        <v>3260</v>
      </c>
      <c r="E1805" s="85" t="s">
        <v>8833</v>
      </c>
      <c r="F1805" s="75" t="s">
        <v>1477</v>
      </c>
      <c r="G1805" s="75" t="s">
        <v>1315</v>
      </c>
      <c r="H1805" s="75" t="s">
        <v>1529</v>
      </c>
      <c r="I1805" s="2" t="s">
        <v>11</v>
      </c>
      <c r="J1805" s="75" t="s">
        <v>11</v>
      </c>
      <c r="K1805" s="2" t="s">
        <v>30</v>
      </c>
      <c r="L1805" s="75" t="s">
        <v>19</v>
      </c>
      <c r="M1805" s="2" t="s">
        <v>1341</v>
      </c>
      <c r="N1805" s="10" t="s">
        <v>1319</v>
      </c>
      <c r="O1805" s="10" t="s">
        <v>1320</v>
      </c>
      <c r="P1805" s="8">
        <v>45177</v>
      </c>
      <c r="Q1805" s="8">
        <f>P1805+180</f>
        <v>45357</v>
      </c>
      <c r="R1805" s="8">
        <v>45359</v>
      </c>
      <c r="S1805" s="2" t="str">
        <f>VLOOKUP(K1805,Data!A:B,2,0)</f>
        <v>DAC</v>
      </c>
    </row>
    <row r="1806" spans="1:19" ht="11.25" customHeight="1" x14ac:dyDescent="0.2">
      <c r="A1806" s="2">
        <v>4073229</v>
      </c>
      <c r="B1806" s="98" t="s">
        <v>12667</v>
      </c>
      <c r="C1806" s="74" t="s">
        <v>3264</v>
      </c>
      <c r="E1806" s="85" t="s">
        <v>8834</v>
      </c>
      <c r="F1806" s="75" t="s">
        <v>1477</v>
      </c>
      <c r="G1806" s="75" t="s">
        <v>1315</v>
      </c>
      <c r="H1806" s="75" t="s">
        <v>1545</v>
      </c>
      <c r="I1806" s="2" t="s">
        <v>11</v>
      </c>
      <c r="J1806" s="75" t="s">
        <v>11</v>
      </c>
      <c r="K1806" s="2" t="s">
        <v>30</v>
      </c>
      <c r="L1806" s="75" t="s">
        <v>3668</v>
      </c>
      <c r="M1806" s="2" t="s">
        <v>1357</v>
      </c>
      <c r="N1806" s="10" t="s">
        <v>3541</v>
      </c>
      <c r="O1806" s="10" t="s">
        <v>1330</v>
      </c>
      <c r="S1806" s="2" t="str">
        <f>VLOOKUP(K1806,Data!A:B,2,0)</f>
        <v>DAC</v>
      </c>
    </row>
    <row r="1807" spans="1:19" ht="11.25" customHeight="1" x14ac:dyDescent="0.2">
      <c r="A1807" s="2">
        <v>4073232</v>
      </c>
      <c r="B1807" s="98" t="s">
        <v>12668</v>
      </c>
      <c r="C1807" s="74" t="s">
        <v>3256</v>
      </c>
      <c r="E1807" s="85" t="s">
        <v>8835</v>
      </c>
      <c r="F1807" s="75" t="s">
        <v>98</v>
      </c>
      <c r="G1807" s="75" t="s">
        <v>47</v>
      </c>
      <c r="H1807" s="75" t="s">
        <v>47</v>
      </c>
      <c r="I1807" s="2" t="s">
        <v>1495</v>
      </c>
      <c r="J1807" s="75" t="s">
        <v>1495</v>
      </c>
      <c r="K1807" s="2" t="s">
        <v>30</v>
      </c>
      <c r="L1807" s="75" t="s">
        <v>19</v>
      </c>
      <c r="M1807" s="2" t="s">
        <v>3486</v>
      </c>
      <c r="N1807" s="10" t="s">
        <v>3531</v>
      </c>
      <c r="O1807" s="10" t="s">
        <v>3543</v>
      </c>
      <c r="P1807" s="8">
        <v>43276</v>
      </c>
      <c r="Q1807" s="8">
        <v>43466</v>
      </c>
      <c r="R1807" s="8">
        <v>43466</v>
      </c>
      <c r="S1807" s="2" t="str">
        <f>VLOOKUP(K1807,Data!A:B,2,0)</f>
        <v>DAC</v>
      </c>
    </row>
    <row r="1808" spans="1:19" ht="11.25" customHeight="1" x14ac:dyDescent="0.2">
      <c r="A1808" s="2">
        <v>4073236</v>
      </c>
      <c r="B1808" s="98" t="s">
        <v>12669</v>
      </c>
      <c r="C1808" s="74" t="s">
        <v>3267</v>
      </c>
      <c r="E1808" s="85" t="s">
        <v>8836</v>
      </c>
      <c r="F1808" s="75" t="s">
        <v>1477</v>
      </c>
      <c r="G1808" s="75" t="s">
        <v>1315</v>
      </c>
      <c r="H1808" s="75" t="s">
        <v>1529</v>
      </c>
      <c r="I1808" s="2" t="s">
        <v>11</v>
      </c>
      <c r="J1808" s="75" t="s">
        <v>11</v>
      </c>
      <c r="K1808" s="2" t="s">
        <v>30</v>
      </c>
      <c r="L1808" s="75" t="s">
        <v>19</v>
      </c>
      <c r="M1808" s="2" t="s">
        <v>1341</v>
      </c>
      <c r="N1808" s="10" t="s">
        <v>1319</v>
      </c>
      <c r="O1808" s="10" t="s">
        <v>1320</v>
      </c>
      <c r="P1808" s="8">
        <v>44583</v>
      </c>
      <c r="Q1808" s="8">
        <f>P1808+180</f>
        <v>44763</v>
      </c>
      <c r="R1808" s="8">
        <v>44763</v>
      </c>
      <c r="S1808" s="2" t="str">
        <f>VLOOKUP(K1808,Data!A:B,2,0)</f>
        <v>DAC</v>
      </c>
    </row>
    <row r="1809" spans="1:19" ht="11.25" customHeight="1" x14ac:dyDescent="0.2">
      <c r="A1809" s="2">
        <v>4073237</v>
      </c>
      <c r="B1809" s="98" t="s">
        <v>12670</v>
      </c>
      <c r="C1809" s="74" t="s">
        <v>3271</v>
      </c>
      <c r="E1809" s="85" t="s">
        <v>8837</v>
      </c>
      <c r="F1809" s="75" t="s">
        <v>98</v>
      </c>
      <c r="G1809" s="75" t="s">
        <v>47</v>
      </c>
      <c r="H1809" s="75" t="s">
        <v>47</v>
      </c>
      <c r="I1809" s="2" t="s">
        <v>1495</v>
      </c>
      <c r="J1809" s="75" t="s">
        <v>1495</v>
      </c>
      <c r="K1809" s="2" t="s">
        <v>30</v>
      </c>
      <c r="L1809" s="75" t="s">
        <v>19</v>
      </c>
      <c r="M1809" s="2" t="s">
        <v>4979</v>
      </c>
      <c r="N1809" s="10" t="s">
        <v>3568</v>
      </c>
      <c r="O1809" s="10" t="s">
        <v>3568</v>
      </c>
      <c r="P1809" s="8">
        <v>43241</v>
      </c>
      <c r="Q1809" s="8">
        <v>43431</v>
      </c>
      <c r="R1809" s="8">
        <v>43431</v>
      </c>
      <c r="S1809" s="2" t="str">
        <f>VLOOKUP(K1809,Data!A:B,2,0)</f>
        <v>DAC</v>
      </c>
    </row>
    <row r="1810" spans="1:19" ht="11.25" customHeight="1" x14ac:dyDescent="0.2">
      <c r="A1810" s="2">
        <v>4073258</v>
      </c>
      <c r="B1810" s="98" t="s">
        <v>12671</v>
      </c>
      <c r="C1810" s="74" t="s">
        <v>3289</v>
      </c>
      <c r="E1810" s="85" t="s">
        <v>8838</v>
      </c>
      <c r="F1810" s="75" t="s">
        <v>98</v>
      </c>
      <c r="G1810" s="75" t="s">
        <v>1315</v>
      </c>
      <c r="H1810" s="75" t="s">
        <v>1518</v>
      </c>
      <c r="I1810" s="2" t="s">
        <v>11</v>
      </c>
      <c r="J1810" s="75" t="s">
        <v>11</v>
      </c>
      <c r="K1810" s="2" t="s">
        <v>30</v>
      </c>
      <c r="L1810" s="75" t="s">
        <v>3668</v>
      </c>
      <c r="M1810" s="2" t="s">
        <v>1334</v>
      </c>
      <c r="N1810" s="10" t="s">
        <v>1335</v>
      </c>
      <c r="O1810" s="10" t="s">
        <v>1320</v>
      </c>
      <c r="S1810" s="2" t="str">
        <f>VLOOKUP(K1810,Data!A:B,2,0)</f>
        <v>DAC</v>
      </c>
    </row>
    <row r="1811" spans="1:19" ht="11.25" customHeight="1" x14ac:dyDescent="0.2">
      <c r="A1811" s="2">
        <v>4073262</v>
      </c>
      <c r="B1811" s="98" t="s">
        <v>12672</v>
      </c>
      <c r="C1811" s="74" t="s">
        <v>3281</v>
      </c>
      <c r="E1811" s="85" t="s">
        <v>8839</v>
      </c>
      <c r="F1811" s="75" t="s">
        <v>98</v>
      </c>
      <c r="G1811" s="75" t="s">
        <v>1315</v>
      </c>
      <c r="H1811" s="75" t="s">
        <v>1545</v>
      </c>
      <c r="I1811" s="2" t="s">
        <v>11</v>
      </c>
      <c r="J1811" s="75" t="s">
        <v>11</v>
      </c>
      <c r="K1811" s="2" t="s">
        <v>30</v>
      </c>
      <c r="L1811" s="75" t="s">
        <v>19</v>
      </c>
      <c r="M1811" s="2" t="s">
        <v>3561</v>
      </c>
      <c r="N1811" s="10" t="s">
        <v>3561</v>
      </c>
      <c r="O1811" s="10" t="s">
        <v>3561</v>
      </c>
      <c r="P1811" s="8">
        <v>43355</v>
      </c>
      <c r="Q1811" s="8">
        <v>43545</v>
      </c>
      <c r="R1811" s="8">
        <v>43545</v>
      </c>
      <c r="S1811" s="2" t="str">
        <f>VLOOKUP(K1811,Data!A:B,2,0)</f>
        <v>DAC</v>
      </c>
    </row>
    <row r="1812" spans="1:19" ht="11.25" customHeight="1" x14ac:dyDescent="0.2">
      <c r="A1812" s="2">
        <v>4073264</v>
      </c>
      <c r="B1812" s="98" t="s">
        <v>12673</v>
      </c>
      <c r="C1812" s="74" t="s">
        <v>3292</v>
      </c>
      <c r="E1812" s="85" t="s">
        <v>8840</v>
      </c>
      <c r="F1812" s="75" t="s">
        <v>98</v>
      </c>
      <c r="G1812" s="75" t="s">
        <v>47</v>
      </c>
      <c r="H1812" s="75" t="s">
        <v>47</v>
      </c>
      <c r="I1812" s="2" t="s">
        <v>1499</v>
      </c>
      <c r="J1812" s="75" t="s">
        <v>1495</v>
      </c>
      <c r="K1812" s="2" t="s">
        <v>30</v>
      </c>
      <c r="L1812" s="75" t="s">
        <v>19</v>
      </c>
      <c r="M1812" s="2" t="s">
        <v>4979</v>
      </c>
      <c r="N1812" s="10" t="s">
        <v>3568</v>
      </c>
      <c r="O1812" s="10" t="s">
        <v>3568</v>
      </c>
      <c r="P1812" s="8">
        <v>44365</v>
      </c>
      <c r="Q1812" s="8">
        <v>44546</v>
      </c>
      <c r="R1812" s="8">
        <v>44546</v>
      </c>
      <c r="S1812" s="2" t="str">
        <f>VLOOKUP(K1812,Data!A:B,2,0)</f>
        <v>DAC</v>
      </c>
    </row>
    <row r="1813" spans="1:19" ht="11.25" customHeight="1" x14ac:dyDescent="0.2">
      <c r="A1813" s="2">
        <v>4073277</v>
      </c>
      <c r="B1813" s="98" t="s">
        <v>12674</v>
      </c>
      <c r="C1813" s="74" t="s">
        <v>3300</v>
      </c>
      <c r="E1813" s="85" t="s">
        <v>8841</v>
      </c>
      <c r="F1813" s="75" t="s">
        <v>98</v>
      </c>
      <c r="G1813" s="75" t="s">
        <v>20</v>
      </c>
      <c r="H1813" s="75" t="s">
        <v>1486</v>
      </c>
      <c r="I1813" s="2" t="s">
        <v>1495</v>
      </c>
      <c r="J1813" s="75" t="s">
        <v>1495</v>
      </c>
      <c r="K1813" s="2" t="s">
        <v>30</v>
      </c>
      <c r="L1813" s="75" t="s">
        <v>19</v>
      </c>
      <c r="M1813" s="2" t="s">
        <v>3561</v>
      </c>
      <c r="N1813" s="10" t="s">
        <v>3561</v>
      </c>
      <c r="O1813" s="10" t="s">
        <v>3561</v>
      </c>
      <c r="P1813" s="8">
        <v>43680</v>
      </c>
      <c r="Q1813" s="8">
        <v>43870</v>
      </c>
      <c r="R1813" s="8">
        <v>43870</v>
      </c>
      <c r="S1813" s="2" t="str">
        <f>VLOOKUP(K1813,Data!A:B,2,0)</f>
        <v>DAC</v>
      </c>
    </row>
    <row r="1814" spans="1:19" ht="11.25" customHeight="1" x14ac:dyDescent="0.2">
      <c r="A1814" s="2">
        <v>4073286</v>
      </c>
      <c r="B1814" s="98" t="s">
        <v>12675</v>
      </c>
      <c r="C1814" s="74" t="s">
        <v>3301</v>
      </c>
      <c r="E1814" s="85" t="s">
        <v>8842</v>
      </c>
      <c r="F1814" s="75" t="s">
        <v>98</v>
      </c>
      <c r="G1814" s="75" t="s">
        <v>47</v>
      </c>
      <c r="H1814" s="75" t="s">
        <v>47</v>
      </c>
      <c r="I1814" s="2" t="s">
        <v>1498</v>
      </c>
      <c r="J1814" s="75" t="s">
        <v>1498</v>
      </c>
      <c r="K1814" s="2" t="s">
        <v>30</v>
      </c>
      <c r="L1814" s="75" t="s">
        <v>3668</v>
      </c>
      <c r="M1814" s="2" t="s">
        <v>6523</v>
      </c>
      <c r="N1814" s="10" t="s">
        <v>6734</v>
      </c>
      <c r="O1814" s="10" t="s">
        <v>3568</v>
      </c>
      <c r="S1814" s="2" t="str">
        <f>VLOOKUP(K1814,Data!A:B,2,0)</f>
        <v>DAC</v>
      </c>
    </row>
    <row r="1815" spans="1:19" ht="11.25" customHeight="1" x14ac:dyDescent="0.2">
      <c r="A1815" s="2">
        <v>4073287</v>
      </c>
      <c r="B1815" s="98" t="s">
        <v>12676</v>
      </c>
      <c r="C1815" s="74" t="s">
        <v>3305</v>
      </c>
      <c r="D1815" s="8">
        <v>43192</v>
      </c>
      <c r="E1815" s="85" t="s">
        <v>8843</v>
      </c>
      <c r="F1815" s="75" t="s">
        <v>98</v>
      </c>
      <c r="G1815" s="75" t="s">
        <v>1315</v>
      </c>
      <c r="H1815" s="75" t="s">
        <v>1536</v>
      </c>
      <c r="I1815" s="2" t="s">
        <v>11</v>
      </c>
      <c r="J1815" s="75" t="s">
        <v>11</v>
      </c>
      <c r="K1815" s="2" t="s">
        <v>30</v>
      </c>
      <c r="L1815" s="75" t="s">
        <v>19</v>
      </c>
      <c r="M1815" s="2" t="s">
        <v>1342</v>
      </c>
      <c r="N1815" s="10" t="s">
        <v>1331</v>
      </c>
      <c r="O1815" s="10" t="s">
        <v>1330</v>
      </c>
      <c r="P1815" s="8">
        <v>44705</v>
      </c>
      <c r="Q1815" s="8">
        <v>44832</v>
      </c>
      <c r="R1815" s="8">
        <v>44832</v>
      </c>
      <c r="S1815" s="2" t="str">
        <f>VLOOKUP(K1815,Data!A:B,2,0)</f>
        <v>DAC</v>
      </c>
    </row>
    <row r="1816" spans="1:19" ht="11.25" customHeight="1" x14ac:dyDescent="0.2">
      <c r="A1816" s="2">
        <v>4073320</v>
      </c>
      <c r="B1816" s="98" t="s">
        <v>12677</v>
      </c>
      <c r="C1816" s="74" t="s">
        <v>3307</v>
      </c>
      <c r="D1816" s="8">
        <v>43192</v>
      </c>
      <c r="E1816" s="85" t="s">
        <v>8844</v>
      </c>
      <c r="F1816" s="75" t="s">
        <v>98</v>
      </c>
      <c r="G1816" s="75" t="s">
        <v>47</v>
      </c>
      <c r="H1816" s="75" t="s">
        <v>47</v>
      </c>
      <c r="I1816" s="2" t="s">
        <v>1496</v>
      </c>
      <c r="J1816" s="75" t="s">
        <v>1495</v>
      </c>
      <c r="K1816" s="2" t="s">
        <v>30</v>
      </c>
      <c r="L1816" s="75" t="s">
        <v>19</v>
      </c>
      <c r="M1816" s="2" t="s">
        <v>3567</v>
      </c>
      <c r="N1816" s="10" t="s">
        <v>6943</v>
      </c>
      <c r="O1816" s="10" t="s">
        <v>6944</v>
      </c>
      <c r="P1816" s="8">
        <v>44556</v>
      </c>
      <c r="Q1816" s="8">
        <v>44736</v>
      </c>
      <c r="R1816" s="8">
        <v>44736</v>
      </c>
      <c r="S1816" s="2" t="str">
        <f>VLOOKUP(K1816,Data!A:B,2,0)</f>
        <v>DAC</v>
      </c>
    </row>
    <row r="1817" spans="1:19" ht="11.25" customHeight="1" x14ac:dyDescent="0.2">
      <c r="A1817" s="2">
        <v>4073329</v>
      </c>
      <c r="B1817" s="98" t="s">
        <v>12678</v>
      </c>
      <c r="C1817" s="74" t="s">
        <v>3316</v>
      </c>
      <c r="D1817" s="8">
        <v>43221</v>
      </c>
      <c r="E1817" s="85" t="s">
        <v>8845</v>
      </c>
      <c r="F1817" s="75" t="s">
        <v>98</v>
      </c>
      <c r="G1817" s="75" t="s">
        <v>47</v>
      </c>
      <c r="H1817" s="75" t="s">
        <v>47</v>
      </c>
      <c r="I1817" s="2" t="s">
        <v>1496</v>
      </c>
      <c r="J1817" s="75" t="s">
        <v>1495</v>
      </c>
      <c r="K1817" s="2" t="s">
        <v>30</v>
      </c>
      <c r="L1817" s="75" t="s">
        <v>19</v>
      </c>
      <c r="M1817" s="2" t="s">
        <v>3593</v>
      </c>
      <c r="N1817" s="10" t="s">
        <v>4979</v>
      </c>
      <c r="O1817" s="10" t="s">
        <v>3568</v>
      </c>
      <c r="P1817" s="8">
        <v>44910</v>
      </c>
      <c r="Q1817" s="8">
        <v>45075</v>
      </c>
      <c r="R1817" s="8">
        <v>45075</v>
      </c>
      <c r="S1817" s="2" t="str">
        <f>VLOOKUP(K1817,Data!A:B,2,0)</f>
        <v>DAC</v>
      </c>
    </row>
    <row r="1818" spans="1:19" ht="11.25" customHeight="1" x14ac:dyDescent="0.2">
      <c r="A1818" s="2">
        <v>4073346</v>
      </c>
      <c r="B1818" s="98" t="s">
        <v>12679</v>
      </c>
      <c r="C1818" s="74" t="s">
        <v>3337</v>
      </c>
      <c r="D1818" s="8">
        <v>43282</v>
      </c>
      <c r="E1818" s="85" t="s">
        <v>8846</v>
      </c>
      <c r="F1818" s="75" t="s">
        <v>98</v>
      </c>
      <c r="G1818" s="75" t="s">
        <v>47</v>
      </c>
      <c r="H1818" s="75" t="s">
        <v>47</v>
      </c>
      <c r="I1818" s="2" t="s">
        <v>1502</v>
      </c>
      <c r="J1818" s="75" t="s">
        <v>1495</v>
      </c>
      <c r="K1818" s="2" t="s">
        <v>30</v>
      </c>
      <c r="L1818" s="75" t="s">
        <v>19</v>
      </c>
      <c r="M1818" s="2" t="s">
        <v>5026</v>
      </c>
      <c r="N1818" s="10" t="s">
        <v>6943</v>
      </c>
      <c r="O1818" s="10" t="s">
        <v>6944</v>
      </c>
      <c r="P1818" s="8">
        <v>45134</v>
      </c>
      <c r="Q1818" s="8">
        <v>44929</v>
      </c>
      <c r="R1818" s="8">
        <v>44929</v>
      </c>
      <c r="S1818" s="2" t="str">
        <f>VLOOKUP(K1818,Data!A:B,2,0)</f>
        <v>DAC</v>
      </c>
    </row>
    <row r="1819" spans="1:19" ht="11.25" customHeight="1" x14ac:dyDescent="0.2">
      <c r="A1819" s="2">
        <v>4073374</v>
      </c>
      <c r="B1819" s="98" t="s">
        <v>12680</v>
      </c>
      <c r="C1819" s="74" t="s">
        <v>3343</v>
      </c>
      <c r="D1819" s="8">
        <v>43313</v>
      </c>
      <c r="E1819" s="85" t="s">
        <v>8847</v>
      </c>
      <c r="F1819" s="75" t="s">
        <v>98</v>
      </c>
      <c r="G1819" s="75" t="s">
        <v>47</v>
      </c>
      <c r="H1819" s="75" t="s">
        <v>47</v>
      </c>
      <c r="I1819" s="2" t="s">
        <v>1497</v>
      </c>
      <c r="J1819" s="75" t="s">
        <v>1495</v>
      </c>
      <c r="K1819" s="2" t="s">
        <v>30</v>
      </c>
      <c r="L1819" s="75" t="s">
        <v>19</v>
      </c>
      <c r="M1819" s="2" t="s">
        <v>4979</v>
      </c>
      <c r="N1819" s="10" t="s">
        <v>4979</v>
      </c>
      <c r="O1819" s="10" t="s">
        <v>3568</v>
      </c>
      <c r="P1819" s="8">
        <v>44556</v>
      </c>
      <c r="Q1819" s="8">
        <v>44736</v>
      </c>
      <c r="R1819" s="8">
        <v>44736</v>
      </c>
      <c r="S1819" s="2" t="str">
        <f>VLOOKUP(K1819,Data!A:B,2,0)</f>
        <v>DAC</v>
      </c>
    </row>
    <row r="1820" spans="1:19" ht="11.25" customHeight="1" x14ac:dyDescent="0.2">
      <c r="A1820" s="2">
        <v>4073375</v>
      </c>
      <c r="B1820" s="98" t="s">
        <v>12681</v>
      </c>
      <c r="C1820" s="74" t="s">
        <v>3344</v>
      </c>
      <c r="D1820" s="8">
        <v>43313</v>
      </c>
      <c r="E1820" s="85" t="s">
        <v>8848</v>
      </c>
      <c r="F1820" s="75" t="s">
        <v>98</v>
      </c>
      <c r="G1820" s="75" t="s">
        <v>97</v>
      </c>
      <c r="H1820" s="75" t="s">
        <v>1489</v>
      </c>
      <c r="I1820" s="2" t="s">
        <v>1317</v>
      </c>
      <c r="J1820" s="75" t="s">
        <v>1317</v>
      </c>
      <c r="K1820" s="2" t="s">
        <v>30</v>
      </c>
      <c r="L1820" s="75" t="s">
        <v>3667</v>
      </c>
      <c r="M1820" s="2" t="s">
        <v>59</v>
      </c>
      <c r="N1820" s="10" t="s">
        <v>60</v>
      </c>
      <c r="O1820" s="10" t="s">
        <v>3542</v>
      </c>
      <c r="P1820" s="8">
        <v>45257</v>
      </c>
      <c r="Q1820" s="8">
        <f>P1820+173</f>
        <v>45430</v>
      </c>
      <c r="R1820" s="8">
        <v>45432</v>
      </c>
      <c r="S1820" s="2" t="str">
        <f>VLOOKUP(K1820,Data!A:B,2,0)</f>
        <v>DAC</v>
      </c>
    </row>
    <row r="1821" spans="1:19" ht="11.25" customHeight="1" x14ac:dyDescent="0.2">
      <c r="A1821" s="2">
        <v>4073385</v>
      </c>
      <c r="B1821" s="98" t="s">
        <v>12682</v>
      </c>
      <c r="C1821" s="74" t="s">
        <v>3345</v>
      </c>
      <c r="D1821" s="8">
        <v>43344</v>
      </c>
      <c r="E1821" s="85" t="s">
        <v>8849</v>
      </c>
      <c r="F1821" s="75" t="s">
        <v>98</v>
      </c>
      <c r="G1821" s="75" t="s">
        <v>1315</v>
      </c>
      <c r="H1821" s="75" t="s">
        <v>1518</v>
      </c>
      <c r="I1821" s="2" t="s">
        <v>11</v>
      </c>
      <c r="J1821" s="75" t="s">
        <v>11</v>
      </c>
      <c r="K1821" s="2" t="s">
        <v>30</v>
      </c>
      <c r="L1821" s="75" t="s">
        <v>19</v>
      </c>
      <c r="M1821" s="2" t="s">
        <v>3561</v>
      </c>
      <c r="N1821" s="10" t="s">
        <v>3561</v>
      </c>
      <c r="O1821" s="10" t="s">
        <v>3561</v>
      </c>
      <c r="P1821" s="8">
        <v>43554</v>
      </c>
      <c r="Q1821" s="8">
        <v>43744</v>
      </c>
      <c r="R1821" s="8">
        <v>43744</v>
      </c>
      <c r="S1821" s="2" t="str">
        <f>VLOOKUP(K1821,Data!A:B,2,0)</f>
        <v>DAC</v>
      </c>
    </row>
    <row r="1822" spans="1:19" ht="11.25" customHeight="1" x14ac:dyDescent="0.2">
      <c r="A1822" s="2">
        <v>4073386</v>
      </c>
      <c r="B1822" s="98" t="s">
        <v>12683</v>
      </c>
      <c r="C1822" s="74" t="s">
        <v>3346</v>
      </c>
      <c r="D1822" s="8">
        <v>43344</v>
      </c>
      <c r="E1822" s="85" t="s">
        <v>8850</v>
      </c>
      <c r="F1822" s="75" t="s">
        <v>98</v>
      </c>
      <c r="G1822" s="75" t="s">
        <v>1315</v>
      </c>
      <c r="H1822" s="75" t="s">
        <v>1518</v>
      </c>
      <c r="I1822" s="2" t="s">
        <v>11</v>
      </c>
      <c r="J1822" s="75" t="s">
        <v>11</v>
      </c>
      <c r="K1822" s="2" t="s">
        <v>30</v>
      </c>
      <c r="L1822" s="75" t="s">
        <v>19</v>
      </c>
      <c r="M1822" s="2" t="s">
        <v>3561</v>
      </c>
      <c r="N1822" s="10" t="s">
        <v>3561</v>
      </c>
      <c r="O1822" s="10" t="s">
        <v>3561</v>
      </c>
      <c r="P1822" s="8">
        <v>43568</v>
      </c>
      <c r="Q1822" s="8">
        <v>43758</v>
      </c>
      <c r="R1822" s="8">
        <v>43758</v>
      </c>
      <c r="S1822" s="2" t="str">
        <f>VLOOKUP(K1822,Data!A:B,2,0)</f>
        <v>DAC</v>
      </c>
    </row>
    <row r="1823" spans="1:19" ht="11.25" customHeight="1" x14ac:dyDescent="0.2">
      <c r="A1823" s="2">
        <v>4073451</v>
      </c>
      <c r="B1823" s="98" t="s">
        <v>12684</v>
      </c>
      <c r="C1823" s="74" t="s">
        <v>3369</v>
      </c>
      <c r="D1823" s="8">
        <v>43405</v>
      </c>
      <c r="E1823" s="85" t="s">
        <v>8851</v>
      </c>
      <c r="F1823" s="75" t="s">
        <v>98</v>
      </c>
      <c r="G1823" s="75" t="s">
        <v>1315</v>
      </c>
      <c r="H1823" s="75" t="s">
        <v>1536</v>
      </c>
      <c r="I1823" s="2" t="s">
        <v>11</v>
      </c>
      <c r="J1823" s="75" t="s">
        <v>11</v>
      </c>
      <c r="K1823" s="2" t="s">
        <v>30</v>
      </c>
      <c r="L1823" s="75" t="s">
        <v>19</v>
      </c>
      <c r="M1823" s="2" t="s">
        <v>1342</v>
      </c>
      <c r="N1823" s="10" t="s">
        <v>1331</v>
      </c>
      <c r="O1823" s="10" t="s">
        <v>1330</v>
      </c>
      <c r="P1823" s="8">
        <v>44668</v>
      </c>
      <c r="Q1823" s="8">
        <f>P1823+180</f>
        <v>44848</v>
      </c>
      <c r="R1823" s="8">
        <v>44848</v>
      </c>
      <c r="S1823" s="2" t="str">
        <f>VLOOKUP(K1823,Data!A:B,2,0)</f>
        <v>DAC</v>
      </c>
    </row>
    <row r="1824" spans="1:19" ht="11.25" customHeight="1" x14ac:dyDescent="0.2">
      <c r="A1824" s="2">
        <v>4073472</v>
      </c>
      <c r="B1824" s="98" t="s">
        <v>12685</v>
      </c>
      <c r="C1824" s="74" t="s">
        <v>3367</v>
      </c>
      <c r="D1824" s="8">
        <v>43405</v>
      </c>
      <c r="E1824" s="85" t="s">
        <v>8852</v>
      </c>
      <c r="F1824" s="75" t="s">
        <v>98</v>
      </c>
      <c r="G1824" s="75" t="s">
        <v>1315</v>
      </c>
      <c r="H1824" s="75" t="s">
        <v>1518</v>
      </c>
      <c r="I1824" s="2" t="s">
        <v>11</v>
      </c>
      <c r="J1824" s="75" t="s">
        <v>11</v>
      </c>
      <c r="K1824" s="2" t="s">
        <v>30</v>
      </c>
      <c r="L1824" s="75" t="s">
        <v>19</v>
      </c>
      <c r="M1824" s="2" t="s">
        <v>1334</v>
      </c>
      <c r="N1824" s="10" t="s">
        <v>1335</v>
      </c>
      <c r="O1824" s="10" t="s">
        <v>1320</v>
      </c>
      <c r="P1824" s="8">
        <v>44410</v>
      </c>
      <c r="Q1824" s="8">
        <v>44592</v>
      </c>
      <c r="R1824" s="8">
        <v>44592</v>
      </c>
      <c r="S1824" s="2" t="str">
        <f>VLOOKUP(K1824,Data!A:B,2,0)</f>
        <v>DAC</v>
      </c>
    </row>
    <row r="1825" spans="1:19" ht="11.25" customHeight="1" x14ac:dyDescent="0.2">
      <c r="A1825" s="2">
        <v>4073477</v>
      </c>
      <c r="B1825" s="98" t="s">
        <v>12686</v>
      </c>
      <c r="C1825" s="74" t="s">
        <v>3366</v>
      </c>
      <c r="D1825" s="8">
        <v>43405</v>
      </c>
      <c r="E1825" s="85" t="s">
        <v>8853</v>
      </c>
      <c r="F1825" s="75" t="s">
        <v>98</v>
      </c>
      <c r="G1825" s="75" t="s">
        <v>1315</v>
      </c>
      <c r="H1825" s="75" t="s">
        <v>1518</v>
      </c>
      <c r="I1825" s="2" t="s">
        <v>11</v>
      </c>
      <c r="J1825" s="75" t="s">
        <v>11</v>
      </c>
      <c r="K1825" s="2" t="s">
        <v>30</v>
      </c>
      <c r="L1825" s="75" t="s">
        <v>3668</v>
      </c>
      <c r="M1825" s="2" t="s">
        <v>1359</v>
      </c>
      <c r="N1825" s="10" t="s">
        <v>1326</v>
      </c>
      <c r="O1825" s="10" t="s">
        <v>1320</v>
      </c>
      <c r="S1825" s="2" t="str">
        <f>VLOOKUP(K1825,Data!A:B,2,0)</f>
        <v>DAC</v>
      </c>
    </row>
    <row r="1826" spans="1:19" ht="11.25" customHeight="1" x14ac:dyDescent="0.2">
      <c r="A1826" s="2">
        <v>4073478</v>
      </c>
      <c r="B1826" s="98" t="s">
        <v>12687</v>
      </c>
      <c r="C1826" s="74" t="s">
        <v>3368</v>
      </c>
      <c r="D1826" s="8">
        <v>43405</v>
      </c>
      <c r="E1826" s="85" t="s">
        <v>8854</v>
      </c>
      <c r="F1826" s="75" t="s">
        <v>98</v>
      </c>
      <c r="G1826" s="75" t="s">
        <v>1315</v>
      </c>
      <c r="H1826" s="75" t="s">
        <v>1518</v>
      </c>
      <c r="I1826" s="2" t="s">
        <v>11</v>
      </c>
      <c r="J1826" s="75" t="s">
        <v>11</v>
      </c>
      <c r="K1826" s="2" t="s">
        <v>30</v>
      </c>
      <c r="L1826" s="75" t="s">
        <v>3668</v>
      </c>
      <c r="M1826" s="2" t="s">
        <v>1359</v>
      </c>
      <c r="N1826" s="10" t="s">
        <v>1326</v>
      </c>
      <c r="O1826" s="10" t="s">
        <v>1320</v>
      </c>
      <c r="S1826" s="2" t="str">
        <f>VLOOKUP(K1826,Data!A:B,2,0)</f>
        <v>DAC</v>
      </c>
    </row>
    <row r="1827" spans="1:19" ht="11.25" customHeight="1" x14ac:dyDescent="0.2">
      <c r="A1827" s="2">
        <v>4073500</v>
      </c>
      <c r="B1827" s="98" t="s">
        <v>12688</v>
      </c>
      <c r="C1827" s="74" t="s">
        <v>3382</v>
      </c>
      <c r="D1827" s="8">
        <v>43435</v>
      </c>
      <c r="E1827" s="85" t="s">
        <v>8855</v>
      </c>
      <c r="F1827" s="75" t="s">
        <v>98</v>
      </c>
      <c r="G1827" s="75" t="s">
        <v>47</v>
      </c>
      <c r="H1827" s="75" t="s">
        <v>47</v>
      </c>
      <c r="I1827" s="2" t="s">
        <v>6922</v>
      </c>
      <c r="J1827" s="75" t="s">
        <v>6922</v>
      </c>
      <c r="K1827" s="2" t="s">
        <v>30</v>
      </c>
      <c r="L1827" s="75" t="s">
        <v>3669</v>
      </c>
      <c r="M1827" s="2" t="s">
        <v>6524</v>
      </c>
      <c r="N1827" s="10" t="s">
        <v>6943</v>
      </c>
      <c r="O1827" s="10" t="s">
        <v>6944</v>
      </c>
      <c r="S1827" s="2" t="str">
        <f>VLOOKUP(K1827,Data!A:B,2,0)</f>
        <v>DAC</v>
      </c>
    </row>
    <row r="1828" spans="1:19" ht="11.25" customHeight="1" x14ac:dyDescent="0.2">
      <c r="A1828" s="2">
        <v>4073531</v>
      </c>
      <c r="B1828" s="98" t="s">
        <v>12689</v>
      </c>
      <c r="C1828" s="74" t="s">
        <v>3387</v>
      </c>
      <c r="D1828" s="8">
        <v>43466</v>
      </c>
      <c r="E1828" s="85" t="s">
        <v>8856</v>
      </c>
      <c r="F1828" s="75" t="s">
        <v>98</v>
      </c>
      <c r="G1828" s="75" t="s">
        <v>1315</v>
      </c>
      <c r="H1828" s="75" t="s">
        <v>1536</v>
      </c>
      <c r="I1828" s="2" t="s">
        <v>11</v>
      </c>
      <c r="J1828" s="75" t="s">
        <v>11</v>
      </c>
      <c r="K1828" s="2" t="s">
        <v>30</v>
      </c>
      <c r="L1828" s="75" t="s">
        <v>3668</v>
      </c>
      <c r="M1828" s="2" t="s">
        <v>1342</v>
      </c>
      <c r="N1828" s="10" t="s">
        <v>1331</v>
      </c>
      <c r="O1828" s="10" t="s">
        <v>1330</v>
      </c>
      <c r="S1828" s="2" t="str">
        <f>VLOOKUP(K1828,Data!A:B,2,0)</f>
        <v>DAC</v>
      </c>
    </row>
    <row r="1829" spans="1:19" ht="11.25" customHeight="1" x14ac:dyDescent="0.2">
      <c r="A1829" s="2">
        <v>4073546</v>
      </c>
      <c r="B1829" s="98" t="s">
        <v>12690</v>
      </c>
      <c r="C1829" s="74" t="s">
        <v>3390</v>
      </c>
      <c r="D1829" s="8">
        <v>43466</v>
      </c>
      <c r="E1829" s="85" t="s">
        <v>8857</v>
      </c>
      <c r="F1829" s="75" t="s">
        <v>98</v>
      </c>
      <c r="G1829" s="75" t="s">
        <v>1315</v>
      </c>
      <c r="H1829" s="75" t="s">
        <v>1536</v>
      </c>
      <c r="I1829" s="2" t="s">
        <v>11</v>
      </c>
      <c r="J1829" s="75" t="s">
        <v>11</v>
      </c>
      <c r="K1829" s="2" t="s">
        <v>30</v>
      </c>
      <c r="L1829" s="75" t="s">
        <v>19</v>
      </c>
      <c r="M1829" s="2" t="s">
        <v>1342</v>
      </c>
      <c r="N1829" s="10" t="s">
        <v>1331</v>
      </c>
      <c r="O1829" s="10" t="s">
        <v>1330</v>
      </c>
      <c r="P1829" s="8">
        <v>44989</v>
      </c>
      <c r="Q1829" s="8">
        <v>45170</v>
      </c>
      <c r="R1829" s="8">
        <v>45170</v>
      </c>
      <c r="S1829" s="2" t="str">
        <f>VLOOKUP(K1829,Data!A:B,2,0)</f>
        <v>DAC</v>
      </c>
    </row>
    <row r="1830" spans="1:19" ht="11.25" customHeight="1" x14ac:dyDescent="0.2">
      <c r="A1830" s="2">
        <v>4073555</v>
      </c>
      <c r="B1830" s="98" t="s">
        <v>12691</v>
      </c>
      <c r="C1830" s="74" t="s">
        <v>3389</v>
      </c>
      <c r="D1830" s="8">
        <v>43466</v>
      </c>
      <c r="E1830" s="85" t="s">
        <v>8858</v>
      </c>
      <c r="F1830" s="75" t="s">
        <v>98</v>
      </c>
      <c r="G1830" s="75" t="s">
        <v>1315</v>
      </c>
      <c r="H1830" s="75" t="s">
        <v>1529</v>
      </c>
      <c r="I1830" s="2" t="s">
        <v>11</v>
      </c>
      <c r="J1830" s="75" t="s">
        <v>11</v>
      </c>
      <c r="K1830" s="2" t="s">
        <v>30</v>
      </c>
      <c r="L1830" s="75" t="s">
        <v>3667</v>
      </c>
      <c r="M1830" s="2" t="s">
        <v>1354</v>
      </c>
      <c r="N1830" s="10" t="s">
        <v>1319</v>
      </c>
      <c r="O1830" s="10" t="s">
        <v>1320</v>
      </c>
      <c r="P1830" s="8">
        <v>45414</v>
      </c>
      <c r="Q1830" s="8">
        <f>P1830+180</f>
        <v>45594</v>
      </c>
      <c r="S1830" s="2" t="str">
        <f>VLOOKUP(K1830,Data!A:B,2,0)</f>
        <v>DAC</v>
      </c>
    </row>
    <row r="1831" spans="1:19" ht="11.25" customHeight="1" x14ac:dyDescent="0.2">
      <c r="A1831" s="2">
        <v>4073556</v>
      </c>
      <c r="B1831" s="98" t="s">
        <v>12692</v>
      </c>
      <c r="C1831" s="74" t="s">
        <v>3422</v>
      </c>
      <c r="D1831" s="8">
        <v>43556</v>
      </c>
      <c r="E1831" s="85" t="s">
        <v>8859</v>
      </c>
      <c r="F1831" s="75" t="s">
        <v>98</v>
      </c>
      <c r="G1831" s="75" t="s">
        <v>47</v>
      </c>
      <c r="H1831" s="75" t="s">
        <v>47</v>
      </c>
      <c r="I1831" s="75" t="s">
        <v>1498</v>
      </c>
      <c r="J1831" s="75" t="s">
        <v>1495</v>
      </c>
      <c r="K1831" s="2" t="s">
        <v>5017</v>
      </c>
      <c r="L1831" s="75" t="s">
        <v>19</v>
      </c>
      <c r="M1831" s="2" t="s">
        <v>3569</v>
      </c>
      <c r="N1831" s="10" t="s">
        <v>6943</v>
      </c>
      <c r="O1831" s="10" t="s">
        <v>6944</v>
      </c>
      <c r="P1831" s="8">
        <v>45295</v>
      </c>
      <c r="Q1831" s="8">
        <v>45329</v>
      </c>
      <c r="R1831" s="8">
        <v>45329</v>
      </c>
      <c r="S1831" s="2" t="str">
        <f>VLOOKUP(K1831,Data!A:B,2,0)</f>
        <v>DAC</v>
      </c>
    </row>
    <row r="1832" spans="1:19" ht="11.25" customHeight="1" x14ac:dyDescent="0.2">
      <c r="A1832" s="2">
        <v>4073590</v>
      </c>
      <c r="B1832" s="98" t="s">
        <v>12693</v>
      </c>
      <c r="C1832" s="74" t="s">
        <v>3407</v>
      </c>
      <c r="D1832" s="8">
        <v>43525</v>
      </c>
      <c r="E1832" s="85" t="s">
        <v>8860</v>
      </c>
      <c r="F1832" s="75" t="s">
        <v>98</v>
      </c>
      <c r="G1832" s="75" t="s">
        <v>1315</v>
      </c>
      <c r="H1832" s="75" t="s">
        <v>1529</v>
      </c>
      <c r="I1832" s="2" t="s">
        <v>11</v>
      </c>
      <c r="J1832" s="75" t="s">
        <v>11</v>
      </c>
      <c r="K1832" s="2" t="s">
        <v>30</v>
      </c>
      <c r="L1832" s="75" t="s">
        <v>19</v>
      </c>
      <c r="M1832" s="2" t="s">
        <v>1354</v>
      </c>
      <c r="N1832" s="10" t="s">
        <v>1319</v>
      </c>
      <c r="O1832" s="10" t="s">
        <v>1320</v>
      </c>
      <c r="P1832" s="8">
        <v>44028</v>
      </c>
      <c r="Q1832" s="8">
        <v>44089</v>
      </c>
      <c r="R1832" s="8">
        <v>44089</v>
      </c>
      <c r="S1832" s="2" t="str">
        <f>VLOOKUP(K1832,Data!A:B,2,0)</f>
        <v>DAC</v>
      </c>
    </row>
    <row r="1833" spans="1:19" ht="11.25" customHeight="1" x14ac:dyDescent="0.2">
      <c r="A1833" s="2">
        <v>4073635</v>
      </c>
      <c r="B1833" s="98" t="s">
        <v>12694</v>
      </c>
      <c r="C1833" s="74" t="s">
        <v>3429</v>
      </c>
      <c r="D1833" s="8">
        <v>43556</v>
      </c>
      <c r="E1833" s="85" t="s">
        <v>8861</v>
      </c>
      <c r="F1833" s="75" t="s">
        <v>98</v>
      </c>
      <c r="G1833" s="75" t="s">
        <v>47</v>
      </c>
      <c r="H1833" s="75" t="s">
        <v>47</v>
      </c>
      <c r="I1833" s="2" t="s">
        <v>1495</v>
      </c>
      <c r="J1833" s="75" t="s">
        <v>1495</v>
      </c>
      <c r="K1833" s="2" t="s">
        <v>30</v>
      </c>
      <c r="L1833" s="75" t="s">
        <v>19</v>
      </c>
      <c r="M1833" s="2" t="s">
        <v>4979</v>
      </c>
      <c r="N1833" s="10" t="s">
        <v>3568</v>
      </c>
      <c r="O1833" s="10" t="s">
        <v>3568</v>
      </c>
      <c r="P1833" s="8">
        <v>44029</v>
      </c>
      <c r="Q1833" s="8">
        <v>44214</v>
      </c>
      <c r="R1833" s="8">
        <v>44214</v>
      </c>
      <c r="S1833" s="2" t="str">
        <f>VLOOKUP(K1833,Data!A:B,2,0)</f>
        <v>DAC</v>
      </c>
    </row>
    <row r="1834" spans="1:19" ht="11.25" customHeight="1" x14ac:dyDescent="0.2">
      <c r="A1834" s="2">
        <v>4073646</v>
      </c>
      <c r="B1834" s="98" t="s">
        <v>12695</v>
      </c>
      <c r="C1834" s="74" t="s">
        <v>3432</v>
      </c>
      <c r="D1834" s="8">
        <v>43586</v>
      </c>
      <c r="E1834" s="85" t="s">
        <v>8862</v>
      </c>
      <c r="F1834" s="75" t="s">
        <v>98</v>
      </c>
      <c r="G1834" s="75" t="s">
        <v>1315</v>
      </c>
      <c r="H1834" s="75" t="s">
        <v>1529</v>
      </c>
      <c r="I1834" s="2" t="s">
        <v>11</v>
      </c>
      <c r="J1834" s="75" t="s">
        <v>11</v>
      </c>
      <c r="K1834" s="2" t="s">
        <v>30</v>
      </c>
      <c r="L1834" s="75" t="s">
        <v>19</v>
      </c>
      <c r="M1834" s="2" t="s">
        <v>1341</v>
      </c>
      <c r="N1834" s="10" t="s">
        <v>1319</v>
      </c>
      <c r="O1834" s="10" t="s">
        <v>1320</v>
      </c>
      <c r="P1834" s="8">
        <v>44763</v>
      </c>
      <c r="Q1834" s="8">
        <v>44883</v>
      </c>
      <c r="R1834" s="8">
        <v>44883</v>
      </c>
      <c r="S1834" s="2" t="str">
        <f>VLOOKUP(K1834,Data!A:B,2,0)</f>
        <v>DAC</v>
      </c>
    </row>
    <row r="1835" spans="1:19" ht="11.25" customHeight="1" x14ac:dyDescent="0.2">
      <c r="A1835" s="2">
        <v>4073656</v>
      </c>
      <c r="B1835" s="98" t="s">
        <v>12696</v>
      </c>
      <c r="C1835" s="74" t="s">
        <v>3433</v>
      </c>
      <c r="D1835" s="8">
        <v>43586</v>
      </c>
      <c r="E1835" s="85" t="s">
        <v>8863</v>
      </c>
      <c r="F1835" s="75" t="s">
        <v>98</v>
      </c>
      <c r="G1835" s="75" t="s">
        <v>1315</v>
      </c>
      <c r="H1835" s="75" t="s">
        <v>1536</v>
      </c>
      <c r="I1835" s="2" t="s">
        <v>11</v>
      </c>
      <c r="J1835" s="75" t="s">
        <v>11</v>
      </c>
      <c r="K1835" s="2" t="s">
        <v>30</v>
      </c>
      <c r="L1835" s="75" t="s">
        <v>19</v>
      </c>
      <c r="M1835" s="2" t="s">
        <v>1342</v>
      </c>
      <c r="N1835" s="10" t="s">
        <v>1331</v>
      </c>
      <c r="O1835" s="10" t="s">
        <v>1330</v>
      </c>
      <c r="P1835" s="8">
        <v>44465</v>
      </c>
      <c r="Q1835" s="8">
        <v>44645</v>
      </c>
      <c r="R1835" s="8">
        <v>44645</v>
      </c>
      <c r="S1835" s="2" t="str">
        <f>VLOOKUP(K1835,Data!A:B,2,0)</f>
        <v>DAC</v>
      </c>
    </row>
    <row r="1836" spans="1:19" ht="11.25" customHeight="1" x14ac:dyDescent="0.2">
      <c r="A1836" s="2">
        <v>4073681</v>
      </c>
      <c r="B1836" s="98" t="s">
        <v>12697</v>
      </c>
      <c r="C1836" s="74" t="s">
        <v>3456</v>
      </c>
      <c r="D1836" s="8">
        <v>43647</v>
      </c>
      <c r="E1836" s="85" t="s">
        <v>8864</v>
      </c>
      <c r="F1836" s="75" t="s">
        <v>98</v>
      </c>
      <c r="G1836" s="75" t="s">
        <v>47</v>
      </c>
      <c r="H1836" s="75" t="s">
        <v>47</v>
      </c>
      <c r="I1836" s="2" t="s">
        <v>1497</v>
      </c>
      <c r="J1836" s="75" t="s">
        <v>1495</v>
      </c>
      <c r="K1836" s="2" t="s">
        <v>30</v>
      </c>
      <c r="L1836" s="75" t="s">
        <v>19</v>
      </c>
      <c r="M1836" s="2" t="s">
        <v>3583</v>
      </c>
      <c r="N1836" s="10" t="s">
        <v>6943</v>
      </c>
      <c r="O1836" s="10" t="s">
        <v>6944</v>
      </c>
      <c r="P1836" s="8">
        <v>45235</v>
      </c>
      <c r="Q1836" s="8">
        <f>P1836+180</f>
        <v>45415</v>
      </c>
      <c r="R1836" s="8">
        <v>45415</v>
      </c>
      <c r="S1836" s="2" t="str">
        <f>VLOOKUP(K1836,Data!A:B,2,0)</f>
        <v>DAC</v>
      </c>
    </row>
    <row r="1837" spans="1:19" ht="11.25" customHeight="1" x14ac:dyDescent="0.2">
      <c r="A1837" s="2">
        <v>4073682</v>
      </c>
      <c r="B1837" s="98" t="s">
        <v>12698</v>
      </c>
      <c r="C1837" s="74" t="s">
        <v>3449</v>
      </c>
      <c r="D1837" s="8">
        <v>43617</v>
      </c>
      <c r="E1837" s="85" t="s">
        <v>8865</v>
      </c>
      <c r="F1837" s="75" t="s">
        <v>98</v>
      </c>
      <c r="G1837" s="75" t="s">
        <v>47</v>
      </c>
      <c r="H1837" s="75" t="s">
        <v>47</v>
      </c>
      <c r="I1837" s="2" t="s">
        <v>1497</v>
      </c>
      <c r="J1837" s="75" t="s">
        <v>1495</v>
      </c>
      <c r="K1837" s="2" t="s">
        <v>30</v>
      </c>
      <c r="L1837" s="75" t="s">
        <v>19</v>
      </c>
      <c r="M1837" s="2" t="s">
        <v>3572</v>
      </c>
      <c r="N1837" s="10" t="s">
        <v>3596</v>
      </c>
      <c r="O1837" s="10" t="s">
        <v>3568</v>
      </c>
      <c r="P1837" s="8">
        <v>44983</v>
      </c>
      <c r="Q1837" s="8">
        <f>P1837+180</f>
        <v>45163</v>
      </c>
      <c r="R1837" s="8">
        <v>44683</v>
      </c>
      <c r="S1837" s="2" t="str">
        <f>VLOOKUP(K1837,Data!A:B,2,0)</f>
        <v>DAC</v>
      </c>
    </row>
    <row r="1838" spans="1:19" ht="11.25" customHeight="1" x14ac:dyDescent="0.2">
      <c r="A1838" s="2">
        <v>4073690</v>
      </c>
      <c r="B1838" s="98" t="s">
        <v>12699</v>
      </c>
      <c r="C1838" s="74" t="s">
        <v>3443</v>
      </c>
      <c r="D1838" s="8">
        <v>43617</v>
      </c>
      <c r="E1838" s="85" t="s">
        <v>8866</v>
      </c>
      <c r="F1838" s="75" t="s">
        <v>98</v>
      </c>
      <c r="G1838" s="75" t="s">
        <v>1315</v>
      </c>
      <c r="H1838" s="75" t="s">
        <v>1529</v>
      </c>
      <c r="I1838" s="2" t="s">
        <v>11</v>
      </c>
      <c r="J1838" s="75" t="s">
        <v>11</v>
      </c>
      <c r="K1838" s="2" t="s">
        <v>30</v>
      </c>
      <c r="L1838" s="75" t="s">
        <v>19</v>
      </c>
      <c r="M1838" s="2" t="s">
        <v>1354</v>
      </c>
      <c r="N1838" s="10" t="s">
        <v>1319</v>
      </c>
      <c r="O1838" s="10" t="s">
        <v>1320</v>
      </c>
      <c r="P1838" s="8">
        <v>44465</v>
      </c>
      <c r="Q1838" s="8">
        <v>44645</v>
      </c>
      <c r="R1838" s="8">
        <v>44645</v>
      </c>
      <c r="S1838" s="2" t="str">
        <f>VLOOKUP(K1838,Data!A:B,2,0)</f>
        <v>DAC</v>
      </c>
    </row>
    <row r="1839" spans="1:19" ht="11.25" customHeight="1" x14ac:dyDescent="0.2">
      <c r="A1839" s="2">
        <v>4073692</v>
      </c>
      <c r="B1839" s="98" t="s">
        <v>12700</v>
      </c>
      <c r="C1839" s="74" t="s">
        <v>3444</v>
      </c>
      <c r="D1839" s="8">
        <v>43617</v>
      </c>
      <c r="E1839" s="85" t="s">
        <v>8867</v>
      </c>
      <c r="F1839" s="75" t="s">
        <v>98</v>
      </c>
      <c r="G1839" s="75" t="s">
        <v>47</v>
      </c>
      <c r="H1839" s="75" t="s">
        <v>47</v>
      </c>
      <c r="I1839" s="2" t="s">
        <v>1502</v>
      </c>
      <c r="J1839" s="75" t="s">
        <v>1495</v>
      </c>
      <c r="K1839" s="2" t="s">
        <v>30</v>
      </c>
      <c r="L1839" s="75" t="s">
        <v>19</v>
      </c>
      <c r="M1839" s="2" t="s">
        <v>3566</v>
      </c>
      <c r="N1839" s="10" t="s">
        <v>6943</v>
      </c>
      <c r="O1839" s="10" t="s">
        <v>6944</v>
      </c>
      <c r="P1839" s="8">
        <v>44764</v>
      </c>
      <c r="Q1839" s="8">
        <v>44811</v>
      </c>
      <c r="R1839" s="8">
        <v>44811</v>
      </c>
      <c r="S1839" s="2" t="str">
        <f>VLOOKUP(K1839,Data!A:B,2,0)</f>
        <v>DAC</v>
      </c>
    </row>
    <row r="1840" spans="1:19" ht="11.25" customHeight="1" x14ac:dyDescent="0.2">
      <c r="A1840" s="2">
        <v>4073696</v>
      </c>
      <c r="B1840" s="98" t="s">
        <v>12701</v>
      </c>
      <c r="C1840" s="74" t="s">
        <v>3452</v>
      </c>
      <c r="D1840" s="8">
        <v>43617</v>
      </c>
      <c r="E1840" s="85" t="s">
        <v>8868</v>
      </c>
      <c r="F1840" s="75" t="s">
        <v>98</v>
      </c>
      <c r="G1840" s="75" t="s">
        <v>47</v>
      </c>
      <c r="H1840" s="75" t="s">
        <v>47</v>
      </c>
      <c r="I1840" s="2" t="s">
        <v>1495</v>
      </c>
      <c r="J1840" s="75" t="s">
        <v>1495</v>
      </c>
      <c r="K1840" s="2" t="s">
        <v>30</v>
      </c>
      <c r="L1840" s="75" t="s">
        <v>19</v>
      </c>
      <c r="M1840" s="2" t="s">
        <v>4979</v>
      </c>
      <c r="N1840" s="10" t="s">
        <v>3568</v>
      </c>
      <c r="O1840" s="10" t="s">
        <v>3568</v>
      </c>
      <c r="P1840" s="8">
        <v>44046</v>
      </c>
      <c r="Q1840" s="8">
        <v>44067</v>
      </c>
      <c r="R1840" s="8">
        <v>44067</v>
      </c>
      <c r="S1840" s="2" t="str">
        <f>VLOOKUP(K1840,Data!A:B,2,0)</f>
        <v>DAC</v>
      </c>
    </row>
    <row r="1841" spans="1:19" ht="11.25" customHeight="1" x14ac:dyDescent="0.2">
      <c r="A1841" s="2">
        <v>4073703</v>
      </c>
      <c r="B1841" s="98" t="s">
        <v>12702</v>
      </c>
      <c r="C1841" s="74" t="s">
        <v>3457</v>
      </c>
      <c r="D1841" s="8">
        <v>43647</v>
      </c>
      <c r="E1841" s="85" t="s">
        <v>8869</v>
      </c>
      <c r="F1841" s="75" t="s">
        <v>98</v>
      </c>
      <c r="G1841" s="75" t="s">
        <v>1315</v>
      </c>
      <c r="H1841" s="75" t="s">
        <v>1518</v>
      </c>
      <c r="I1841" s="2" t="s">
        <v>11</v>
      </c>
      <c r="J1841" s="75" t="s">
        <v>11</v>
      </c>
      <c r="K1841" s="2" t="s">
        <v>30</v>
      </c>
      <c r="L1841" s="75" t="s">
        <v>19</v>
      </c>
      <c r="M1841" s="2" t="s">
        <v>1334</v>
      </c>
      <c r="N1841" s="10" t="s">
        <v>1335</v>
      </c>
      <c r="O1841" s="10" t="s">
        <v>1320</v>
      </c>
      <c r="P1841" s="8">
        <v>44032</v>
      </c>
      <c r="Q1841" s="8">
        <v>44116</v>
      </c>
      <c r="R1841" s="8">
        <v>44116</v>
      </c>
      <c r="S1841" s="2" t="str">
        <f>VLOOKUP(K1841,Data!A:B,2,0)</f>
        <v>DAC</v>
      </c>
    </row>
    <row r="1842" spans="1:19" ht="11.25" customHeight="1" x14ac:dyDescent="0.2">
      <c r="A1842" s="2">
        <v>4073715</v>
      </c>
      <c r="B1842" s="98" t="s">
        <v>12703</v>
      </c>
      <c r="C1842" s="74" t="s">
        <v>3459</v>
      </c>
      <c r="D1842" s="8">
        <v>43647</v>
      </c>
      <c r="E1842" s="85" t="s">
        <v>8870</v>
      </c>
      <c r="F1842" s="75" t="s">
        <v>98</v>
      </c>
      <c r="G1842" s="75" t="s">
        <v>47</v>
      </c>
      <c r="H1842" s="75" t="s">
        <v>47</v>
      </c>
      <c r="I1842" s="2" t="s">
        <v>1495</v>
      </c>
      <c r="J1842" s="75" t="s">
        <v>1495</v>
      </c>
      <c r="K1842" s="2" t="s">
        <v>30</v>
      </c>
      <c r="L1842" s="75" t="s">
        <v>19</v>
      </c>
      <c r="M1842" s="2" t="s">
        <v>3567</v>
      </c>
      <c r="N1842" s="10" t="s">
        <v>6943</v>
      </c>
      <c r="O1842" s="10" t="s">
        <v>6944</v>
      </c>
      <c r="P1842" s="8">
        <v>44029</v>
      </c>
      <c r="Q1842" s="8">
        <v>44047</v>
      </c>
      <c r="R1842" s="8">
        <v>44047</v>
      </c>
      <c r="S1842" s="2" t="str">
        <f>VLOOKUP(K1842,Data!A:B,2,0)</f>
        <v>DAC</v>
      </c>
    </row>
    <row r="1843" spans="1:19" ht="11.25" customHeight="1" x14ac:dyDescent="0.2">
      <c r="A1843" s="2">
        <v>4073718</v>
      </c>
      <c r="B1843" s="98" t="s">
        <v>12704</v>
      </c>
      <c r="C1843" s="74" t="s">
        <v>3466</v>
      </c>
      <c r="D1843" s="8">
        <v>43678</v>
      </c>
      <c r="E1843" s="85" t="s">
        <v>8871</v>
      </c>
      <c r="F1843" s="75" t="s">
        <v>98</v>
      </c>
      <c r="G1843" s="75" t="s">
        <v>1315</v>
      </c>
      <c r="H1843" s="75" t="s">
        <v>1536</v>
      </c>
      <c r="I1843" s="2" t="s">
        <v>11</v>
      </c>
      <c r="J1843" s="75" t="s">
        <v>11</v>
      </c>
      <c r="K1843" s="2" t="s">
        <v>30</v>
      </c>
      <c r="L1843" s="75" t="s">
        <v>3668</v>
      </c>
      <c r="M1843" s="2" t="s">
        <v>1342</v>
      </c>
      <c r="N1843" s="10" t="s">
        <v>1331</v>
      </c>
      <c r="O1843" s="10" t="s">
        <v>1330</v>
      </c>
      <c r="S1843" s="2" t="str">
        <f>VLOOKUP(K1843,Data!A:B,2,0)</f>
        <v>DAC</v>
      </c>
    </row>
    <row r="1844" spans="1:19" ht="11.25" customHeight="1" x14ac:dyDescent="0.2">
      <c r="A1844" s="2">
        <v>4073719</v>
      </c>
      <c r="B1844" s="98" t="s">
        <v>12705</v>
      </c>
      <c r="C1844" s="74" t="s">
        <v>3467</v>
      </c>
      <c r="D1844" s="8">
        <v>43678</v>
      </c>
      <c r="E1844" s="85" t="s">
        <v>8872</v>
      </c>
      <c r="F1844" s="75" t="s">
        <v>98</v>
      </c>
      <c r="G1844" s="75" t="s">
        <v>1315</v>
      </c>
      <c r="H1844" s="75" t="s">
        <v>1536</v>
      </c>
      <c r="I1844" s="2" t="s">
        <v>11</v>
      </c>
      <c r="J1844" s="75" t="s">
        <v>11</v>
      </c>
      <c r="K1844" s="2" t="s">
        <v>30</v>
      </c>
      <c r="L1844" s="75" t="s">
        <v>19</v>
      </c>
      <c r="M1844" s="2" t="s">
        <v>1342</v>
      </c>
      <c r="N1844" s="10" t="s">
        <v>1331</v>
      </c>
      <c r="O1844" s="10" t="s">
        <v>1330</v>
      </c>
      <c r="P1844" s="8">
        <v>44064</v>
      </c>
      <c r="Q1844" s="8">
        <v>44111</v>
      </c>
      <c r="R1844" s="8">
        <v>44111</v>
      </c>
      <c r="S1844" s="2" t="str">
        <f>VLOOKUP(K1844,Data!A:B,2,0)</f>
        <v>DAC</v>
      </c>
    </row>
    <row r="1845" spans="1:19" ht="11.25" customHeight="1" x14ac:dyDescent="0.2">
      <c r="A1845" s="2">
        <v>4073722</v>
      </c>
      <c r="B1845" s="98" t="s">
        <v>12706</v>
      </c>
      <c r="C1845" s="74" t="s">
        <v>3469</v>
      </c>
      <c r="D1845" s="8">
        <v>43678</v>
      </c>
      <c r="E1845" s="85" t="s">
        <v>8873</v>
      </c>
      <c r="F1845" s="75" t="s">
        <v>98</v>
      </c>
      <c r="G1845" s="75" t="s">
        <v>20</v>
      </c>
      <c r="H1845" s="75" t="s">
        <v>1486</v>
      </c>
      <c r="I1845" s="2" t="s">
        <v>1502</v>
      </c>
      <c r="J1845" s="75" t="s">
        <v>1502</v>
      </c>
      <c r="K1845" s="2" t="s">
        <v>30</v>
      </c>
      <c r="L1845" s="75" t="s">
        <v>3668</v>
      </c>
      <c r="M1845" s="2" t="s">
        <v>3495</v>
      </c>
      <c r="N1845" s="10" t="s">
        <v>3549</v>
      </c>
      <c r="O1845" s="10" t="s">
        <v>3559</v>
      </c>
      <c r="S1845" s="2" t="str">
        <f>VLOOKUP(K1845,Data!A:B,2,0)</f>
        <v>DAC</v>
      </c>
    </row>
    <row r="1846" spans="1:19" ht="11.25" customHeight="1" x14ac:dyDescent="0.2">
      <c r="A1846" s="2">
        <v>4073726</v>
      </c>
      <c r="B1846" s="98" t="s">
        <v>12707</v>
      </c>
      <c r="C1846" s="74" t="s">
        <v>3464</v>
      </c>
      <c r="D1846" s="8">
        <v>43678</v>
      </c>
      <c r="E1846" s="85" t="s">
        <v>8874</v>
      </c>
      <c r="F1846" s="75" t="s">
        <v>98</v>
      </c>
      <c r="G1846" s="75" t="s">
        <v>20</v>
      </c>
      <c r="H1846" s="75" t="s">
        <v>1486</v>
      </c>
      <c r="I1846" s="2" t="s">
        <v>6922</v>
      </c>
      <c r="J1846" s="75" t="s">
        <v>1495</v>
      </c>
      <c r="K1846" s="2" t="s">
        <v>30</v>
      </c>
      <c r="L1846" s="75" t="s">
        <v>19</v>
      </c>
      <c r="M1846" s="2" t="s">
        <v>3495</v>
      </c>
      <c r="N1846" s="10" t="s">
        <v>3549</v>
      </c>
      <c r="O1846" s="10" t="s">
        <v>3559</v>
      </c>
      <c r="P1846" s="89">
        <v>44848</v>
      </c>
      <c r="Q1846" s="8">
        <v>44895</v>
      </c>
      <c r="R1846" s="8">
        <v>44895</v>
      </c>
      <c r="S1846" s="2" t="str">
        <f>VLOOKUP(K1846,Data!A:B,2,0)</f>
        <v>DAC</v>
      </c>
    </row>
    <row r="1847" spans="1:19" ht="11.25" customHeight="1" x14ac:dyDescent="0.2">
      <c r="A1847" s="2">
        <v>4073745</v>
      </c>
      <c r="B1847" s="98" t="s">
        <v>12708</v>
      </c>
      <c r="C1847" s="74" t="s">
        <v>3655</v>
      </c>
      <c r="D1847" s="8">
        <v>43800</v>
      </c>
      <c r="E1847" s="85" t="s">
        <v>8875</v>
      </c>
      <c r="F1847" s="75" t="s">
        <v>98</v>
      </c>
      <c r="G1847" s="75" t="s">
        <v>47</v>
      </c>
      <c r="H1847" s="75" t="s">
        <v>47</v>
      </c>
      <c r="I1847" s="2" t="s">
        <v>1497</v>
      </c>
      <c r="J1847" s="75" t="s">
        <v>1497</v>
      </c>
      <c r="K1847" s="2" t="s">
        <v>30</v>
      </c>
      <c r="L1847" s="75" t="s">
        <v>7001</v>
      </c>
      <c r="M1847" s="2" t="s">
        <v>3567</v>
      </c>
      <c r="N1847" s="10" t="s">
        <v>6943</v>
      </c>
      <c r="O1847" s="10" t="s">
        <v>6944</v>
      </c>
      <c r="P1847" s="8">
        <v>44470</v>
      </c>
      <c r="S1847" s="2" t="str">
        <f>VLOOKUP(K1847,Data!A:B,2,0)</f>
        <v>DAC</v>
      </c>
    </row>
    <row r="1848" spans="1:19" ht="11.25" customHeight="1" x14ac:dyDescent="0.2">
      <c r="A1848" s="2">
        <v>4073746</v>
      </c>
      <c r="B1848" s="98" t="s">
        <v>12709</v>
      </c>
      <c r="C1848" s="74" t="s">
        <v>3477</v>
      </c>
      <c r="D1848" s="8">
        <v>43709</v>
      </c>
      <c r="E1848" s="85" t="s">
        <v>8876</v>
      </c>
      <c r="F1848" s="75" t="s">
        <v>98</v>
      </c>
      <c r="G1848" s="75" t="s">
        <v>47</v>
      </c>
      <c r="H1848" s="75" t="s">
        <v>47</v>
      </c>
      <c r="I1848" s="2" t="s">
        <v>1495</v>
      </c>
      <c r="J1848" s="75" t="s">
        <v>1495</v>
      </c>
      <c r="K1848" s="2" t="s">
        <v>30</v>
      </c>
      <c r="L1848" s="75" t="s">
        <v>19</v>
      </c>
      <c r="M1848" s="2" t="s">
        <v>4979</v>
      </c>
      <c r="N1848" s="10" t="s">
        <v>3568</v>
      </c>
      <c r="O1848" s="10" t="s">
        <v>3568</v>
      </c>
      <c r="P1848" s="8">
        <v>44046</v>
      </c>
      <c r="Q1848" s="8">
        <v>44067</v>
      </c>
      <c r="R1848" s="8">
        <v>44067</v>
      </c>
      <c r="S1848" s="2" t="str">
        <f>VLOOKUP(K1848,Data!A:B,2,0)</f>
        <v>DAC</v>
      </c>
    </row>
    <row r="1849" spans="1:19" ht="11.25" customHeight="1" x14ac:dyDescent="0.2">
      <c r="A1849" s="2">
        <v>4073750</v>
      </c>
      <c r="B1849" s="98" t="s">
        <v>12710</v>
      </c>
      <c r="C1849" s="74" t="s">
        <v>3478</v>
      </c>
      <c r="D1849" s="8">
        <v>43709</v>
      </c>
      <c r="E1849" s="85" t="s">
        <v>8877</v>
      </c>
      <c r="F1849" s="75" t="s">
        <v>98</v>
      </c>
      <c r="G1849" s="75" t="s">
        <v>97</v>
      </c>
      <c r="H1849" s="75" t="s">
        <v>1493</v>
      </c>
      <c r="I1849" s="2" t="s">
        <v>1317</v>
      </c>
      <c r="J1849" s="75" t="s">
        <v>1317</v>
      </c>
      <c r="K1849" s="2" t="s">
        <v>30</v>
      </c>
      <c r="L1849" s="75" t="s">
        <v>19</v>
      </c>
      <c r="M1849" s="2" t="s">
        <v>92</v>
      </c>
      <c r="N1849" s="10" t="s">
        <v>54</v>
      </c>
      <c r="O1849" s="10" t="s">
        <v>55</v>
      </c>
      <c r="P1849" s="8">
        <v>43829</v>
      </c>
      <c r="Q1849" s="8">
        <v>44019</v>
      </c>
      <c r="R1849" s="8">
        <v>44019</v>
      </c>
      <c r="S1849" s="2" t="str">
        <f>VLOOKUP(K1849,Data!A:B,2,0)</f>
        <v>DAC</v>
      </c>
    </row>
    <row r="1850" spans="1:19" ht="11.25" customHeight="1" x14ac:dyDescent="0.2">
      <c r="A1850" s="2">
        <v>4073758</v>
      </c>
      <c r="B1850" s="98" t="s">
        <v>12711</v>
      </c>
      <c r="C1850" s="74" t="s">
        <v>3604</v>
      </c>
      <c r="D1850" s="8">
        <v>43739</v>
      </c>
      <c r="E1850" s="85" t="s">
        <v>8878</v>
      </c>
      <c r="F1850" s="75" t="s">
        <v>98</v>
      </c>
      <c r="G1850" s="75" t="s">
        <v>1315</v>
      </c>
      <c r="H1850" s="75" t="s">
        <v>1529</v>
      </c>
      <c r="I1850" s="2" t="s">
        <v>11</v>
      </c>
      <c r="J1850" s="75" t="s">
        <v>11</v>
      </c>
      <c r="K1850" s="2" t="s">
        <v>30</v>
      </c>
      <c r="L1850" s="75" t="s">
        <v>19</v>
      </c>
      <c r="M1850" s="2" t="s">
        <v>1341</v>
      </c>
      <c r="N1850" s="10" t="s">
        <v>1319</v>
      </c>
      <c r="O1850" s="10" t="s">
        <v>1320</v>
      </c>
      <c r="P1850" s="8">
        <v>44441</v>
      </c>
      <c r="Q1850" s="8">
        <v>44515</v>
      </c>
      <c r="R1850" s="8">
        <v>44515</v>
      </c>
      <c r="S1850" s="2" t="str">
        <f>VLOOKUP(K1850,Data!A:B,2,0)</f>
        <v>DAC</v>
      </c>
    </row>
    <row r="1851" spans="1:19" ht="11.25" customHeight="1" x14ac:dyDescent="0.2">
      <c r="A1851" s="2">
        <v>4073762</v>
      </c>
      <c r="B1851" s="98" t="s">
        <v>12712</v>
      </c>
      <c r="C1851" s="74" t="s">
        <v>3617</v>
      </c>
      <c r="D1851" s="8">
        <v>43739</v>
      </c>
      <c r="E1851" s="85" t="s">
        <v>8879</v>
      </c>
      <c r="F1851" s="75" t="s">
        <v>98</v>
      </c>
      <c r="G1851" s="75" t="s">
        <v>1315</v>
      </c>
      <c r="H1851" s="75" t="s">
        <v>1536</v>
      </c>
      <c r="I1851" s="2" t="s">
        <v>11</v>
      </c>
      <c r="J1851" s="75" t="s">
        <v>11</v>
      </c>
      <c r="K1851" s="2" t="s">
        <v>30</v>
      </c>
      <c r="L1851" s="75" t="s">
        <v>3668</v>
      </c>
      <c r="M1851" s="2" t="s">
        <v>1342</v>
      </c>
      <c r="N1851" s="10" t="s">
        <v>1331</v>
      </c>
      <c r="O1851" s="10" t="s">
        <v>1330</v>
      </c>
      <c r="S1851" s="2" t="str">
        <f>VLOOKUP(K1851,Data!A:B,2,0)</f>
        <v>DAC</v>
      </c>
    </row>
    <row r="1852" spans="1:19" ht="11.25" customHeight="1" x14ac:dyDescent="0.2">
      <c r="A1852" s="2">
        <v>4073774</v>
      </c>
      <c r="B1852" s="98" t="s">
        <v>12713</v>
      </c>
      <c r="C1852" s="74" t="s">
        <v>3605</v>
      </c>
      <c r="D1852" s="8">
        <v>43739</v>
      </c>
      <c r="E1852" s="85" t="s">
        <v>8880</v>
      </c>
      <c r="F1852" s="75" t="s">
        <v>98</v>
      </c>
      <c r="G1852" s="75" t="s">
        <v>47</v>
      </c>
      <c r="H1852" s="75" t="s">
        <v>47</v>
      </c>
      <c r="I1852" s="2" t="s">
        <v>1499</v>
      </c>
      <c r="J1852" s="75" t="s">
        <v>1495</v>
      </c>
      <c r="K1852" s="2" t="s">
        <v>30</v>
      </c>
      <c r="L1852" s="75" t="s">
        <v>19</v>
      </c>
      <c r="M1852" s="2" t="s">
        <v>3572</v>
      </c>
      <c r="N1852" s="10" t="s">
        <v>4979</v>
      </c>
      <c r="O1852" s="10" t="s">
        <v>3568</v>
      </c>
      <c r="P1852" s="8">
        <v>44377</v>
      </c>
      <c r="Q1852" s="8">
        <v>44533</v>
      </c>
      <c r="R1852" s="8">
        <v>44533</v>
      </c>
      <c r="S1852" s="2" t="str">
        <f>VLOOKUP(K1852,Data!A:B,2,0)</f>
        <v>DAC</v>
      </c>
    </row>
    <row r="1853" spans="1:19" ht="11.25" customHeight="1" x14ac:dyDescent="0.2">
      <c r="A1853" s="2">
        <v>4073775</v>
      </c>
      <c r="B1853" s="98" t="s">
        <v>12714</v>
      </c>
      <c r="C1853" s="74" t="s">
        <v>3612</v>
      </c>
      <c r="D1853" s="8">
        <v>43739</v>
      </c>
      <c r="E1853" s="85" t="s">
        <v>8881</v>
      </c>
      <c r="F1853" s="75" t="s">
        <v>98</v>
      </c>
      <c r="G1853" s="75" t="s">
        <v>47</v>
      </c>
      <c r="H1853" s="75" t="s">
        <v>47</v>
      </c>
      <c r="I1853" s="2" t="s">
        <v>1498</v>
      </c>
      <c r="J1853" s="75" t="s">
        <v>1495</v>
      </c>
      <c r="K1853" s="2" t="s">
        <v>30</v>
      </c>
      <c r="L1853" s="75" t="s">
        <v>3667</v>
      </c>
      <c r="M1853" s="2" t="s">
        <v>3574</v>
      </c>
      <c r="N1853" s="10" t="s">
        <v>3596</v>
      </c>
      <c r="O1853" s="10" t="s">
        <v>3568</v>
      </c>
      <c r="P1853" s="8">
        <v>45396</v>
      </c>
      <c r="Q1853" s="8">
        <f>P1853+180</f>
        <v>45576</v>
      </c>
      <c r="S1853" s="2" t="str">
        <f>VLOOKUP(K1853,Data!A:B,2,0)</f>
        <v>DAC</v>
      </c>
    </row>
    <row r="1854" spans="1:19" ht="11.25" customHeight="1" x14ac:dyDescent="0.2">
      <c r="A1854" s="2">
        <v>4073778</v>
      </c>
      <c r="B1854" s="98" t="s">
        <v>12715</v>
      </c>
      <c r="C1854" s="74" t="s">
        <v>3606</v>
      </c>
      <c r="D1854" s="8">
        <v>43739</v>
      </c>
      <c r="E1854" s="85" t="s">
        <v>8882</v>
      </c>
      <c r="F1854" s="75" t="s">
        <v>98</v>
      </c>
      <c r="G1854" s="75" t="s">
        <v>20</v>
      </c>
      <c r="H1854" s="75" t="s">
        <v>1486</v>
      </c>
      <c r="I1854" s="2" t="s">
        <v>1502</v>
      </c>
      <c r="J1854" s="75" t="s">
        <v>1495</v>
      </c>
      <c r="K1854" s="2" t="s">
        <v>30</v>
      </c>
      <c r="L1854" s="75" t="s">
        <v>19</v>
      </c>
      <c r="M1854" s="2" t="s">
        <v>3495</v>
      </c>
      <c r="N1854" s="10" t="s">
        <v>3549</v>
      </c>
      <c r="O1854" s="10" t="s">
        <v>3559</v>
      </c>
      <c r="P1854" s="8">
        <v>44399</v>
      </c>
      <c r="Q1854" s="8">
        <v>44460</v>
      </c>
      <c r="R1854" s="8">
        <v>44460</v>
      </c>
      <c r="S1854" s="2" t="str">
        <f>VLOOKUP(K1854,Data!A:B,2,0)</f>
        <v>DAC</v>
      </c>
    </row>
    <row r="1855" spans="1:19" ht="11.25" customHeight="1" x14ac:dyDescent="0.2">
      <c r="A1855" s="2">
        <v>4073781</v>
      </c>
      <c r="B1855" s="98" t="s">
        <v>12716</v>
      </c>
      <c r="C1855" s="74" t="s">
        <v>3610</v>
      </c>
      <c r="D1855" s="8">
        <v>43739</v>
      </c>
      <c r="E1855" s="85" t="s">
        <v>8883</v>
      </c>
      <c r="F1855" s="75" t="s">
        <v>98</v>
      </c>
      <c r="G1855" s="75" t="s">
        <v>20</v>
      </c>
      <c r="H1855" s="75" t="s">
        <v>1486</v>
      </c>
      <c r="I1855" s="2" t="s">
        <v>1497</v>
      </c>
      <c r="J1855" s="75" t="s">
        <v>1495</v>
      </c>
      <c r="K1855" s="2" t="s">
        <v>30</v>
      </c>
      <c r="L1855" s="75" t="s">
        <v>19</v>
      </c>
      <c r="M1855" s="2" t="s">
        <v>3561</v>
      </c>
      <c r="N1855" s="10" t="s">
        <v>3561</v>
      </c>
      <c r="O1855" s="10" t="s">
        <v>3561</v>
      </c>
      <c r="P1855" s="8">
        <v>44771</v>
      </c>
      <c r="Q1855" s="8">
        <v>44925</v>
      </c>
      <c r="R1855" s="8">
        <v>44925</v>
      </c>
      <c r="S1855" s="2" t="str">
        <f>VLOOKUP(K1855,Data!A:B,2,0)</f>
        <v>DAC</v>
      </c>
    </row>
    <row r="1856" spans="1:19" ht="11.25" customHeight="1" x14ac:dyDescent="0.2">
      <c r="A1856" s="2">
        <v>4073802</v>
      </c>
      <c r="B1856" s="98" t="s">
        <v>12717</v>
      </c>
      <c r="C1856" s="74" t="s">
        <v>3620</v>
      </c>
      <c r="D1856" s="8">
        <v>43739</v>
      </c>
      <c r="E1856" s="85" t="s">
        <v>8884</v>
      </c>
      <c r="F1856" s="75" t="s">
        <v>98</v>
      </c>
      <c r="G1856" s="75" t="s">
        <v>47</v>
      </c>
      <c r="H1856" s="75" t="s">
        <v>47</v>
      </c>
      <c r="I1856" s="2" t="s">
        <v>1499</v>
      </c>
      <c r="J1856" s="75" t="s">
        <v>1497</v>
      </c>
      <c r="K1856" s="2" t="s">
        <v>30</v>
      </c>
      <c r="L1856" s="75" t="s">
        <v>3668</v>
      </c>
      <c r="M1856" s="2" t="s">
        <v>3566</v>
      </c>
      <c r="N1856" s="10" t="s">
        <v>6943</v>
      </c>
      <c r="O1856" s="10" t="s">
        <v>6944</v>
      </c>
      <c r="S1856" s="2" t="str">
        <f>VLOOKUP(K1856,Data!A:B,2,0)</f>
        <v>DAC</v>
      </c>
    </row>
    <row r="1857" spans="1:19" ht="11.25" customHeight="1" x14ac:dyDescent="0.2">
      <c r="A1857" s="2">
        <v>4073804</v>
      </c>
      <c r="B1857" s="98" t="s">
        <v>12718</v>
      </c>
      <c r="C1857" s="74" t="s">
        <v>3625</v>
      </c>
      <c r="D1857" s="8">
        <v>43770</v>
      </c>
      <c r="E1857" s="85" t="s">
        <v>8885</v>
      </c>
      <c r="F1857" s="75" t="s">
        <v>98</v>
      </c>
      <c r="G1857" s="75" t="s">
        <v>47</v>
      </c>
      <c r="H1857" s="75" t="s">
        <v>47</v>
      </c>
      <c r="I1857" s="2" t="s">
        <v>1496</v>
      </c>
      <c r="J1857" s="75" t="s">
        <v>1496</v>
      </c>
      <c r="K1857" s="2" t="s">
        <v>30</v>
      </c>
      <c r="L1857" s="75" t="s">
        <v>3668</v>
      </c>
      <c r="M1857" s="2" t="s">
        <v>3569</v>
      </c>
      <c r="N1857" s="10" t="s">
        <v>6943</v>
      </c>
      <c r="O1857" s="10" t="s">
        <v>6944</v>
      </c>
      <c r="S1857" s="2" t="str">
        <f>VLOOKUP(K1857,Data!A:B,2,0)</f>
        <v>DAC</v>
      </c>
    </row>
    <row r="1858" spans="1:19" ht="11.25" customHeight="1" x14ac:dyDescent="0.2">
      <c r="A1858" s="2">
        <v>4073780</v>
      </c>
      <c r="B1858" s="98" t="s">
        <v>12719</v>
      </c>
      <c r="C1858" s="74" t="s">
        <v>3622</v>
      </c>
      <c r="D1858" s="8">
        <v>43739</v>
      </c>
      <c r="E1858" s="85" t="s">
        <v>8886</v>
      </c>
      <c r="F1858" s="75" t="s">
        <v>98</v>
      </c>
      <c r="G1858" s="75" t="s">
        <v>1315</v>
      </c>
      <c r="H1858" s="75" t="s">
        <v>1545</v>
      </c>
      <c r="I1858" s="2" t="s">
        <v>11</v>
      </c>
      <c r="J1858" s="75" t="s">
        <v>11</v>
      </c>
      <c r="K1858" s="2" t="s">
        <v>30</v>
      </c>
      <c r="L1858" s="75" t="s">
        <v>19</v>
      </c>
      <c r="M1858" s="2" t="s">
        <v>3561</v>
      </c>
      <c r="N1858" s="10" t="s">
        <v>3561</v>
      </c>
      <c r="O1858" s="10" t="s">
        <v>3561</v>
      </c>
      <c r="P1858" s="8">
        <v>44858</v>
      </c>
      <c r="Q1858" s="8">
        <v>44967</v>
      </c>
      <c r="R1858" s="8">
        <v>44967</v>
      </c>
      <c r="S1858" s="2" t="str">
        <f>VLOOKUP(K1858,Data!A:B,2,0)</f>
        <v>DAC</v>
      </c>
    </row>
    <row r="1859" spans="1:19" ht="11.25" customHeight="1" x14ac:dyDescent="0.2">
      <c r="A1859" s="2">
        <v>5007079</v>
      </c>
      <c r="B1859" s="98" t="s">
        <v>12720</v>
      </c>
      <c r="C1859" s="74" t="s">
        <v>3055</v>
      </c>
      <c r="E1859" s="85" t="s">
        <v>8887</v>
      </c>
      <c r="F1859" s="75" t="s">
        <v>98</v>
      </c>
      <c r="G1859" s="75" t="s">
        <v>47</v>
      </c>
      <c r="H1859" s="75" t="s">
        <v>47</v>
      </c>
      <c r="I1859" s="2" t="s">
        <v>1496</v>
      </c>
      <c r="J1859" s="75" t="s">
        <v>1496</v>
      </c>
      <c r="K1859" s="2" t="s">
        <v>30</v>
      </c>
      <c r="L1859" s="75" t="s">
        <v>7001</v>
      </c>
      <c r="M1859" s="2" t="s">
        <v>4979</v>
      </c>
      <c r="N1859" s="10" t="s">
        <v>3568</v>
      </c>
      <c r="O1859" s="10" t="s">
        <v>3568</v>
      </c>
      <c r="P1859" s="8">
        <v>44470</v>
      </c>
      <c r="S1859" s="2" t="str">
        <f>VLOOKUP(K1859,Data!A:B,2,0)</f>
        <v>DAC</v>
      </c>
    </row>
    <row r="1860" spans="1:19" ht="11.25" customHeight="1" x14ac:dyDescent="0.2">
      <c r="A1860" s="2">
        <v>5008993</v>
      </c>
      <c r="B1860" s="98" t="s">
        <v>12721</v>
      </c>
      <c r="C1860" s="74" t="s">
        <v>3056</v>
      </c>
      <c r="E1860" s="85" t="s">
        <v>8888</v>
      </c>
      <c r="F1860" s="75" t="s">
        <v>98</v>
      </c>
      <c r="G1860" s="75" t="s">
        <v>47</v>
      </c>
      <c r="H1860" s="75" t="s">
        <v>47</v>
      </c>
      <c r="I1860" s="2" t="s">
        <v>1497</v>
      </c>
      <c r="J1860" s="75" t="s">
        <v>1495</v>
      </c>
      <c r="K1860" s="2" t="s">
        <v>30</v>
      </c>
      <c r="L1860" s="75" t="s">
        <v>19</v>
      </c>
      <c r="M1860" s="2" t="s">
        <v>4979</v>
      </c>
      <c r="N1860" s="10" t="s">
        <v>3568</v>
      </c>
      <c r="O1860" s="10" t="s">
        <v>3568</v>
      </c>
      <c r="P1860" s="8">
        <v>44390</v>
      </c>
      <c r="Q1860" s="8">
        <v>44568</v>
      </c>
      <c r="R1860" s="8">
        <v>44568</v>
      </c>
      <c r="S1860" s="2" t="str">
        <f>VLOOKUP(K1860,Data!A:B,2,0)</f>
        <v>DAC</v>
      </c>
    </row>
    <row r="1861" spans="1:19" ht="11.25" customHeight="1" x14ac:dyDescent="0.2">
      <c r="A1861" s="2">
        <v>5011874</v>
      </c>
      <c r="B1861" s="98" t="s">
        <v>12722</v>
      </c>
      <c r="C1861" s="74" t="s">
        <v>3665</v>
      </c>
      <c r="D1861" s="8">
        <v>43831</v>
      </c>
      <c r="E1861" s="85" t="s">
        <v>8889</v>
      </c>
      <c r="F1861" s="75" t="s">
        <v>98</v>
      </c>
      <c r="G1861" s="75" t="s">
        <v>1315</v>
      </c>
      <c r="H1861" s="75" t="s">
        <v>1707</v>
      </c>
      <c r="I1861" s="2" t="s">
        <v>11</v>
      </c>
      <c r="J1861" s="75" t="s">
        <v>11</v>
      </c>
      <c r="K1861" s="2" t="s">
        <v>30</v>
      </c>
      <c r="L1861" s="75" t="s">
        <v>19</v>
      </c>
      <c r="M1861" s="2" t="s">
        <v>1334</v>
      </c>
      <c r="N1861" s="10" t="s">
        <v>1335</v>
      </c>
      <c r="O1861" s="10" t="s">
        <v>1320</v>
      </c>
      <c r="P1861" s="8">
        <v>44626</v>
      </c>
      <c r="Q1861" s="8">
        <v>44824</v>
      </c>
      <c r="R1861" s="8">
        <v>44824</v>
      </c>
      <c r="S1861" s="2" t="str">
        <f>VLOOKUP(K1861,Data!A:B,2,0)</f>
        <v>DAC</v>
      </c>
    </row>
    <row r="1862" spans="1:19" ht="11.25" customHeight="1" x14ac:dyDescent="0.2">
      <c r="A1862" s="2">
        <v>4073808</v>
      </c>
      <c r="B1862" s="98" t="s">
        <v>12723</v>
      </c>
      <c r="C1862" s="74" t="s">
        <v>3629</v>
      </c>
      <c r="D1862" s="8">
        <v>43770</v>
      </c>
      <c r="E1862" s="85" t="s">
        <v>8890</v>
      </c>
      <c r="F1862" s="75" t="s">
        <v>98</v>
      </c>
      <c r="G1862" s="75" t="s">
        <v>97</v>
      </c>
      <c r="H1862" s="75" t="s">
        <v>1487</v>
      </c>
      <c r="I1862" s="2" t="s">
        <v>1317</v>
      </c>
      <c r="J1862" s="75" t="s">
        <v>1317</v>
      </c>
      <c r="K1862" s="2" t="s">
        <v>30</v>
      </c>
      <c r="L1862" s="75" t="s">
        <v>19</v>
      </c>
      <c r="M1862" s="2" t="s">
        <v>3561</v>
      </c>
      <c r="N1862" s="10" t="s">
        <v>3561</v>
      </c>
      <c r="O1862" s="10" t="s">
        <v>3561</v>
      </c>
      <c r="P1862" s="8">
        <v>44217</v>
      </c>
      <c r="Q1862" s="8">
        <v>44407</v>
      </c>
      <c r="R1862" s="8">
        <v>44407</v>
      </c>
      <c r="S1862" s="2" t="str">
        <f>VLOOKUP(K1862,Data!A:B,2,0)</f>
        <v>DAC</v>
      </c>
    </row>
    <row r="1863" spans="1:19" ht="11.25" customHeight="1" x14ac:dyDescent="0.2">
      <c r="A1863" s="2">
        <v>5021402</v>
      </c>
      <c r="B1863" s="98" t="s">
        <v>12724</v>
      </c>
      <c r="C1863" s="74" t="s">
        <v>3057</v>
      </c>
      <c r="E1863" s="85" t="s">
        <v>8891</v>
      </c>
      <c r="F1863" s="75" t="s">
        <v>98</v>
      </c>
      <c r="G1863" s="75" t="s">
        <v>97</v>
      </c>
      <c r="H1863" s="75" t="s">
        <v>1487</v>
      </c>
      <c r="I1863" s="2" t="s">
        <v>1317</v>
      </c>
      <c r="J1863" s="75" t="s">
        <v>1317</v>
      </c>
      <c r="K1863" s="2" t="s">
        <v>30</v>
      </c>
      <c r="L1863" s="75" t="s">
        <v>19</v>
      </c>
      <c r="M1863" s="2" t="s">
        <v>3561</v>
      </c>
      <c r="N1863" s="10" t="s">
        <v>3561</v>
      </c>
      <c r="O1863" s="10" t="s">
        <v>3561</v>
      </c>
      <c r="P1863" s="8" t="s">
        <v>3561</v>
      </c>
      <c r="Q1863" s="8" t="s">
        <v>3561</v>
      </c>
      <c r="R1863" s="8">
        <v>44378</v>
      </c>
      <c r="S1863" s="2" t="str">
        <f>VLOOKUP(K1863,Data!A:B,2,0)</f>
        <v>DAC</v>
      </c>
    </row>
    <row r="1864" spans="1:19" ht="11.25" customHeight="1" x14ac:dyDescent="0.2">
      <c r="A1864" s="2">
        <v>4073810</v>
      </c>
      <c r="B1864" s="98" t="s">
        <v>12725</v>
      </c>
      <c r="C1864" s="74" t="s">
        <v>3645</v>
      </c>
      <c r="D1864" s="8">
        <v>43800</v>
      </c>
      <c r="E1864" s="85" t="s">
        <v>8892</v>
      </c>
      <c r="F1864" s="75" t="s">
        <v>98</v>
      </c>
      <c r="G1864" s="75" t="s">
        <v>1315</v>
      </c>
      <c r="H1864" s="75" t="s">
        <v>1543</v>
      </c>
      <c r="I1864" s="2" t="s">
        <v>11</v>
      </c>
      <c r="J1864" s="75" t="s">
        <v>11</v>
      </c>
      <c r="K1864" s="2" t="s">
        <v>30</v>
      </c>
      <c r="L1864" s="75" t="s">
        <v>3668</v>
      </c>
      <c r="M1864" s="2" t="s">
        <v>1354</v>
      </c>
      <c r="N1864" s="10" t="s">
        <v>1319</v>
      </c>
      <c r="O1864" s="10" t="s">
        <v>1320</v>
      </c>
      <c r="S1864" s="2" t="str">
        <f>VLOOKUP(K1864,Data!A:B,2,0)</f>
        <v>DAC</v>
      </c>
    </row>
    <row r="1865" spans="1:19" ht="11.25" customHeight="1" x14ac:dyDescent="0.2">
      <c r="A1865" s="2">
        <v>5027391</v>
      </c>
      <c r="B1865" s="98" t="s">
        <v>12726</v>
      </c>
      <c r="C1865" s="74" t="s">
        <v>3142</v>
      </c>
      <c r="E1865" s="85" t="s">
        <v>8893</v>
      </c>
      <c r="F1865" s="75" t="s">
        <v>98</v>
      </c>
      <c r="G1865" s="75" t="s">
        <v>1315</v>
      </c>
      <c r="H1865" s="75" t="s">
        <v>1518</v>
      </c>
      <c r="I1865" s="2" t="s">
        <v>11</v>
      </c>
      <c r="J1865" s="75" t="s">
        <v>11</v>
      </c>
      <c r="K1865" s="2" t="s">
        <v>30</v>
      </c>
      <c r="L1865" s="75" t="s">
        <v>19</v>
      </c>
      <c r="M1865" s="2" t="s">
        <v>3561</v>
      </c>
      <c r="N1865" s="10" t="s">
        <v>3561</v>
      </c>
      <c r="O1865" s="10" t="s">
        <v>3561</v>
      </c>
      <c r="P1865" s="8">
        <v>43384</v>
      </c>
      <c r="Q1865" s="8">
        <v>43574</v>
      </c>
      <c r="R1865" s="8">
        <v>43574</v>
      </c>
      <c r="S1865" s="2" t="str">
        <f>VLOOKUP(K1865,Data!A:B,2,0)</f>
        <v>DAC</v>
      </c>
    </row>
    <row r="1866" spans="1:19" ht="11.25" customHeight="1" x14ac:dyDescent="0.2">
      <c r="A1866" s="2">
        <v>5035965</v>
      </c>
      <c r="B1866" s="98" t="s">
        <v>12727</v>
      </c>
      <c r="C1866" s="74" t="s">
        <v>3349</v>
      </c>
      <c r="D1866" s="8">
        <v>43344</v>
      </c>
      <c r="E1866" s="85" t="s">
        <v>8895</v>
      </c>
      <c r="F1866" s="75" t="s">
        <v>98</v>
      </c>
      <c r="G1866" s="75" t="s">
        <v>47</v>
      </c>
      <c r="H1866" s="75" t="s">
        <v>47</v>
      </c>
      <c r="I1866" s="2" t="s">
        <v>1497</v>
      </c>
      <c r="J1866" s="75" t="s">
        <v>1497</v>
      </c>
      <c r="K1866" s="2" t="s">
        <v>30</v>
      </c>
      <c r="L1866" s="75" t="s">
        <v>3669</v>
      </c>
      <c r="M1866" s="2" t="s">
        <v>3569</v>
      </c>
      <c r="N1866" s="10" t="s">
        <v>6943</v>
      </c>
      <c r="O1866" s="10" t="s">
        <v>6944</v>
      </c>
      <c r="S1866" s="2" t="str">
        <f>VLOOKUP(K1866,Data!A:B,2,0)</f>
        <v>DAC</v>
      </c>
    </row>
    <row r="1867" spans="1:19" ht="11.25" customHeight="1" x14ac:dyDescent="0.2">
      <c r="A1867" s="2">
        <v>5058233</v>
      </c>
      <c r="B1867" s="98" t="s">
        <v>12728</v>
      </c>
      <c r="C1867" s="74" t="s">
        <v>3657</v>
      </c>
      <c r="D1867" s="8">
        <v>43800</v>
      </c>
      <c r="E1867" s="85" t="s">
        <v>8896</v>
      </c>
      <c r="F1867" s="75" t="s">
        <v>98</v>
      </c>
      <c r="G1867" s="75" t="s">
        <v>47</v>
      </c>
      <c r="H1867" s="75" t="s">
        <v>47</v>
      </c>
      <c r="I1867" s="2" t="s">
        <v>1499</v>
      </c>
      <c r="J1867" s="75" t="s">
        <v>1495</v>
      </c>
      <c r="K1867" s="2" t="s">
        <v>30</v>
      </c>
      <c r="L1867" s="75" t="s">
        <v>19</v>
      </c>
      <c r="M1867" s="2" t="s">
        <v>5026</v>
      </c>
      <c r="N1867" s="10" t="s">
        <v>4979</v>
      </c>
      <c r="O1867" s="10" t="s">
        <v>3568</v>
      </c>
      <c r="P1867" s="8">
        <v>44739</v>
      </c>
      <c r="Q1867" s="8">
        <v>44739</v>
      </c>
      <c r="R1867" s="8">
        <v>44739</v>
      </c>
      <c r="S1867" s="2" t="str">
        <f>VLOOKUP(K1867,Data!A:B,2,0)</f>
        <v>DAC</v>
      </c>
    </row>
    <row r="1868" spans="1:19" ht="11.25" customHeight="1" x14ac:dyDescent="0.2">
      <c r="A1868" s="2">
        <v>5092155</v>
      </c>
      <c r="B1868" s="98" t="s">
        <v>12729</v>
      </c>
      <c r="C1868" s="74" t="s">
        <v>3098</v>
      </c>
      <c r="E1868" s="85" t="s">
        <v>8897</v>
      </c>
      <c r="F1868" s="75" t="s">
        <v>98</v>
      </c>
      <c r="G1868" s="75" t="s">
        <v>47</v>
      </c>
      <c r="H1868" s="75" t="s">
        <v>47</v>
      </c>
      <c r="I1868" s="2" t="s">
        <v>1498</v>
      </c>
      <c r="J1868" s="75" t="s">
        <v>1498</v>
      </c>
      <c r="K1868" s="2" t="s">
        <v>30</v>
      </c>
      <c r="L1868" s="75" t="s">
        <v>3668</v>
      </c>
      <c r="M1868" s="2" t="s">
        <v>3593</v>
      </c>
      <c r="N1868" s="10" t="s">
        <v>4979</v>
      </c>
      <c r="O1868" s="10" t="s">
        <v>3568</v>
      </c>
      <c r="S1868" s="2" t="str">
        <f>VLOOKUP(K1868,Data!A:B,2,0)</f>
        <v>DAC</v>
      </c>
    </row>
    <row r="1869" spans="1:19" ht="11.25" customHeight="1" x14ac:dyDescent="0.2">
      <c r="A1869" s="2">
        <v>5108209</v>
      </c>
      <c r="B1869" s="98" t="s">
        <v>12730</v>
      </c>
      <c r="C1869" s="74" t="s">
        <v>3206</v>
      </c>
      <c r="E1869" s="85" t="s">
        <v>8898</v>
      </c>
      <c r="F1869" s="75" t="s">
        <v>1475</v>
      </c>
      <c r="G1869" s="75" t="s">
        <v>1315</v>
      </c>
      <c r="H1869" s="75" t="s">
        <v>1518</v>
      </c>
      <c r="I1869" s="2" t="s">
        <v>11</v>
      </c>
      <c r="J1869" s="75" t="s">
        <v>11</v>
      </c>
      <c r="K1869" s="2" t="s">
        <v>30</v>
      </c>
      <c r="L1869" s="75" t="s">
        <v>19</v>
      </c>
      <c r="M1869" s="2" t="s">
        <v>3561</v>
      </c>
      <c r="N1869" s="10" t="s">
        <v>3561</v>
      </c>
      <c r="O1869" s="10" t="s">
        <v>3561</v>
      </c>
      <c r="P1869" s="8">
        <v>43381</v>
      </c>
      <c r="Q1869" s="8">
        <v>43571</v>
      </c>
      <c r="R1869" s="8">
        <v>43571</v>
      </c>
      <c r="S1869" s="2" t="str">
        <f>VLOOKUP(K1869,Data!A:B,2,0)</f>
        <v>DAC</v>
      </c>
    </row>
    <row r="1870" spans="1:19" ht="11.25" customHeight="1" x14ac:dyDescent="0.2">
      <c r="A1870" s="2">
        <v>5117954</v>
      </c>
      <c r="B1870" s="98" t="s">
        <v>12731</v>
      </c>
      <c r="C1870" s="74" t="s">
        <v>3304</v>
      </c>
      <c r="D1870" s="8">
        <v>43192</v>
      </c>
      <c r="E1870" s="85" t="s">
        <v>8899</v>
      </c>
      <c r="F1870" s="75" t="s">
        <v>98</v>
      </c>
      <c r="G1870" s="75" t="s">
        <v>47</v>
      </c>
      <c r="H1870" s="75" t="s">
        <v>47</v>
      </c>
      <c r="I1870" s="2" t="s">
        <v>1498</v>
      </c>
      <c r="J1870" s="75" t="s">
        <v>1495</v>
      </c>
      <c r="K1870" s="2" t="s">
        <v>30</v>
      </c>
      <c r="L1870" s="75" t="s">
        <v>19</v>
      </c>
      <c r="M1870" s="2" t="s">
        <v>4979</v>
      </c>
      <c r="N1870" s="10" t="s">
        <v>3568</v>
      </c>
      <c r="O1870" s="10" t="s">
        <v>3568</v>
      </c>
      <c r="P1870" s="8">
        <v>44455</v>
      </c>
      <c r="Q1870" s="8">
        <v>44635</v>
      </c>
      <c r="R1870" s="8">
        <v>44635</v>
      </c>
      <c r="S1870" s="2" t="str">
        <f>VLOOKUP(K1870,Data!A:B,2,0)</f>
        <v>DAC</v>
      </c>
    </row>
    <row r="1871" spans="1:19" ht="11.25" customHeight="1" x14ac:dyDescent="0.2">
      <c r="A1871" s="2">
        <v>4073861</v>
      </c>
      <c r="B1871" s="98" t="s">
        <v>12732</v>
      </c>
      <c r="C1871" s="74" t="s">
        <v>3672</v>
      </c>
      <c r="D1871" s="8">
        <v>43862</v>
      </c>
      <c r="E1871" s="85" t="s">
        <v>8900</v>
      </c>
      <c r="F1871" s="75" t="s">
        <v>98</v>
      </c>
      <c r="G1871" s="75" t="s">
        <v>1315</v>
      </c>
      <c r="H1871" s="75" t="s">
        <v>1529</v>
      </c>
      <c r="I1871" s="2" t="s">
        <v>11</v>
      </c>
      <c r="J1871" s="75" t="s">
        <v>11</v>
      </c>
      <c r="K1871" s="2" t="s">
        <v>30</v>
      </c>
      <c r="L1871" s="75" t="s">
        <v>19</v>
      </c>
      <c r="M1871" s="2" t="s">
        <v>1341</v>
      </c>
      <c r="N1871" s="10" t="s">
        <v>1319</v>
      </c>
      <c r="O1871" s="10" t="s">
        <v>1320</v>
      </c>
      <c r="P1871" s="8">
        <v>44480</v>
      </c>
      <c r="Q1871" s="8">
        <v>44662</v>
      </c>
      <c r="R1871" s="8">
        <v>44662</v>
      </c>
      <c r="S1871" s="2" t="str">
        <f>VLOOKUP(K1871,Data!A:B,2,0)</f>
        <v>DAC</v>
      </c>
    </row>
    <row r="1872" spans="1:19" ht="11.25" customHeight="1" x14ac:dyDescent="0.2">
      <c r="A1872" s="2">
        <v>4073863</v>
      </c>
      <c r="B1872" s="98" t="s">
        <v>12733</v>
      </c>
      <c r="C1872" s="74" t="s">
        <v>3673</v>
      </c>
      <c r="D1872" s="8">
        <v>43862</v>
      </c>
      <c r="E1872" s="85" t="s">
        <v>8901</v>
      </c>
      <c r="F1872" s="75" t="s">
        <v>98</v>
      </c>
      <c r="G1872" s="75" t="s">
        <v>1315</v>
      </c>
      <c r="H1872" s="75" t="s">
        <v>1543</v>
      </c>
      <c r="I1872" s="2" t="s">
        <v>11</v>
      </c>
      <c r="J1872" s="75" t="s">
        <v>11</v>
      </c>
      <c r="K1872" s="2" t="s">
        <v>30</v>
      </c>
      <c r="L1872" s="75" t="s">
        <v>3668</v>
      </c>
      <c r="M1872" s="2" t="s">
        <v>1327</v>
      </c>
      <c r="N1872" s="10" t="s">
        <v>1328</v>
      </c>
      <c r="O1872" s="10" t="s">
        <v>1320</v>
      </c>
      <c r="S1872" s="2" t="str">
        <f>VLOOKUP(K1872,Data!A:B,2,0)</f>
        <v>DAC</v>
      </c>
    </row>
    <row r="1873" spans="1:19" ht="11.25" customHeight="1" x14ac:dyDescent="0.2">
      <c r="A1873" s="2">
        <v>5009698</v>
      </c>
      <c r="B1873" s="98" t="s">
        <v>12734</v>
      </c>
      <c r="C1873" s="74" t="s">
        <v>4938</v>
      </c>
      <c r="D1873" s="8">
        <v>43983</v>
      </c>
      <c r="E1873" s="85" t="s">
        <v>8902</v>
      </c>
      <c r="F1873" s="75" t="s">
        <v>98</v>
      </c>
      <c r="G1873" s="75" t="s">
        <v>47</v>
      </c>
      <c r="H1873" s="75" t="s">
        <v>47</v>
      </c>
      <c r="I1873" s="2" t="s">
        <v>6922</v>
      </c>
      <c r="J1873" s="75" t="s">
        <v>1495</v>
      </c>
      <c r="K1873" s="2" t="s">
        <v>30</v>
      </c>
      <c r="L1873" s="75" t="s">
        <v>19</v>
      </c>
      <c r="M1873" s="2" t="s">
        <v>3572</v>
      </c>
      <c r="N1873" s="10" t="s">
        <v>3596</v>
      </c>
      <c r="O1873" s="10" t="s">
        <v>3568</v>
      </c>
      <c r="P1873" s="8">
        <v>44907</v>
      </c>
      <c r="Q1873" s="8">
        <v>44974</v>
      </c>
      <c r="R1873" s="8">
        <v>44974</v>
      </c>
      <c r="S1873" s="2" t="str">
        <f>VLOOKUP(K1873,Data!A:B,2,0)</f>
        <v>DAC</v>
      </c>
    </row>
    <row r="1874" spans="1:19" ht="11.25" customHeight="1" x14ac:dyDescent="0.2">
      <c r="A1874" s="2">
        <v>5118051</v>
      </c>
      <c r="B1874" s="98" t="s">
        <v>12735</v>
      </c>
      <c r="C1874" s="74" t="s">
        <v>3675</v>
      </c>
      <c r="D1874" s="8">
        <v>44013</v>
      </c>
      <c r="E1874" s="85" t="s">
        <v>8903</v>
      </c>
      <c r="F1874" s="75" t="s">
        <v>98</v>
      </c>
      <c r="G1874" s="75" t="s">
        <v>1315</v>
      </c>
      <c r="H1874" s="75" t="s">
        <v>1518</v>
      </c>
      <c r="I1874" s="2" t="s">
        <v>11</v>
      </c>
      <c r="J1874" s="75" t="s">
        <v>11</v>
      </c>
      <c r="K1874" s="2" t="s">
        <v>30</v>
      </c>
      <c r="L1874" s="75" t="s">
        <v>19</v>
      </c>
      <c r="M1874" s="2" t="s">
        <v>3561</v>
      </c>
      <c r="N1874" s="10" t="s">
        <v>3561</v>
      </c>
      <c r="O1874" s="10" t="s">
        <v>3561</v>
      </c>
      <c r="P1874" s="8">
        <v>44189</v>
      </c>
      <c r="Q1874" s="8">
        <v>44258</v>
      </c>
      <c r="R1874" s="8">
        <v>44258</v>
      </c>
      <c r="S1874" s="2" t="str">
        <f>VLOOKUP(K1874,Data!A:B,2,0)</f>
        <v>DAC</v>
      </c>
    </row>
    <row r="1875" spans="1:19" ht="11.25" customHeight="1" x14ac:dyDescent="0.2">
      <c r="A1875" s="2">
        <v>4074014</v>
      </c>
      <c r="B1875" s="98" t="s">
        <v>12736</v>
      </c>
      <c r="C1875" s="74" t="s">
        <v>5019</v>
      </c>
      <c r="D1875" s="8">
        <v>44013</v>
      </c>
      <c r="E1875" s="85" t="s">
        <v>8904</v>
      </c>
      <c r="F1875" s="75" t="s">
        <v>98</v>
      </c>
      <c r="G1875" s="75" t="s">
        <v>1315</v>
      </c>
      <c r="H1875" s="75" t="s">
        <v>1529</v>
      </c>
      <c r="I1875" s="2" t="s">
        <v>11</v>
      </c>
      <c r="J1875" s="75" t="s">
        <v>11</v>
      </c>
      <c r="K1875" s="2" t="s">
        <v>30</v>
      </c>
      <c r="L1875" s="75" t="s">
        <v>19</v>
      </c>
      <c r="M1875" s="2" t="s">
        <v>5020</v>
      </c>
      <c r="N1875" s="10" t="s">
        <v>1341</v>
      </c>
      <c r="O1875" s="10" t="s">
        <v>1341</v>
      </c>
      <c r="P1875" s="8">
        <v>44682</v>
      </c>
      <c r="Q1875" s="8">
        <v>44753</v>
      </c>
      <c r="R1875" s="8">
        <v>44753</v>
      </c>
      <c r="S1875" s="2" t="str">
        <f>VLOOKUP(K1875,Data!A:B,2,0)</f>
        <v>DAC</v>
      </c>
    </row>
    <row r="1876" spans="1:19" ht="11.25" customHeight="1" x14ac:dyDescent="0.2">
      <c r="A1876" s="2">
        <v>4074094</v>
      </c>
      <c r="B1876" s="98" t="s">
        <v>12737</v>
      </c>
      <c r="C1876" s="74" t="s">
        <v>5014</v>
      </c>
      <c r="D1876" s="8">
        <v>44075</v>
      </c>
      <c r="E1876" s="85" t="s">
        <v>8905</v>
      </c>
      <c r="F1876" s="75" t="s">
        <v>98</v>
      </c>
      <c r="G1876" s="75" t="s">
        <v>1315</v>
      </c>
      <c r="H1876" s="75" t="s">
        <v>1529</v>
      </c>
      <c r="I1876" s="2" t="s">
        <v>11</v>
      </c>
      <c r="J1876" s="75" t="s">
        <v>11</v>
      </c>
      <c r="K1876" s="2" t="s">
        <v>30</v>
      </c>
      <c r="L1876" s="75" t="s">
        <v>3668</v>
      </c>
      <c r="M1876" s="2" t="s">
        <v>1327</v>
      </c>
      <c r="N1876" s="10" t="s">
        <v>1341</v>
      </c>
      <c r="O1876" s="10" t="s">
        <v>4995</v>
      </c>
      <c r="S1876" s="2" t="str">
        <f>VLOOKUP(K1876,Data!A:B,2,0)</f>
        <v>DAC</v>
      </c>
    </row>
    <row r="1877" spans="1:19" ht="11.25" customHeight="1" x14ac:dyDescent="0.2">
      <c r="A1877" s="2">
        <v>5133475</v>
      </c>
      <c r="B1877" s="98" t="s">
        <v>12738</v>
      </c>
      <c r="C1877" s="74" t="s">
        <v>5018</v>
      </c>
      <c r="D1877" s="8">
        <v>44075</v>
      </c>
      <c r="E1877" s="85" t="s">
        <v>8906</v>
      </c>
      <c r="F1877" s="75" t="s">
        <v>98</v>
      </c>
      <c r="G1877" s="75" t="s">
        <v>47</v>
      </c>
      <c r="H1877" s="75" t="s">
        <v>47</v>
      </c>
      <c r="I1877" s="2" t="s">
        <v>6922</v>
      </c>
      <c r="J1877" s="75" t="s">
        <v>1495</v>
      </c>
      <c r="K1877" s="2" t="s">
        <v>30</v>
      </c>
      <c r="L1877" s="75" t="s">
        <v>19</v>
      </c>
      <c r="M1877" s="2" t="s">
        <v>3569</v>
      </c>
      <c r="N1877" s="10" t="s">
        <v>3578</v>
      </c>
      <c r="O1877" s="10" t="s">
        <v>3578</v>
      </c>
      <c r="P1877" s="8">
        <v>44704</v>
      </c>
      <c r="Q1877" s="8">
        <v>44816</v>
      </c>
      <c r="R1877" s="8">
        <v>44816</v>
      </c>
      <c r="S1877" s="2" t="str">
        <f>VLOOKUP(K1877,Data!A:B,2,0)</f>
        <v>DAC</v>
      </c>
    </row>
    <row r="1878" spans="1:19" ht="11.25" customHeight="1" x14ac:dyDescent="0.2">
      <c r="A1878" s="2">
        <v>4073911</v>
      </c>
      <c r="B1878" s="98" t="s">
        <v>12739</v>
      </c>
      <c r="C1878" s="74" t="s">
        <v>5021</v>
      </c>
      <c r="D1878" s="8">
        <v>44075</v>
      </c>
      <c r="E1878" s="85" t="s">
        <v>8907</v>
      </c>
      <c r="F1878" s="75" t="s">
        <v>98</v>
      </c>
      <c r="G1878" s="75" t="s">
        <v>1315</v>
      </c>
      <c r="H1878" s="75" t="s">
        <v>1518</v>
      </c>
      <c r="I1878" s="2" t="s">
        <v>11</v>
      </c>
      <c r="J1878" s="75" t="s">
        <v>11</v>
      </c>
      <c r="K1878" s="2" t="s">
        <v>30</v>
      </c>
      <c r="L1878" s="75" t="s">
        <v>19</v>
      </c>
      <c r="M1878" s="2" t="s">
        <v>5022</v>
      </c>
      <c r="N1878" s="10" t="s">
        <v>1341</v>
      </c>
      <c r="O1878" s="10" t="s">
        <v>4995</v>
      </c>
      <c r="P1878" s="8">
        <v>44268</v>
      </c>
      <c r="Q1878" s="8">
        <v>44322</v>
      </c>
      <c r="R1878" s="8">
        <v>44322</v>
      </c>
      <c r="S1878" s="2" t="str">
        <f>VLOOKUP(K1878,Data!A:B,2,0)</f>
        <v>DAC</v>
      </c>
    </row>
    <row r="1879" spans="1:19" ht="11.25" customHeight="1" x14ac:dyDescent="0.2">
      <c r="A1879" s="2">
        <v>4074101</v>
      </c>
      <c r="B1879" s="98" t="s">
        <v>12740</v>
      </c>
      <c r="C1879" s="74" t="s">
        <v>5025</v>
      </c>
      <c r="D1879" s="8">
        <v>44075</v>
      </c>
      <c r="E1879" s="85" t="s">
        <v>8908</v>
      </c>
      <c r="F1879" s="75" t="s">
        <v>98</v>
      </c>
      <c r="G1879" s="75" t="s">
        <v>47</v>
      </c>
      <c r="H1879" s="75" t="s">
        <v>47</v>
      </c>
      <c r="I1879" s="2" t="s">
        <v>1502</v>
      </c>
      <c r="J1879" s="75" t="s">
        <v>1495</v>
      </c>
      <c r="K1879" s="2" t="s">
        <v>30</v>
      </c>
      <c r="L1879" s="75" t="s">
        <v>19</v>
      </c>
      <c r="M1879" s="2" t="s">
        <v>5026</v>
      </c>
      <c r="N1879" s="10" t="s">
        <v>5027</v>
      </c>
      <c r="O1879" s="10" t="s">
        <v>5027</v>
      </c>
      <c r="P1879" s="8">
        <v>44274</v>
      </c>
      <c r="Q1879" s="8">
        <v>44305</v>
      </c>
      <c r="R1879" s="8">
        <v>44305</v>
      </c>
      <c r="S1879" s="2" t="str">
        <f>VLOOKUP(K1879,Data!A:B,2,0)</f>
        <v>DAC</v>
      </c>
    </row>
    <row r="1880" spans="1:19" ht="11.25" customHeight="1" x14ac:dyDescent="0.2">
      <c r="A1880" s="2">
        <v>4074111</v>
      </c>
      <c r="B1880" s="98" t="s">
        <v>12741</v>
      </c>
      <c r="C1880" s="74" t="s">
        <v>5030</v>
      </c>
      <c r="D1880" s="8">
        <v>44075</v>
      </c>
      <c r="E1880" s="85" t="s">
        <v>8909</v>
      </c>
      <c r="F1880" s="75" t="s">
        <v>98</v>
      </c>
      <c r="G1880" s="75" t="s">
        <v>1315</v>
      </c>
      <c r="H1880" s="75" t="s">
        <v>1529</v>
      </c>
      <c r="I1880" s="2" t="s">
        <v>11</v>
      </c>
      <c r="J1880" s="75" t="s">
        <v>11</v>
      </c>
      <c r="K1880" s="2" t="s">
        <v>30</v>
      </c>
      <c r="L1880" s="75" t="s">
        <v>3668</v>
      </c>
      <c r="M1880" s="2" t="s">
        <v>5022</v>
      </c>
      <c r="N1880" s="10" t="s">
        <v>1341</v>
      </c>
      <c r="O1880" s="10" t="s">
        <v>4995</v>
      </c>
      <c r="S1880" s="2" t="str">
        <f>VLOOKUP(K1880,Data!A:B,2,0)</f>
        <v>DAC</v>
      </c>
    </row>
    <row r="1881" spans="1:19" ht="11.25" customHeight="1" x14ac:dyDescent="0.2">
      <c r="A1881" s="2">
        <v>4073573</v>
      </c>
      <c r="B1881" s="98" t="s">
        <v>12742</v>
      </c>
      <c r="C1881" s="74" t="s">
        <v>4263</v>
      </c>
      <c r="D1881" s="8">
        <v>44075</v>
      </c>
      <c r="E1881" s="85" t="s">
        <v>8910</v>
      </c>
      <c r="F1881" s="75" t="s">
        <v>98</v>
      </c>
      <c r="G1881" s="75" t="s">
        <v>20</v>
      </c>
      <c r="H1881" s="75" t="s">
        <v>1486</v>
      </c>
      <c r="I1881" s="2" t="s">
        <v>1498</v>
      </c>
      <c r="J1881" s="75" t="s">
        <v>1495</v>
      </c>
      <c r="K1881" s="2" t="s">
        <v>30</v>
      </c>
      <c r="L1881" s="75" t="s">
        <v>19</v>
      </c>
      <c r="M1881" s="2" t="s">
        <v>3495</v>
      </c>
      <c r="N1881" s="10" t="s">
        <v>3549</v>
      </c>
      <c r="O1881" s="10" t="s">
        <v>3559</v>
      </c>
      <c r="P1881" s="8">
        <v>44539</v>
      </c>
      <c r="Q1881" s="8">
        <v>44581</v>
      </c>
      <c r="R1881" s="8">
        <v>44581</v>
      </c>
      <c r="S1881" s="2" t="str">
        <f>VLOOKUP(K1881,Data!A:B,2,0)</f>
        <v>DAC</v>
      </c>
    </row>
    <row r="1882" spans="1:19" ht="11.25" customHeight="1" x14ac:dyDescent="0.2">
      <c r="A1882" s="2">
        <v>4074089</v>
      </c>
      <c r="B1882" s="98" t="s">
        <v>12743</v>
      </c>
      <c r="C1882" s="74" t="s">
        <v>5033</v>
      </c>
      <c r="D1882" s="8">
        <v>44075</v>
      </c>
      <c r="E1882" s="85" t="s">
        <v>8911</v>
      </c>
      <c r="F1882" s="75" t="s">
        <v>98</v>
      </c>
      <c r="G1882" s="75" t="s">
        <v>47</v>
      </c>
      <c r="H1882" s="75" t="s">
        <v>47</v>
      </c>
      <c r="I1882" s="2" t="s">
        <v>1497</v>
      </c>
      <c r="J1882" s="75" t="s">
        <v>1495</v>
      </c>
      <c r="K1882" s="2" t="s">
        <v>30</v>
      </c>
      <c r="L1882" s="75" t="s">
        <v>19</v>
      </c>
      <c r="M1882" s="2" t="s">
        <v>6524</v>
      </c>
      <c r="N1882" s="10" t="s">
        <v>6943</v>
      </c>
      <c r="O1882" s="10" t="s">
        <v>6944</v>
      </c>
      <c r="P1882" s="8">
        <v>44392</v>
      </c>
      <c r="Q1882" s="8">
        <v>44425</v>
      </c>
      <c r="R1882" s="8">
        <v>44425</v>
      </c>
      <c r="S1882" s="2" t="str">
        <f>VLOOKUP(K1882,Data!A:B,2,0)</f>
        <v>DAC</v>
      </c>
    </row>
    <row r="1883" spans="1:19" ht="11.25" customHeight="1" x14ac:dyDescent="0.2">
      <c r="A1883" s="2">
        <v>4074117</v>
      </c>
      <c r="B1883" s="98" t="s">
        <v>12744</v>
      </c>
      <c r="C1883" s="74" t="s">
        <v>5034</v>
      </c>
      <c r="D1883" s="8">
        <v>44075</v>
      </c>
      <c r="E1883" s="85" t="s">
        <v>8912</v>
      </c>
      <c r="F1883" s="75" t="s">
        <v>98</v>
      </c>
      <c r="G1883" s="75" t="s">
        <v>1315</v>
      </c>
      <c r="H1883" s="75" t="s">
        <v>1518</v>
      </c>
      <c r="I1883" s="2" t="s">
        <v>11</v>
      </c>
      <c r="J1883" s="75" t="s">
        <v>11</v>
      </c>
      <c r="K1883" s="2" t="s">
        <v>30</v>
      </c>
      <c r="L1883" s="75" t="s">
        <v>19</v>
      </c>
      <c r="M1883" s="2" t="s">
        <v>1359</v>
      </c>
      <c r="N1883" s="10" t="s">
        <v>1341</v>
      </c>
      <c r="O1883" s="10" t="s">
        <v>1341</v>
      </c>
      <c r="P1883" s="8">
        <v>44735</v>
      </c>
      <c r="Q1883" s="8">
        <f>P1883+180</f>
        <v>44915</v>
      </c>
      <c r="R1883" s="8">
        <v>44921</v>
      </c>
      <c r="S1883" s="2" t="str">
        <f>VLOOKUP(K1883,Data!A:B,2,0)</f>
        <v>DAC</v>
      </c>
    </row>
    <row r="1884" spans="1:19" ht="11.25" customHeight="1" x14ac:dyDescent="0.2">
      <c r="A1884" s="2">
        <v>4074157</v>
      </c>
      <c r="B1884" s="98" t="s">
        <v>12745</v>
      </c>
      <c r="C1884" s="74" t="s">
        <v>6425</v>
      </c>
      <c r="D1884" s="8">
        <v>44105</v>
      </c>
      <c r="E1884" s="85" t="s">
        <v>8913</v>
      </c>
      <c r="F1884" s="75" t="s">
        <v>98</v>
      </c>
      <c r="G1884" s="75" t="s">
        <v>1315</v>
      </c>
      <c r="H1884" s="75" t="s">
        <v>1529</v>
      </c>
      <c r="I1884" s="2" t="s">
        <v>11</v>
      </c>
      <c r="J1884" s="75" t="s">
        <v>11</v>
      </c>
      <c r="K1884" s="2" t="s">
        <v>30</v>
      </c>
      <c r="L1884" s="75" t="s">
        <v>19</v>
      </c>
      <c r="M1884" s="2" t="s">
        <v>6426</v>
      </c>
      <c r="N1884" s="10" t="s">
        <v>4995</v>
      </c>
      <c r="O1884" s="10" t="s">
        <v>4995</v>
      </c>
      <c r="P1884" s="8">
        <v>45198</v>
      </c>
      <c r="Q1884" s="8">
        <f>P1884+180</f>
        <v>45378</v>
      </c>
      <c r="R1884" s="8">
        <v>45378</v>
      </c>
      <c r="S1884" s="2" t="str">
        <f>VLOOKUP(K1884,Data!A:B,2,0)</f>
        <v>DAC</v>
      </c>
    </row>
    <row r="1885" spans="1:19" ht="11.25" customHeight="1" x14ac:dyDescent="0.2">
      <c r="A1885" s="2">
        <v>4074158</v>
      </c>
      <c r="B1885" s="98" t="s">
        <v>12746</v>
      </c>
      <c r="C1885" s="74" t="s">
        <v>6431</v>
      </c>
      <c r="D1885" s="8">
        <v>44105</v>
      </c>
      <c r="E1885" s="85" t="s">
        <v>8914</v>
      </c>
      <c r="F1885" s="75" t="s">
        <v>98</v>
      </c>
      <c r="G1885" s="75" t="s">
        <v>1315</v>
      </c>
      <c r="H1885" s="75" t="s">
        <v>1543</v>
      </c>
      <c r="I1885" s="2" t="s">
        <v>11</v>
      </c>
      <c r="J1885" s="75" t="s">
        <v>11</v>
      </c>
      <c r="K1885" s="2" t="s">
        <v>30</v>
      </c>
      <c r="L1885" s="75" t="s">
        <v>19</v>
      </c>
      <c r="M1885" s="2" t="s">
        <v>6432</v>
      </c>
      <c r="N1885" s="10" t="s">
        <v>1341</v>
      </c>
      <c r="O1885" s="10" t="s">
        <v>1341</v>
      </c>
      <c r="P1885" s="8">
        <v>44983</v>
      </c>
      <c r="Q1885" s="8">
        <v>45026</v>
      </c>
      <c r="R1885" s="8">
        <v>45026</v>
      </c>
      <c r="S1885" s="2" t="str">
        <f>VLOOKUP(K1885,Data!A:B,2,0)</f>
        <v>DAC</v>
      </c>
    </row>
    <row r="1886" spans="1:19" ht="11.25" customHeight="1" x14ac:dyDescent="0.2">
      <c r="A1886" s="2">
        <v>4073756</v>
      </c>
      <c r="B1886" s="98" t="s">
        <v>12747</v>
      </c>
      <c r="C1886" s="74" t="s">
        <v>4485</v>
      </c>
      <c r="D1886" s="8">
        <v>44105</v>
      </c>
      <c r="E1886" s="85" t="s">
        <v>8915</v>
      </c>
      <c r="F1886" s="75" t="s">
        <v>98</v>
      </c>
      <c r="G1886" s="75" t="s">
        <v>47</v>
      </c>
      <c r="H1886" s="75" t="s">
        <v>47</v>
      </c>
      <c r="I1886" s="2" t="s">
        <v>1499</v>
      </c>
      <c r="J1886" s="75" t="s">
        <v>1502</v>
      </c>
      <c r="K1886" s="2" t="s">
        <v>30</v>
      </c>
      <c r="L1886" s="75" t="s">
        <v>3668</v>
      </c>
      <c r="M1886" s="2" t="s">
        <v>3583</v>
      </c>
      <c r="N1886" s="10" t="s">
        <v>6943</v>
      </c>
      <c r="O1886" s="10" t="s">
        <v>6944</v>
      </c>
      <c r="S1886" s="2" t="str">
        <f>VLOOKUP(K1886,Data!A:B,2,0)</f>
        <v>DAC</v>
      </c>
    </row>
    <row r="1887" spans="1:19" ht="11.25" customHeight="1" x14ac:dyDescent="0.2">
      <c r="A1887" s="2">
        <v>4074187</v>
      </c>
      <c r="B1887" s="98" t="s">
        <v>12748</v>
      </c>
      <c r="C1887" s="74" t="s">
        <v>6441</v>
      </c>
      <c r="D1887" s="8">
        <v>44105</v>
      </c>
      <c r="E1887" s="85" t="s">
        <v>8916</v>
      </c>
      <c r="F1887" s="75" t="s">
        <v>98</v>
      </c>
      <c r="G1887" s="75" t="s">
        <v>1315</v>
      </c>
      <c r="H1887" s="75" t="s">
        <v>1543</v>
      </c>
      <c r="I1887" s="2" t="s">
        <v>11</v>
      </c>
      <c r="J1887" s="75" t="s">
        <v>11</v>
      </c>
      <c r="K1887" s="2" t="s">
        <v>30</v>
      </c>
      <c r="L1887" s="75" t="s">
        <v>3668</v>
      </c>
      <c r="M1887" s="2" t="s">
        <v>1327</v>
      </c>
      <c r="N1887" s="10" t="s">
        <v>1341</v>
      </c>
      <c r="O1887" s="10" t="s">
        <v>1341</v>
      </c>
      <c r="S1887" s="2" t="str">
        <f>VLOOKUP(K1887,Data!A:B,2,0)</f>
        <v>DAC</v>
      </c>
    </row>
    <row r="1888" spans="1:19" ht="11.25" customHeight="1" x14ac:dyDescent="0.2">
      <c r="A1888" s="2">
        <v>4074211</v>
      </c>
      <c r="B1888" s="98" t="s">
        <v>12749</v>
      </c>
      <c r="C1888" s="74" t="s">
        <v>6635</v>
      </c>
      <c r="D1888" s="8">
        <v>44136</v>
      </c>
      <c r="E1888" s="85" t="s">
        <v>8917</v>
      </c>
      <c r="F1888" s="75" t="s">
        <v>98</v>
      </c>
      <c r="G1888" s="75" t="s">
        <v>97</v>
      </c>
      <c r="H1888" s="75" t="s">
        <v>1487</v>
      </c>
      <c r="I1888" s="2" t="s">
        <v>1317</v>
      </c>
      <c r="J1888" s="75" t="s">
        <v>1317</v>
      </c>
      <c r="K1888" s="2" t="s">
        <v>30</v>
      </c>
      <c r="L1888" s="75" t="s">
        <v>3668</v>
      </c>
      <c r="M1888" s="2" t="s">
        <v>89</v>
      </c>
      <c r="N1888" s="10" t="s">
        <v>55</v>
      </c>
      <c r="O1888" s="10" t="s">
        <v>55</v>
      </c>
      <c r="S1888" s="2" t="str">
        <f>VLOOKUP(K1888,Data!A:B,2,0)</f>
        <v>DAC</v>
      </c>
    </row>
    <row r="1889" spans="1:19" ht="11.25" customHeight="1" x14ac:dyDescent="0.2">
      <c r="A1889" s="2">
        <v>4074188</v>
      </c>
      <c r="B1889" s="98" t="s">
        <v>12750</v>
      </c>
      <c r="C1889" s="74" t="s">
        <v>6520</v>
      </c>
      <c r="D1889" s="8">
        <v>44136</v>
      </c>
      <c r="E1889" s="85" t="s">
        <v>8918</v>
      </c>
      <c r="F1889" s="75" t="s">
        <v>98</v>
      </c>
      <c r="G1889" s="75" t="s">
        <v>1315</v>
      </c>
      <c r="H1889" s="75" t="s">
        <v>1545</v>
      </c>
      <c r="I1889" s="2" t="s">
        <v>11</v>
      </c>
      <c r="J1889" s="75" t="s">
        <v>11</v>
      </c>
      <c r="K1889" s="2" t="s">
        <v>30</v>
      </c>
      <c r="L1889" s="75" t="s">
        <v>3668</v>
      </c>
      <c r="M1889" s="2" t="s">
        <v>6521</v>
      </c>
      <c r="N1889" s="10" t="s">
        <v>1341</v>
      </c>
      <c r="O1889" s="10" t="s">
        <v>1341</v>
      </c>
      <c r="S1889" s="2" t="str">
        <f>VLOOKUP(K1889,Data!A:B,2,0)</f>
        <v>DAC</v>
      </c>
    </row>
    <row r="1890" spans="1:19" ht="11.25" customHeight="1" x14ac:dyDescent="0.2">
      <c r="A1890" s="2">
        <v>5128571</v>
      </c>
      <c r="B1890" s="98" t="s">
        <v>12751</v>
      </c>
      <c r="C1890" s="74" t="s">
        <v>6555</v>
      </c>
      <c r="D1890" s="8">
        <v>44136</v>
      </c>
      <c r="E1890" s="85" t="s">
        <v>8919</v>
      </c>
      <c r="F1890" s="75" t="s">
        <v>98</v>
      </c>
      <c r="G1890" s="75" t="s">
        <v>1315</v>
      </c>
      <c r="H1890" s="75" t="s">
        <v>1518</v>
      </c>
      <c r="I1890" s="2" t="s">
        <v>11</v>
      </c>
      <c r="J1890" s="75" t="s">
        <v>11</v>
      </c>
      <c r="K1890" s="2" t="s">
        <v>30</v>
      </c>
      <c r="L1890" s="75" t="s">
        <v>19</v>
      </c>
      <c r="M1890" s="2" t="s">
        <v>6556</v>
      </c>
      <c r="N1890" s="10" t="s">
        <v>6557</v>
      </c>
      <c r="O1890" s="10" t="s">
        <v>6557</v>
      </c>
      <c r="P1890" s="8">
        <v>44489</v>
      </c>
      <c r="Q1890" s="8">
        <v>44669</v>
      </c>
      <c r="R1890" s="8">
        <v>44669</v>
      </c>
      <c r="S1890" s="2" t="str">
        <f>VLOOKUP(K1890,Data!A:B,2,0)</f>
        <v>DAC</v>
      </c>
    </row>
    <row r="1891" spans="1:19" ht="11.25" customHeight="1" x14ac:dyDescent="0.2">
      <c r="A1891" s="2">
        <v>4074233</v>
      </c>
      <c r="B1891" s="98" t="s">
        <v>12752</v>
      </c>
      <c r="C1891" s="74" t="s">
        <v>6558</v>
      </c>
      <c r="D1891" s="8">
        <v>44166</v>
      </c>
      <c r="E1891" s="85" t="s">
        <v>8920</v>
      </c>
      <c r="F1891" s="75" t="s">
        <v>98</v>
      </c>
      <c r="G1891" s="75" t="s">
        <v>47</v>
      </c>
      <c r="H1891" s="75" t="s">
        <v>47</v>
      </c>
      <c r="I1891" s="2" t="s">
        <v>1502</v>
      </c>
      <c r="J1891" s="75" t="s">
        <v>1495</v>
      </c>
      <c r="K1891" s="2" t="s">
        <v>30</v>
      </c>
      <c r="L1891" s="75" t="s">
        <v>19</v>
      </c>
      <c r="M1891" s="2" t="s">
        <v>3583</v>
      </c>
      <c r="N1891" s="10" t="s">
        <v>6943</v>
      </c>
      <c r="O1891" s="10" t="s">
        <v>6944</v>
      </c>
      <c r="P1891" s="8">
        <v>44976</v>
      </c>
      <c r="Q1891" s="8">
        <v>45015</v>
      </c>
      <c r="R1891" s="8">
        <v>45015</v>
      </c>
      <c r="S1891" s="2" t="str">
        <f>VLOOKUP(K1891,Data!A:B,2,0)</f>
        <v>DAC</v>
      </c>
    </row>
    <row r="1892" spans="1:19" ht="11.25" customHeight="1" x14ac:dyDescent="0.2">
      <c r="A1892" s="2">
        <v>4074220</v>
      </c>
      <c r="B1892" s="98" t="s">
        <v>12753</v>
      </c>
      <c r="C1892" s="74" t="s">
        <v>6632</v>
      </c>
      <c r="D1892" s="8">
        <v>44166</v>
      </c>
      <c r="E1892" s="85" t="s">
        <v>8921</v>
      </c>
      <c r="F1892" s="75" t="s">
        <v>98</v>
      </c>
      <c r="G1892" s="75" t="s">
        <v>47</v>
      </c>
      <c r="H1892" s="75" t="s">
        <v>47</v>
      </c>
      <c r="I1892" s="2" t="s">
        <v>6922</v>
      </c>
      <c r="J1892" s="75" t="s">
        <v>6922</v>
      </c>
      <c r="K1892" s="2" t="s">
        <v>30</v>
      </c>
      <c r="L1892" s="75" t="s">
        <v>3669</v>
      </c>
      <c r="M1892" s="2" t="s">
        <v>3574</v>
      </c>
      <c r="N1892" s="10" t="s">
        <v>3596</v>
      </c>
      <c r="O1892" s="10" t="s">
        <v>6944</v>
      </c>
      <c r="S1892" s="2" t="str">
        <f>VLOOKUP(K1892,Data!A:B,2,0)</f>
        <v>DAC</v>
      </c>
    </row>
    <row r="1893" spans="1:19" ht="11.25" customHeight="1" x14ac:dyDescent="0.2">
      <c r="A1893" s="2">
        <v>4074241</v>
      </c>
      <c r="B1893" s="98" t="s">
        <v>12754</v>
      </c>
      <c r="C1893" s="74" t="s">
        <v>6621</v>
      </c>
      <c r="D1893" s="8">
        <v>44166</v>
      </c>
      <c r="E1893" s="85" t="s">
        <v>8922</v>
      </c>
      <c r="F1893" s="75" t="s">
        <v>98</v>
      </c>
      <c r="G1893" s="75" t="s">
        <v>47</v>
      </c>
      <c r="H1893" s="75" t="s">
        <v>47</v>
      </c>
      <c r="I1893" s="2" t="s">
        <v>1499</v>
      </c>
      <c r="J1893" s="75" t="s">
        <v>1495</v>
      </c>
      <c r="K1893" s="2" t="s">
        <v>30</v>
      </c>
      <c r="L1893" s="75" t="s">
        <v>19</v>
      </c>
      <c r="M1893" s="2" t="s">
        <v>3577</v>
      </c>
      <c r="N1893" s="10" t="s">
        <v>6943</v>
      </c>
      <c r="O1893" s="10" t="s">
        <v>6944</v>
      </c>
      <c r="P1893" s="8">
        <v>44623</v>
      </c>
      <c r="Q1893" s="8">
        <v>44677</v>
      </c>
      <c r="R1893" s="8">
        <v>44677</v>
      </c>
      <c r="S1893" s="2" t="str">
        <f>VLOOKUP(K1893,Data!A:B,2,0)</f>
        <v>DAC</v>
      </c>
    </row>
    <row r="1894" spans="1:19" ht="11.25" customHeight="1" x14ac:dyDescent="0.2">
      <c r="A1894" s="2">
        <v>4074286</v>
      </c>
      <c r="B1894" s="98" t="s">
        <v>12755</v>
      </c>
      <c r="C1894" s="74" t="s">
        <v>6717</v>
      </c>
      <c r="D1894" s="8">
        <v>44228</v>
      </c>
      <c r="E1894" s="85" t="s">
        <v>8923</v>
      </c>
      <c r="F1894" s="75" t="s">
        <v>98</v>
      </c>
      <c r="G1894" s="75" t="s">
        <v>47</v>
      </c>
      <c r="H1894" s="75" t="s">
        <v>47</v>
      </c>
      <c r="I1894" s="2" t="s">
        <v>6922</v>
      </c>
      <c r="J1894" s="75" t="s">
        <v>6922</v>
      </c>
      <c r="K1894" s="2" t="s">
        <v>30</v>
      </c>
      <c r="L1894" s="75" t="s">
        <v>3668</v>
      </c>
      <c r="M1894" s="2" t="s">
        <v>3566</v>
      </c>
      <c r="N1894" s="10" t="s">
        <v>6943</v>
      </c>
      <c r="O1894" s="10" t="s">
        <v>6944</v>
      </c>
      <c r="S1894" s="2" t="str">
        <f>VLOOKUP(K1894,Data!A:B,2,0)</f>
        <v>DAC</v>
      </c>
    </row>
    <row r="1895" spans="1:19" ht="11.25" customHeight="1" x14ac:dyDescent="0.2">
      <c r="A1895" s="2">
        <v>4074293</v>
      </c>
      <c r="B1895" s="98" t="s">
        <v>12756</v>
      </c>
      <c r="C1895" s="74" t="s">
        <v>6718</v>
      </c>
      <c r="D1895" s="8">
        <v>44228</v>
      </c>
      <c r="E1895" s="85" t="s">
        <v>8924</v>
      </c>
      <c r="F1895" s="75" t="s">
        <v>98</v>
      </c>
      <c r="G1895" s="75" t="s">
        <v>47</v>
      </c>
      <c r="H1895" s="75" t="s">
        <v>47</v>
      </c>
      <c r="I1895" s="2" t="s">
        <v>1500</v>
      </c>
      <c r="J1895" s="75" t="s">
        <v>1495</v>
      </c>
      <c r="K1895" s="2" t="s">
        <v>30</v>
      </c>
      <c r="L1895" s="75" t="s">
        <v>19</v>
      </c>
      <c r="M1895" s="2" t="s">
        <v>3594</v>
      </c>
      <c r="N1895" s="10" t="s">
        <v>3578</v>
      </c>
      <c r="O1895" s="10" t="s">
        <v>3578</v>
      </c>
      <c r="P1895" s="8">
        <v>44315</v>
      </c>
      <c r="Q1895" s="8">
        <v>44344</v>
      </c>
      <c r="R1895" s="8">
        <v>44344</v>
      </c>
      <c r="S1895" s="2" t="str">
        <f>VLOOKUP(K1895,Data!A:B,2,0)</f>
        <v>DAC</v>
      </c>
    </row>
    <row r="1896" spans="1:19" ht="11.25" customHeight="1" x14ac:dyDescent="0.2">
      <c r="A1896" s="2">
        <v>4074311</v>
      </c>
      <c r="B1896" s="98" t="s">
        <v>12757</v>
      </c>
      <c r="C1896" s="74" t="s">
        <v>6753</v>
      </c>
      <c r="D1896" s="8">
        <v>44249</v>
      </c>
      <c r="E1896" s="85" t="s">
        <v>8925</v>
      </c>
      <c r="F1896" s="75" t="s">
        <v>98</v>
      </c>
      <c r="G1896" s="75" t="s">
        <v>47</v>
      </c>
      <c r="H1896" s="75" t="s">
        <v>47</v>
      </c>
      <c r="I1896" s="2" t="s">
        <v>1496</v>
      </c>
      <c r="J1896" s="75" t="s">
        <v>1502</v>
      </c>
      <c r="K1896" s="2" t="s">
        <v>30</v>
      </c>
      <c r="L1896" s="75" t="s">
        <v>3668</v>
      </c>
      <c r="M1896" s="2" t="s">
        <v>3577</v>
      </c>
      <c r="N1896" s="10" t="s">
        <v>6943</v>
      </c>
      <c r="O1896" s="10" t="s">
        <v>6944</v>
      </c>
      <c r="S1896" s="2" t="str">
        <f>VLOOKUP(K1896,Data!A:B,2,0)</f>
        <v>DAC</v>
      </c>
    </row>
    <row r="1897" spans="1:19" ht="11.25" customHeight="1" x14ac:dyDescent="0.2">
      <c r="A1897" s="2">
        <v>4074300</v>
      </c>
      <c r="B1897" s="98" t="s">
        <v>12758</v>
      </c>
      <c r="C1897" s="74" t="s">
        <v>6757</v>
      </c>
      <c r="D1897" s="8">
        <v>44252</v>
      </c>
      <c r="E1897" s="85" t="s">
        <v>8926</v>
      </c>
      <c r="F1897" s="75" t="s">
        <v>98</v>
      </c>
      <c r="G1897" s="75" t="s">
        <v>47</v>
      </c>
      <c r="H1897" s="75" t="s">
        <v>47</v>
      </c>
      <c r="I1897" s="2" t="s">
        <v>1497</v>
      </c>
      <c r="J1897" s="75" t="s">
        <v>1495</v>
      </c>
      <c r="K1897" s="2" t="s">
        <v>30</v>
      </c>
      <c r="L1897" s="75" t="s">
        <v>19</v>
      </c>
      <c r="M1897" s="2" t="s">
        <v>3583</v>
      </c>
      <c r="N1897" s="10" t="s">
        <v>6943</v>
      </c>
      <c r="O1897" s="10" t="s">
        <v>6944</v>
      </c>
      <c r="P1897" s="8">
        <v>45223</v>
      </c>
      <c r="Q1897" s="8">
        <f>P1897+180</f>
        <v>45403</v>
      </c>
      <c r="R1897" s="8">
        <v>45403</v>
      </c>
      <c r="S1897" s="2" t="str">
        <f>VLOOKUP(K1897,Data!A:B,2,0)</f>
        <v>DAC</v>
      </c>
    </row>
    <row r="1898" spans="1:19" ht="11.25" customHeight="1" x14ac:dyDescent="0.2">
      <c r="A1898" s="2">
        <v>4070558</v>
      </c>
      <c r="B1898" s="98" t="s">
        <v>12759</v>
      </c>
      <c r="C1898" s="74" t="s">
        <v>1811</v>
      </c>
      <c r="E1898" s="85" t="s">
        <v>8927</v>
      </c>
      <c r="F1898" s="75" t="s">
        <v>98</v>
      </c>
      <c r="G1898" s="75" t="s">
        <v>97</v>
      </c>
      <c r="H1898" s="75" t="s">
        <v>1487</v>
      </c>
      <c r="I1898" s="2" t="s">
        <v>1317</v>
      </c>
      <c r="J1898" s="75" t="s">
        <v>1317</v>
      </c>
      <c r="K1898" s="2" t="s">
        <v>6762</v>
      </c>
      <c r="L1898" s="75" t="s">
        <v>19</v>
      </c>
      <c r="M1898" s="2" t="s">
        <v>73</v>
      </c>
      <c r="N1898" s="10" t="s">
        <v>60</v>
      </c>
      <c r="O1898" s="10" t="s">
        <v>3542</v>
      </c>
      <c r="P1898" s="8">
        <v>44920</v>
      </c>
      <c r="Q1898" s="8">
        <v>45103</v>
      </c>
      <c r="R1898" s="8">
        <v>45103</v>
      </c>
      <c r="S1898" s="2" t="str">
        <f>VLOOKUP(K1898,Data!A:B,2,0)</f>
        <v>DAC</v>
      </c>
    </row>
    <row r="1899" spans="1:19" ht="11.25" customHeight="1" x14ac:dyDescent="0.2">
      <c r="A1899" s="2">
        <v>4072419</v>
      </c>
      <c r="B1899" s="98" t="s">
        <v>12760</v>
      </c>
      <c r="C1899" s="74" t="s">
        <v>2769</v>
      </c>
      <c r="E1899" s="85" t="s">
        <v>8928</v>
      </c>
      <c r="F1899" s="75" t="s">
        <v>98</v>
      </c>
      <c r="G1899" s="75" t="s">
        <v>97</v>
      </c>
      <c r="H1899" s="75" t="s">
        <v>1487</v>
      </c>
      <c r="I1899" s="2" t="s">
        <v>1317</v>
      </c>
      <c r="J1899" s="75" t="s">
        <v>1317</v>
      </c>
      <c r="K1899" s="2" t="s">
        <v>30</v>
      </c>
      <c r="L1899" s="75" t="s">
        <v>19</v>
      </c>
      <c r="M1899" s="2" t="s">
        <v>89</v>
      </c>
      <c r="N1899" s="10" t="s">
        <v>60</v>
      </c>
      <c r="O1899" s="10" t="s">
        <v>3542</v>
      </c>
      <c r="P1899" s="8">
        <v>45142</v>
      </c>
      <c r="Q1899" s="8">
        <v>45323</v>
      </c>
      <c r="R1899" s="8">
        <v>45323</v>
      </c>
      <c r="S1899" s="2" t="str">
        <f>VLOOKUP(K1899,Data!A:B,2,0)</f>
        <v>DAC</v>
      </c>
    </row>
    <row r="1900" spans="1:19" ht="11.25" customHeight="1" x14ac:dyDescent="0.2">
      <c r="A1900" s="2">
        <v>4072955</v>
      </c>
      <c r="B1900" s="98" t="s">
        <v>12761</v>
      </c>
      <c r="C1900" s="74" t="s">
        <v>3040</v>
      </c>
      <c r="E1900" s="85" t="s">
        <v>8929</v>
      </c>
      <c r="F1900" s="75" t="s">
        <v>1477</v>
      </c>
      <c r="G1900" s="75" t="s">
        <v>47</v>
      </c>
      <c r="H1900" s="75" t="s">
        <v>47</v>
      </c>
      <c r="I1900" s="2" t="s">
        <v>1497</v>
      </c>
      <c r="J1900" s="75" t="s">
        <v>1495</v>
      </c>
      <c r="K1900" s="2" t="s">
        <v>6762</v>
      </c>
      <c r="L1900" s="75" t="s">
        <v>19</v>
      </c>
      <c r="M1900" s="2" t="s">
        <v>4979</v>
      </c>
      <c r="N1900" s="10" t="s">
        <v>3568</v>
      </c>
      <c r="O1900" s="10" t="s">
        <v>3568</v>
      </c>
      <c r="P1900" s="8">
        <v>44515</v>
      </c>
      <c r="Q1900" s="8">
        <v>44690</v>
      </c>
      <c r="R1900" s="8">
        <v>44690</v>
      </c>
      <c r="S1900" s="2" t="str">
        <f>VLOOKUP(K1900,Data!A:B,2,0)</f>
        <v>DAC</v>
      </c>
    </row>
    <row r="1901" spans="1:19" ht="11.25" customHeight="1" x14ac:dyDescent="0.2">
      <c r="A1901" s="2">
        <v>4073532</v>
      </c>
      <c r="B1901" s="98" t="s">
        <v>12762</v>
      </c>
      <c r="C1901" s="74" t="s">
        <v>3406</v>
      </c>
      <c r="D1901" s="8">
        <v>43525</v>
      </c>
      <c r="E1901" s="85" t="s">
        <v>8930</v>
      </c>
      <c r="F1901" s="75" t="s">
        <v>98</v>
      </c>
      <c r="G1901" s="75" t="s">
        <v>1315</v>
      </c>
      <c r="H1901" s="75" t="s">
        <v>1518</v>
      </c>
      <c r="I1901" s="2" t="s">
        <v>11</v>
      </c>
      <c r="J1901" s="75" t="s">
        <v>11</v>
      </c>
      <c r="K1901" s="2" t="s">
        <v>6762</v>
      </c>
      <c r="L1901" s="75" t="s">
        <v>3668</v>
      </c>
      <c r="M1901" s="2" t="s">
        <v>1348</v>
      </c>
      <c r="N1901" s="10" t="s">
        <v>1335</v>
      </c>
      <c r="O1901" s="10" t="s">
        <v>1320</v>
      </c>
      <c r="S1901" s="2" t="str">
        <f>VLOOKUP(K1901,Data!A:B,2,0)</f>
        <v>DAC</v>
      </c>
    </row>
    <row r="1902" spans="1:19" ht="11.25" customHeight="1" x14ac:dyDescent="0.2">
      <c r="A1902" s="2">
        <v>4073704</v>
      </c>
      <c r="B1902" s="98" t="s">
        <v>12763</v>
      </c>
      <c r="C1902" s="74" t="s">
        <v>3458</v>
      </c>
      <c r="D1902" s="8">
        <v>43647</v>
      </c>
      <c r="E1902" s="85" t="s">
        <v>8931</v>
      </c>
      <c r="F1902" s="75" t="s">
        <v>98</v>
      </c>
      <c r="G1902" s="75" t="s">
        <v>47</v>
      </c>
      <c r="H1902" s="75" t="s">
        <v>47</v>
      </c>
      <c r="I1902" s="2" t="s">
        <v>1502</v>
      </c>
      <c r="J1902" s="75" t="s">
        <v>1502</v>
      </c>
      <c r="K1902" s="2" t="s">
        <v>6762</v>
      </c>
      <c r="L1902" s="75" t="s">
        <v>3668</v>
      </c>
      <c r="M1902" s="2" t="s">
        <v>6523</v>
      </c>
      <c r="N1902" s="10" t="s">
        <v>6734</v>
      </c>
      <c r="O1902" s="10" t="s">
        <v>3568</v>
      </c>
      <c r="S1902" s="2" t="str">
        <f>VLOOKUP(K1902,Data!A:B,2,0)</f>
        <v>DAC</v>
      </c>
    </row>
    <row r="1903" spans="1:19" ht="11.25" customHeight="1" x14ac:dyDescent="0.2">
      <c r="A1903" s="2">
        <v>4070020</v>
      </c>
      <c r="B1903" s="86"/>
      <c r="C1903" s="74" t="s">
        <v>1524</v>
      </c>
      <c r="E1903" s="85" t="s">
        <v>8933</v>
      </c>
      <c r="F1903" s="75" t="s">
        <v>98</v>
      </c>
      <c r="G1903" s="75" t="s">
        <v>47</v>
      </c>
      <c r="H1903" s="75" t="s">
        <v>47</v>
      </c>
      <c r="I1903" s="2" t="s">
        <v>1495</v>
      </c>
      <c r="J1903" s="75" t="s">
        <v>1495</v>
      </c>
      <c r="K1903" s="2" t="s">
        <v>32</v>
      </c>
      <c r="L1903" s="75" t="s">
        <v>19</v>
      </c>
      <c r="M1903" s="2" t="s">
        <v>3561</v>
      </c>
      <c r="N1903" s="10" t="s">
        <v>3561</v>
      </c>
      <c r="O1903" s="10" t="s">
        <v>3561</v>
      </c>
      <c r="P1903" s="8" t="s">
        <v>3561</v>
      </c>
      <c r="Q1903" s="8" t="s">
        <v>3561</v>
      </c>
      <c r="R1903" s="8">
        <v>44378</v>
      </c>
      <c r="S1903" s="2" t="str">
        <f>VLOOKUP(K1903,Data!A:B,2,0)</f>
        <v>DACE</v>
      </c>
    </row>
    <row r="1904" spans="1:19" ht="11.25" customHeight="1" x14ac:dyDescent="0.2">
      <c r="A1904" s="2">
        <v>4070028</v>
      </c>
      <c r="B1904" s="98" t="s">
        <v>12764</v>
      </c>
      <c r="C1904" s="74" t="s">
        <v>1533</v>
      </c>
      <c r="E1904" s="85" t="s">
        <v>8934</v>
      </c>
      <c r="F1904" s="75" t="s">
        <v>98</v>
      </c>
      <c r="G1904" s="75" t="s">
        <v>97</v>
      </c>
      <c r="H1904" s="75" t="s">
        <v>1487</v>
      </c>
      <c r="I1904" s="2" t="s">
        <v>1317</v>
      </c>
      <c r="J1904" s="75" t="s">
        <v>1317</v>
      </c>
      <c r="K1904" s="2" t="s">
        <v>32</v>
      </c>
      <c r="L1904" s="75" t="s">
        <v>19</v>
      </c>
      <c r="M1904" s="2" t="s">
        <v>3561</v>
      </c>
      <c r="N1904" s="10" t="s">
        <v>3561</v>
      </c>
      <c r="O1904" s="10" t="s">
        <v>3561</v>
      </c>
      <c r="P1904" s="8">
        <v>42102</v>
      </c>
      <c r="Q1904" s="8">
        <v>42282</v>
      </c>
      <c r="R1904" s="8">
        <v>42282</v>
      </c>
      <c r="S1904" s="2" t="str">
        <f>VLOOKUP(K1904,Data!A:B,2,0)</f>
        <v>DACE</v>
      </c>
    </row>
    <row r="1905" spans="1:19" ht="11.25" customHeight="1" x14ac:dyDescent="0.2">
      <c r="A1905" s="2">
        <v>4070031</v>
      </c>
      <c r="B1905" s="86"/>
      <c r="C1905" s="74" t="s">
        <v>1537</v>
      </c>
      <c r="E1905" s="85" t="s">
        <v>8935</v>
      </c>
      <c r="F1905" s="75" t="s">
        <v>98</v>
      </c>
      <c r="G1905" s="75" t="s">
        <v>97</v>
      </c>
      <c r="H1905" s="75" t="s">
        <v>1487</v>
      </c>
      <c r="I1905" s="2" t="s">
        <v>1317</v>
      </c>
      <c r="J1905" s="75" t="s">
        <v>1317</v>
      </c>
      <c r="K1905" s="2" t="s">
        <v>32</v>
      </c>
      <c r="L1905" s="75" t="s">
        <v>19</v>
      </c>
      <c r="M1905" s="2" t="s">
        <v>3561</v>
      </c>
      <c r="N1905" s="10" t="s">
        <v>3561</v>
      </c>
      <c r="O1905" s="10" t="s">
        <v>3561</v>
      </c>
      <c r="P1905" s="8">
        <v>40707</v>
      </c>
      <c r="Q1905" s="8">
        <v>40887</v>
      </c>
      <c r="R1905" s="8">
        <v>40887</v>
      </c>
      <c r="S1905" s="2" t="str">
        <f>VLOOKUP(K1905,Data!A:B,2,0)</f>
        <v>DACE</v>
      </c>
    </row>
    <row r="1906" spans="1:19" ht="11.25" customHeight="1" x14ac:dyDescent="0.2">
      <c r="A1906" s="2">
        <v>4070043</v>
      </c>
      <c r="B1906" s="86"/>
      <c r="C1906" s="74" t="s">
        <v>1550</v>
      </c>
      <c r="E1906" s="85" t="s">
        <v>8936</v>
      </c>
      <c r="F1906" s="75" t="s">
        <v>98</v>
      </c>
      <c r="G1906" s="75" t="s">
        <v>47</v>
      </c>
      <c r="H1906" s="75" t="s">
        <v>47</v>
      </c>
      <c r="I1906" s="2" t="s">
        <v>1495</v>
      </c>
      <c r="J1906" s="75" t="s">
        <v>1495</v>
      </c>
      <c r="K1906" s="2" t="s">
        <v>32</v>
      </c>
      <c r="L1906" s="75" t="s">
        <v>19</v>
      </c>
      <c r="M1906" s="2" t="s">
        <v>3561</v>
      </c>
      <c r="N1906" s="10" t="s">
        <v>3561</v>
      </c>
      <c r="O1906" s="10" t="s">
        <v>3561</v>
      </c>
      <c r="P1906" s="8" t="s">
        <v>3561</v>
      </c>
      <c r="Q1906" s="8" t="s">
        <v>3561</v>
      </c>
      <c r="R1906" s="8">
        <v>44378</v>
      </c>
      <c r="S1906" s="2" t="str">
        <f>VLOOKUP(K1906,Data!A:B,2,0)</f>
        <v>DACE</v>
      </c>
    </row>
    <row r="1907" spans="1:19" ht="11.25" customHeight="1" x14ac:dyDescent="0.2">
      <c r="A1907" s="2">
        <v>4070048</v>
      </c>
      <c r="B1907" s="86"/>
      <c r="C1907" s="74" t="s">
        <v>1371</v>
      </c>
      <c r="E1907" s="85" t="s">
        <v>8937</v>
      </c>
      <c r="F1907" s="75" t="s">
        <v>98</v>
      </c>
      <c r="G1907" s="75" t="s">
        <v>20</v>
      </c>
      <c r="H1907" s="75" t="s">
        <v>1484</v>
      </c>
      <c r="I1907" s="2" t="s">
        <v>1495</v>
      </c>
      <c r="J1907" s="75" t="s">
        <v>1495</v>
      </c>
      <c r="K1907" s="2" t="s">
        <v>32</v>
      </c>
      <c r="L1907" s="75" t="s">
        <v>19</v>
      </c>
      <c r="M1907" s="2" t="s">
        <v>3561</v>
      </c>
      <c r="N1907" s="10" t="s">
        <v>3561</v>
      </c>
      <c r="O1907" s="10" t="s">
        <v>3561</v>
      </c>
      <c r="P1907" s="8" t="s">
        <v>3561</v>
      </c>
      <c r="Q1907" s="8" t="s">
        <v>3561</v>
      </c>
      <c r="R1907" s="8">
        <v>44378</v>
      </c>
      <c r="S1907" s="2" t="str">
        <f>VLOOKUP(K1907,Data!A:B,2,0)</f>
        <v>DACE</v>
      </c>
    </row>
    <row r="1908" spans="1:19" ht="11.25" customHeight="1" x14ac:dyDescent="0.2">
      <c r="A1908" s="2">
        <v>4070050</v>
      </c>
      <c r="B1908" s="86"/>
      <c r="C1908" s="74" t="s">
        <v>1372</v>
      </c>
      <c r="E1908" s="85" t="s">
        <v>8938</v>
      </c>
      <c r="F1908" s="75" t="s">
        <v>98</v>
      </c>
      <c r="G1908" s="75" t="s">
        <v>47</v>
      </c>
      <c r="H1908" s="75" t="s">
        <v>47</v>
      </c>
      <c r="I1908" s="2" t="s">
        <v>1495</v>
      </c>
      <c r="J1908" s="75" t="s">
        <v>1495</v>
      </c>
      <c r="K1908" s="2" t="s">
        <v>32</v>
      </c>
      <c r="L1908" s="75" t="s">
        <v>19</v>
      </c>
      <c r="M1908" s="2" t="s">
        <v>3561</v>
      </c>
      <c r="N1908" s="10" t="s">
        <v>3561</v>
      </c>
      <c r="O1908" s="10" t="s">
        <v>3561</v>
      </c>
      <c r="P1908" s="8" t="s">
        <v>3561</v>
      </c>
      <c r="Q1908" s="8" t="s">
        <v>3561</v>
      </c>
      <c r="R1908" s="8">
        <v>44378</v>
      </c>
      <c r="S1908" s="2" t="str">
        <f>VLOOKUP(K1908,Data!A:B,2,0)</f>
        <v>DACE</v>
      </c>
    </row>
    <row r="1909" spans="1:19" ht="11.25" customHeight="1" x14ac:dyDescent="0.2">
      <c r="A1909" s="2">
        <v>4070069</v>
      </c>
      <c r="B1909" s="98" t="s">
        <v>12765</v>
      </c>
      <c r="C1909" s="74" t="s">
        <v>1572</v>
      </c>
      <c r="E1909" s="85" t="s">
        <v>8939</v>
      </c>
      <c r="F1909" s="75" t="s">
        <v>98</v>
      </c>
      <c r="G1909" s="75" t="s">
        <v>20</v>
      </c>
      <c r="H1909" s="75" t="s">
        <v>1484</v>
      </c>
      <c r="I1909" s="2" t="s">
        <v>1495</v>
      </c>
      <c r="J1909" s="75" t="s">
        <v>1495</v>
      </c>
      <c r="K1909" s="2" t="s">
        <v>32</v>
      </c>
      <c r="L1909" s="75" t="s">
        <v>19</v>
      </c>
      <c r="M1909" s="2" t="s">
        <v>3561</v>
      </c>
      <c r="N1909" s="10" t="s">
        <v>3561</v>
      </c>
      <c r="O1909" s="10" t="s">
        <v>3561</v>
      </c>
      <c r="P1909" s="8" t="s">
        <v>3561</v>
      </c>
      <c r="Q1909" s="8" t="s">
        <v>3561</v>
      </c>
      <c r="R1909" s="8">
        <v>44378</v>
      </c>
      <c r="S1909" s="2" t="str">
        <f>VLOOKUP(K1909,Data!A:B,2,0)</f>
        <v>DACE</v>
      </c>
    </row>
    <row r="1910" spans="1:19" ht="11.25" customHeight="1" x14ac:dyDescent="0.2">
      <c r="A1910" s="2">
        <v>4070073</v>
      </c>
      <c r="B1910" s="98"/>
      <c r="C1910" s="74" t="s">
        <v>1576</v>
      </c>
      <c r="E1910" s="85" t="s">
        <v>8940</v>
      </c>
      <c r="F1910" s="75" t="s">
        <v>98</v>
      </c>
      <c r="G1910" s="75" t="s">
        <v>20</v>
      </c>
      <c r="H1910" s="75" t="s">
        <v>1488</v>
      </c>
      <c r="I1910" s="2" t="s">
        <v>1495</v>
      </c>
      <c r="J1910" s="75" t="s">
        <v>1495</v>
      </c>
      <c r="K1910" s="2" t="s">
        <v>32</v>
      </c>
      <c r="L1910" s="75" t="s">
        <v>19</v>
      </c>
      <c r="M1910" s="2" t="s">
        <v>3561</v>
      </c>
      <c r="N1910" s="10" t="s">
        <v>3561</v>
      </c>
      <c r="O1910" s="10" t="s">
        <v>3561</v>
      </c>
      <c r="P1910" s="8" t="s">
        <v>3561</v>
      </c>
      <c r="Q1910" s="8" t="s">
        <v>3561</v>
      </c>
      <c r="R1910" s="8">
        <v>44378</v>
      </c>
      <c r="S1910" s="2" t="str">
        <f>VLOOKUP(K1910,Data!A:B,2,0)</f>
        <v>DACE</v>
      </c>
    </row>
    <row r="1911" spans="1:19" ht="11.25" customHeight="1" x14ac:dyDescent="0.2">
      <c r="A1911" s="2">
        <v>4070076</v>
      </c>
      <c r="B1911" s="98" t="s">
        <v>12766</v>
      </c>
      <c r="C1911" s="74" t="s">
        <v>1579</v>
      </c>
      <c r="E1911" s="85" t="s">
        <v>8941</v>
      </c>
      <c r="F1911" s="75" t="s">
        <v>98</v>
      </c>
      <c r="G1911" s="75" t="s">
        <v>20</v>
      </c>
      <c r="H1911" s="75" t="s">
        <v>1492</v>
      </c>
      <c r="I1911" s="2" t="s">
        <v>1495</v>
      </c>
      <c r="J1911" s="75" t="s">
        <v>1495</v>
      </c>
      <c r="K1911" s="2" t="s">
        <v>32</v>
      </c>
      <c r="L1911" s="75" t="s">
        <v>19</v>
      </c>
      <c r="M1911" s="2" t="s">
        <v>3561</v>
      </c>
      <c r="N1911" s="10" t="s">
        <v>3561</v>
      </c>
      <c r="O1911" s="10" t="s">
        <v>3561</v>
      </c>
      <c r="P1911" s="8">
        <v>41597</v>
      </c>
      <c r="Q1911" s="8">
        <v>41777</v>
      </c>
      <c r="R1911" s="8">
        <v>41777</v>
      </c>
      <c r="S1911" s="2" t="str">
        <f>VLOOKUP(K1911,Data!A:B,2,0)</f>
        <v>DACE</v>
      </c>
    </row>
    <row r="1912" spans="1:19" ht="11.25" customHeight="1" x14ac:dyDescent="0.2">
      <c r="A1912" s="2">
        <v>4070077</v>
      </c>
      <c r="B1912" s="86"/>
      <c r="C1912" s="74" t="s">
        <v>1580</v>
      </c>
      <c r="E1912" s="85" t="s">
        <v>8942</v>
      </c>
      <c r="F1912" s="75" t="s">
        <v>98</v>
      </c>
      <c r="G1912" s="75" t="s">
        <v>20</v>
      </c>
      <c r="H1912" s="75" t="s">
        <v>1481</v>
      </c>
      <c r="I1912" s="2" t="s">
        <v>1495</v>
      </c>
      <c r="J1912" s="75" t="s">
        <v>1495</v>
      </c>
      <c r="K1912" s="2" t="s">
        <v>32</v>
      </c>
      <c r="L1912" s="75" t="s">
        <v>19</v>
      </c>
      <c r="M1912" s="2" t="s">
        <v>3561</v>
      </c>
      <c r="N1912" s="10" t="s">
        <v>3561</v>
      </c>
      <c r="O1912" s="10" t="s">
        <v>3561</v>
      </c>
      <c r="P1912" s="8" t="s">
        <v>3561</v>
      </c>
      <c r="Q1912" s="8" t="s">
        <v>3561</v>
      </c>
      <c r="R1912" s="8">
        <v>44378</v>
      </c>
      <c r="S1912" s="2" t="str">
        <f>VLOOKUP(K1912,Data!A:B,2,0)</f>
        <v>DACE</v>
      </c>
    </row>
    <row r="1913" spans="1:19" ht="11.25" customHeight="1" x14ac:dyDescent="0.2">
      <c r="A1913" s="2">
        <v>4070086</v>
      </c>
      <c r="B1913" s="98" t="s">
        <v>12767</v>
      </c>
      <c r="C1913" s="74" t="s">
        <v>1585</v>
      </c>
      <c r="E1913" s="85" t="s">
        <v>8943</v>
      </c>
      <c r="F1913" s="75" t="s">
        <v>98</v>
      </c>
      <c r="G1913" s="75" t="s">
        <v>97</v>
      </c>
      <c r="H1913" s="75" t="s">
        <v>1487</v>
      </c>
      <c r="I1913" s="2" t="s">
        <v>1317</v>
      </c>
      <c r="J1913" s="75" t="s">
        <v>1317</v>
      </c>
      <c r="K1913" s="2" t="s">
        <v>32</v>
      </c>
      <c r="L1913" s="75" t="s">
        <v>19</v>
      </c>
      <c r="M1913" s="2" t="s">
        <v>3561</v>
      </c>
      <c r="N1913" s="10" t="s">
        <v>3561</v>
      </c>
      <c r="O1913" s="10" t="s">
        <v>3561</v>
      </c>
      <c r="P1913" s="8" t="s">
        <v>3561</v>
      </c>
      <c r="Q1913" s="8" t="s">
        <v>3561</v>
      </c>
      <c r="R1913" s="8">
        <v>44378</v>
      </c>
      <c r="S1913" s="2" t="str">
        <f>VLOOKUP(K1913,Data!A:B,2,0)</f>
        <v>DACE</v>
      </c>
    </row>
    <row r="1914" spans="1:19" ht="11.25" customHeight="1" x14ac:dyDescent="0.2">
      <c r="A1914" s="2">
        <v>4070087</v>
      </c>
      <c r="B1914" s="98" t="s">
        <v>12768</v>
      </c>
      <c r="C1914" s="74" t="s">
        <v>1586</v>
      </c>
      <c r="E1914" s="85" t="s">
        <v>8944</v>
      </c>
      <c r="F1914" s="75" t="s">
        <v>98</v>
      </c>
      <c r="G1914" s="75" t="s">
        <v>1315</v>
      </c>
      <c r="H1914" s="75" t="s">
        <v>1529</v>
      </c>
      <c r="I1914" s="2" t="s">
        <v>11</v>
      </c>
      <c r="J1914" s="75" t="s">
        <v>11</v>
      </c>
      <c r="K1914" s="2" t="s">
        <v>32</v>
      </c>
      <c r="L1914" s="75" t="s">
        <v>19</v>
      </c>
      <c r="M1914" s="2" t="s">
        <v>3561</v>
      </c>
      <c r="N1914" s="10" t="s">
        <v>3561</v>
      </c>
      <c r="O1914" s="10" t="s">
        <v>3561</v>
      </c>
      <c r="P1914" s="8">
        <v>42690</v>
      </c>
      <c r="Q1914" s="8">
        <v>42870</v>
      </c>
      <c r="R1914" s="8">
        <v>42730</v>
      </c>
      <c r="S1914" s="2" t="str">
        <f>VLOOKUP(K1914,Data!A:B,2,0)</f>
        <v>DACE</v>
      </c>
    </row>
    <row r="1915" spans="1:19" ht="11.25" customHeight="1" x14ac:dyDescent="0.2">
      <c r="A1915" s="2">
        <v>4070104</v>
      </c>
      <c r="B1915" s="98" t="s">
        <v>12769</v>
      </c>
      <c r="C1915" s="74" t="s">
        <v>1595</v>
      </c>
      <c r="E1915" s="85" t="s">
        <v>8945</v>
      </c>
      <c r="F1915" s="75" t="s">
        <v>98</v>
      </c>
      <c r="G1915" s="75" t="s">
        <v>97</v>
      </c>
      <c r="H1915" s="75" t="s">
        <v>1487</v>
      </c>
      <c r="I1915" s="2" t="s">
        <v>1317</v>
      </c>
      <c r="J1915" s="75" t="s">
        <v>1317</v>
      </c>
      <c r="K1915" s="2" t="s">
        <v>32</v>
      </c>
      <c r="L1915" s="75" t="s">
        <v>19</v>
      </c>
      <c r="M1915" s="2" t="s">
        <v>3561</v>
      </c>
      <c r="N1915" s="10" t="s">
        <v>3561</v>
      </c>
      <c r="O1915" s="10" t="s">
        <v>3561</v>
      </c>
      <c r="P1915" s="8">
        <v>43293</v>
      </c>
      <c r="Q1915" s="8">
        <v>43483</v>
      </c>
      <c r="R1915" s="8">
        <v>43483</v>
      </c>
      <c r="S1915" s="2" t="str">
        <f>VLOOKUP(K1915,Data!A:B,2,0)</f>
        <v>DACE</v>
      </c>
    </row>
    <row r="1916" spans="1:19" ht="11.25" customHeight="1" x14ac:dyDescent="0.2">
      <c r="A1916" s="2">
        <v>4070113</v>
      </c>
      <c r="B1916" s="86"/>
      <c r="C1916" s="74" t="s">
        <v>1599</v>
      </c>
      <c r="E1916" s="85" t="s">
        <v>8946</v>
      </c>
      <c r="F1916" s="75" t="s">
        <v>98</v>
      </c>
      <c r="G1916" s="75" t="s">
        <v>47</v>
      </c>
      <c r="H1916" s="75" t="s">
        <v>47</v>
      </c>
      <c r="I1916" s="2" t="s">
        <v>1495</v>
      </c>
      <c r="J1916" s="75" t="s">
        <v>1495</v>
      </c>
      <c r="K1916" s="2" t="s">
        <v>32</v>
      </c>
      <c r="L1916" s="75" t="s">
        <v>19</v>
      </c>
      <c r="M1916" s="2" t="s">
        <v>3561</v>
      </c>
      <c r="N1916" s="10" t="s">
        <v>3561</v>
      </c>
      <c r="O1916" s="10" t="s">
        <v>3561</v>
      </c>
      <c r="P1916" s="8" t="s">
        <v>3561</v>
      </c>
      <c r="Q1916" s="8" t="s">
        <v>3561</v>
      </c>
      <c r="R1916" s="8">
        <v>44378</v>
      </c>
      <c r="S1916" s="2" t="str">
        <f>VLOOKUP(K1916,Data!A:B,2,0)</f>
        <v>DACE</v>
      </c>
    </row>
    <row r="1917" spans="1:19" ht="11.25" customHeight="1" x14ac:dyDescent="0.2">
      <c r="A1917" s="2">
        <v>4070132</v>
      </c>
      <c r="B1917" s="98" t="s">
        <v>12770</v>
      </c>
      <c r="C1917" s="74" t="s">
        <v>1605</v>
      </c>
      <c r="E1917" s="85" t="s">
        <v>8947</v>
      </c>
      <c r="F1917" s="75" t="s">
        <v>98</v>
      </c>
      <c r="G1917" s="75" t="s">
        <v>1315</v>
      </c>
      <c r="H1917" s="75" t="s">
        <v>1529</v>
      </c>
      <c r="I1917" s="2" t="s">
        <v>11</v>
      </c>
      <c r="J1917" s="75" t="s">
        <v>11</v>
      </c>
      <c r="K1917" s="2" t="s">
        <v>32</v>
      </c>
      <c r="L1917" s="75" t="s">
        <v>19</v>
      </c>
      <c r="M1917" s="2" t="s">
        <v>3561</v>
      </c>
      <c r="N1917" s="10" t="s">
        <v>3561</v>
      </c>
      <c r="O1917" s="10" t="s">
        <v>3561</v>
      </c>
      <c r="P1917" s="8">
        <v>40998</v>
      </c>
      <c r="Q1917" s="8">
        <v>41178</v>
      </c>
      <c r="R1917" s="8">
        <v>41178</v>
      </c>
      <c r="S1917" s="2" t="str">
        <f>VLOOKUP(K1917,Data!A:B,2,0)</f>
        <v>DACE</v>
      </c>
    </row>
    <row r="1918" spans="1:19" ht="11.25" customHeight="1" x14ac:dyDescent="0.2">
      <c r="A1918" s="2">
        <v>4070171</v>
      </c>
      <c r="B1918" s="98" t="s">
        <v>12771</v>
      </c>
      <c r="C1918" s="74" t="s">
        <v>1618</v>
      </c>
      <c r="E1918" s="85" t="s">
        <v>8948</v>
      </c>
      <c r="F1918" s="75" t="s">
        <v>98</v>
      </c>
      <c r="G1918" s="75" t="s">
        <v>1315</v>
      </c>
      <c r="H1918" s="75" t="s">
        <v>1529</v>
      </c>
      <c r="I1918" s="2" t="s">
        <v>11</v>
      </c>
      <c r="J1918" s="75" t="s">
        <v>11</v>
      </c>
      <c r="K1918" s="2" t="s">
        <v>32</v>
      </c>
      <c r="L1918" s="75" t="s">
        <v>19</v>
      </c>
      <c r="M1918" s="2" t="s">
        <v>3561</v>
      </c>
      <c r="N1918" s="10" t="s">
        <v>3561</v>
      </c>
      <c r="O1918" s="10" t="s">
        <v>3561</v>
      </c>
      <c r="P1918" s="8">
        <v>42565</v>
      </c>
      <c r="Q1918" s="8">
        <v>42745</v>
      </c>
      <c r="R1918" s="8">
        <v>42745</v>
      </c>
      <c r="S1918" s="2" t="str">
        <f>VLOOKUP(K1918,Data!A:B,2,0)</f>
        <v>DACE</v>
      </c>
    </row>
    <row r="1919" spans="1:19" ht="11.25" customHeight="1" x14ac:dyDescent="0.2">
      <c r="A1919" s="2">
        <v>4070184</v>
      </c>
      <c r="B1919" s="98" t="s">
        <v>12772</v>
      </c>
      <c r="C1919" s="74" t="s">
        <v>1624</v>
      </c>
      <c r="E1919" s="85" t="s">
        <v>8949</v>
      </c>
      <c r="F1919" s="75" t="s">
        <v>98</v>
      </c>
      <c r="G1919" s="75" t="s">
        <v>1315</v>
      </c>
      <c r="H1919" s="75" t="s">
        <v>1536</v>
      </c>
      <c r="I1919" s="2" t="s">
        <v>11</v>
      </c>
      <c r="J1919" s="75" t="s">
        <v>11</v>
      </c>
      <c r="K1919" s="2" t="s">
        <v>32</v>
      </c>
      <c r="L1919" s="75" t="s">
        <v>3668</v>
      </c>
      <c r="M1919" s="2" t="s">
        <v>1323</v>
      </c>
      <c r="N1919" s="10" t="s">
        <v>1340</v>
      </c>
      <c r="O1919" s="10" t="s">
        <v>1324</v>
      </c>
      <c r="S1919" s="2" t="str">
        <f>VLOOKUP(K1919,Data!A:B,2,0)</f>
        <v>DACE</v>
      </c>
    </row>
    <row r="1920" spans="1:19" ht="11.25" customHeight="1" x14ac:dyDescent="0.2">
      <c r="A1920" s="2">
        <v>4070191</v>
      </c>
      <c r="B1920" s="98" t="s">
        <v>12773</v>
      </c>
      <c r="C1920" s="74" t="s">
        <v>1625</v>
      </c>
      <c r="E1920" s="85" t="s">
        <v>8950</v>
      </c>
      <c r="F1920" s="75" t="s">
        <v>98</v>
      </c>
      <c r="G1920" s="75" t="s">
        <v>97</v>
      </c>
      <c r="H1920" s="75" t="s">
        <v>1479</v>
      </c>
      <c r="I1920" s="2" t="s">
        <v>1317</v>
      </c>
      <c r="J1920" s="75" t="s">
        <v>1317</v>
      </c>
      <c r="K1920" s="2" t="s">
        <v>32</v>
      </c>
      <c r="L1920" s="75" t="s">
        <v>19</v>
      </c>
      <c r="M1920" s="2" t="s">
        <v>3561</v>
      </c>
      <c r="N1920" s="10" t="s">
        <v>3561</v>
      </c>
      <c r="O1920" s="10" t="s">
        <v>3561</v>
      </c>
      <c r="P1920" s="8" t="s">
        <v>3561</v>
      </c>
      <c r="Q1920" s="8" t="s">
        <v>3561</v>
      </c>
      <c r="R1920" s="8">
        <v>44378</v>
      </c>
      <c r="S1920" s="2" t="str">
        <f>VLOOKUP(K1920,Data!A:B,2,0)</f>
        <v>DACE</v>
      </c>
    </row>
    <row r="1921" spans="1:19" ht="11.25" customHeight="1" x14ac:dyDescent="0.2">
      <c r="A1921" s="2">
        <v>4070196</v>
      </c>
      <c r="B1921" s="98" t="s">
        <v>12774</v>
      </c>
      <c r="C1921" s="74" t="s">
        <v>1626</v>
      </c>
      <c r="E1921" s="85" t="s">
        <v>8951</v>
      </c>
      <c r="F1921" s="75" t="s">
        <v>98</v>
      </c>
      <c r="G1921" s="75" t="s">
        <v>20</v>
      </c>
      <c r="H1921" s="75" t="s">
        <v>1482</v>
      </c>
      <c r="I1921" s="2" t="s">
        <v>1495</v>
      </c>
      <c r="J1921" s="75" t="s">
        <v>1495</v>
      </c>
      <c r="K1921" s="2" t="s">
        <v>32</v>
      </c>
      <c r="L1921" s="75" t="s">
        <v>19</v>
      </c>
      <c r="M1921" s="2" t="s">
        <v>3561</v>
      </c>
      <c r="N1921" s="10" t="s">
        <v>3561</v>
      </c>
      <c r="O1921" s="10" t="s">
        <v>3561</v>
      </c>
      <c r="P1921" s="8">
        <v>42068</v>
      </c>
      <c r="Q1921" s="8">
        <v>42248</v>
      </c>
      <c r="R1921" s="8">
        <v>42248</v>
      </c>
      <c r="S1921" s="2" t="str">
        <f>VLOOKUP(K1921,Data!A:B,2,0)</f>
        <v>DACE</v>
      </c>
    </row>
    <row r="1922" spans="1:19" ht="11.25" customHeight="1" x14ac:dyDescent="0.2">
      <c r="A1922" s="2">
        <v>4070197</v>
      </c>
      <c r="B1922" s="98" t="s">
        <v>12775</v>
      </c>
      <c r="C1922" s="74" t="s">
        <v>1627</v>
      </c>
      <c r="E1922" s="85" t="s">
        <v>8952</v>
      </c>
      <c r="F1922" s="75" t="s">
        <v>98</v>
      </c>
      <c r="G1922" s="75" t="s">
        <v>47</v>
      </c>
      <c r="H1922" s="75" t="s">
        <v>47</v>
      </c>
      <c r="I1922" s="2" t="s">
        <v>1495</v>
      </c>
      <c r="J1922" s="75" t="s">
        <v>1495</v>
      </c>
      <c r="K1922" s="2" t="s">
        <v>32</v>
      </c>
      <c r="L1922" s="75" t="s">
        <v>19</v>
      </c>
      <c r="M1922" s="2" t="s">
        <v>3561</v>
      </c>
      <c r="N1922" s="10" t="s">
        <v>3561</v>
      </c>
      <c r="O1922" s="10" t="s">
        <v>3561</v>
      </c>
      <c r="P1922" s="8">
        <v>42583</v>
      </c>
      <c r="Q1922" s="8">
        <v>42763</v>
      </c>
      <c r="R1922" s="8">
        <v>42763</v>
      </c>
      <c r="S1922" s="2" t="str">
        <f>VLOOKUP(K1922,Data!A:B,2,0)</f>
        <v>DACE</v>
      </c>
    </row>
    <row r="1923" spans="1:19" ht="11.25" customHeight="1" x14ac:dyDescent="0.2">
      <c r="A1923" s="2">
        <v>4070213</v>
      </c>
      <c r="B1923" s="98" t="s">
        <v>12776</v>
      </c>
      <c r="C1923" s="74" t="s">
        <v>1638</v>
      </c>
      <c r="E1923" s="85" t="s">
        <v>8953</v>
      </c>
      <c r="F1923" s="75" t="s">
        <v>98</v>
      </c>
      <c r="G1923" s="75" t="s">
        <v>1315</v>
      </c>
      <c r="H1923" s="75" t="s">
        <v>1518</v>
      </c>
      <c r="I1923" s="2" t="s">
        <v>11</v>
      </c>
      <c r="J1923" s="75" t="s">
        <v>11</v>
      </c>
      <c r="K1923" s="2" t="s">
        <v>32</v>
      </c>
      <c r="L1923" s="75" t="s">
        <v>19</v>
      </c>
      <c r="M1923" s="2" t="s">
        <v>4983</v>
      </c>
      <c r="N1923" s="10" t="s">
        <v>1340</v>
      </c>
      <c r="O1923" s="10" t="s">
        <v>1324</v>
      </c>
      <c r="P1923" s="8">
        <v>43286</v>
      </c>
      <c r="Q1923" s="8">
        <v>43476</v>
      </c>
      <c r="R1923" s="8">
        <v>43476</v>
      </c>
      <c r="S1923" s="2" t="str">
        <f>VLOOKUP(K1923,Data!A:B,2,0)</f>
        <v>DACE</v>
      </c>
    </row>
    <row r="1924" spans="1:19" ht="11.25" customHeight="1" x14ac:dyDescent="0.2">
      <c r="A1924" s="2">
        <v>4070219</v>
      </c>
      <c r="B1924" s="98" t="s">
        <v>12777</v>
      </c>
      <c r="C1924" s="74" t="s">
        <v>1642</v>
      </c>
      <c r="E1924" s="85" t="s">
        <v>8954</v>
      </c>
      <c r="F1924" s="75" t="s">
        <v>98</v>
      </c>
      <c r="G1924" s="75" t="s">
        <v>97</v>
      </c>
      <c r="H1924" s="75" t="s">
        <v>1489</v>
      </c>
      <c r="I1924" s="2" t="s">
        <v>1317</v>
      </c>
      <c r="J1924" s="75" t="s">
        <v>1317</v>
      </c>
      <c r="K1924" s="2" t="s">
        <v>32</v>
      </c>
      <c r="L1924" s="75" t="s">
        <v>19</v>
      </c>
      <c r="M1924" s="2" t="s">
        <v>3561</v>
      </c>
      <c r="N1924" s="10" t="s">
        <v>3561</v>
      </c>
      <c r="O1924" s="10" t="s">
        <v>3561</v>
      </c>
      <c r="P1924" s="8">
        <v>42111</v>
      </c>
      <c r="Q1924" s="8">
        <v>42291</v>
      </c>
      <c r="R1924" s="8">
        <v>42291</v>
      </c>
      <c r="S1924" s="2" t="str">
        <f>VLOOKUP(K1924,Data!A:B,2,0)</f>
        <v>DACE</v>
      </c>
    </row>
    <row r="1925" spans="1:19" ht="11.25" customHeight="1" x14ac:dyDescent="0.2">
      <c r="A1925" s="2">
        <v>4070245</v>
      </c>
      <c r="B1925" s="98" t="s">
        <v>12778</v>
      </c>
      <c r="C1925" s="74" t="s">
        <v>1652</v>
      </c>
      <c r="E1925" s="85" t="s">
        <v>8955</v>
      </c>
      <c r="F1925" s="75" t="s">
        <v>98</v>
      </c>
      <c r="G1925" s="75" t="s">
        <v>1315</v>
      </c>
      <c r="H1925" s="75" t="s">
        <v>1518</v>
      </c>
      <c r="I1925" s="2" t="s">
        <v>11</v>
      </c>
      <c r="J1925" s="75" t="s">
        <v>11</v>
      </c>
      <c r="K1925" s="2" t="s">
        <v>32</v>
      </c>
      <c r="L1925" s="75" t="s">
        <v>19</v>
      </c>
      <c r="M1925" s="2" t="s">
        <v>3561</v>
      </c>
      <c r="N1925" s="10" t="s">
        <v>3561</v>
      </c>
      <c r="O1925" s="10" t="s">
        <v>3561</v>
      </c>
      <c r="P1925" s="8" t="s">
        <v>3561</v>
      </c>
      <c r="Q1925" s="8" t="s">
        <v>3561</v>
      </c>
      <c r="R1925" s="8">
        <v>44378</v>
      </c>
      <c r="S1925" s="2" t="str">
        <f>VLOOKUP(K1925,Data!A:B,2,0)</f>
        <v>DACE</v>
      </c>
    </row>
    <row r="1926" spans="1:19" ht="11.25" customHeight="1" x14ac:dyDescent="0.2">
      <c r="A1926" s="2">
        <v>4070288</v>
      </c>
      <c r="B1926" s="98" t="s">
        <v>12779</v>
      </c>
      <c r="C1926" s="74" t="s">
        <v>1666</v>
      </c>
      <c r="E1926" s="85" t="s">
        <v>8956</v>
      </c>
      <c r="F1926" s="75" t="s">
        <v>98</v>
      </c>
      <c r="G1926" s="75" t="s">
        <v>47</v>
      </c>
      <c r="H1926" s="75" t="s">
        <v>47</v>
      </c>
      <c r="I1926" s="2" t="s">
        <v>1495</v>
      </c>
      <c r="J1926" s="75" t="s">
        <v>1495</v>
      </c>
      <c r="K1926" s="2" t="s">
        <v>32</v>
      </c>
      <c r="L1926" s="75" t="s">
        <v>19</v>
      </c>
      <c r="M1926" s="2" t="s">
        <v>3561</v>
      </c>
      <c r="N1926" s="10" t="s">
        <v>3561</v>
      </c>
      <c r="O1926" s="10" t="s">
        <v>3561</v>
      </c>
      <c r="P1926" s="8">
        <v>42831</v>
      </c>
      <c r="Q1926" s="8">
        <v>43011</v>
      </c>
      <c r="R1926" s="8">
        <v>43011</v>
      </c>
      <c r="S1926" s="2" t="str">
        <f>VLOOKUP(K1926,Data!A:B,2,0)</f>
        <v>DACE</v>
      </c>
    </row>
    <row r="1927" spans="1:19" ht="11.25" customHeight="1" x14ac:dyDescent="0.2">
      <c r="A1927" s="2">
        <v>4070292</v>
      </c>
      <c r="B1927" s="98" t="s">
        <v>12780</v>
      </c>
      <c r="C1927" s="74" t="s">
        <v>1668</v>
      </c>
      <c r="E1927" s="85" t="s">
        <v>8957</v>
      </c>
      <c r="F1927" s="75" t="s">
        <v>98</v>
      </c>
      <c r="G1927" s="75" t="s">
        <v>47</v>
      </c>
      <c r="H1927" s="75" t="s">
        <v>47</v>
      </c>
      <c r="I1927" s="2" t="s">
        <v>1495</v>
      </c>
      <c r="J1927" s="75" t="s">
        <v>1495</v>
      </c>
      <c r="K1927" s="2" t="s">
        <v>32</v>
      </c>
      <c r="L1927" s="75" t="s">
        <v>19</v>
      </c>
      <c r="M1927" s="2" t="s">
        <v>3561</v>
      </c>
      <c r="N1927" s="10" t="s">
        <v>3561</v>
      </c>
      <c r="O1927" s="10" t="s">
        <v>3561</v>
      </c>
      <c r="P1927" s="8" t="s">
        <v>3561</v>
      </c>
      <c r="Q1927" s="8" t="s">
        <v>3561</v>
      </c>
      <c r="R1927" s="8">
        <v>44378</v>
      </c>
      <c r="S1927" s="2" t="str">
        <f>VLOOKUP(K1927,Data!A:B,2,0)</f>
        <v>DACE</v>
      </c>
    </row>
    <row r="1928" spans="1:19" ht="11.25" customHeight="1" x14ac:dyDescent="0.2">
      <c r="A1928" s="2">
        <v>4070319</v>
      </c>
      <c r="B1928" s="98" t="s">
        <v>12781</v>
      </c>
      <c r="C1928" s="74" t="s">
        <v>1672</v>
      </c>
      <c r="E1928" s="85" t="s">
        <v>8958</v>
      </c>
      <c r="F1928" s="75" t="s">
        <v>98</v>
      </c>
      <c r="G1928" s="75" t="s">
        <v>47</v>
      </c>
      <c r="H1928" s="75" t="s">
        <v>47</v>
      </c>
      <c r="I1928" s="2" t="s">
        <v>1495</v>
      </c>
      <c r="J1928" s="75" t="s">
        <v>1495</v>
      </c>
      <c r="K1928" s="2" t="s">
        <v>32</v>
      </c>
      <c r="L1928" s="75" t="s">
        <v>19</v>
      </c>
      <c r="M1928" s="2" t="s">
        <v>3561</v>
      </c>
      <c r="N1928" s="10" t="s">
        <v>3561</v>
      </c>
      <c r="O1928" s="10" t="s">
        <v>3561</v>
      </c>
      <c r="P1928" s="8" t="s">
        <v>3561</v>
      </c>
      <c r="Q1928" s="8" t="s">
        <v>3561</v>
      </c>
      <c r="R1928" s="8">
        <v>44378</v>
      </c>
      <c r="S1928" s="2" t="str">
        <f>VLOOKUP(K1928,Data!A:B,2,0)</f>
        <v>DACE</v>
      </c>
    </row>
    <row r="1929" spans="1:19" ht="11.25" customHeight="1" x14ac:dyDescent="0.2">
      <c r="A1929" s="2">
        <v>4070323</v>
      </c>
      <c r="B1929" s="98" t="s">
        <v>12782</v>
      </c>
      <c r="C1929" s="74" t="s">
        <v>1676</v>
      </c>
      <c r="E1929" s="85" t="s">
        <v>8959</v>
      </c>
      <c r="F1929" s="75" t="s">
        <v>98</v>
      </c>
      <c r="G1929" s="75" t="s">
        <v>1315</v>
      </c>
      <c r="H1929" s="75" t="s">
        <v>1545</v>
      </c>
      <c r="I1929" s="2" t="s">
        <v>11</v>
      </c>
      <c r="J1929" s="75" t="s">
        <v>11</v>
      </c>
      <c r="K1929" s="2" t="s">
        <v>32</v>
      </c>
      <c r="L1929" s="75" t="s">
        <v>19</v>
      </c>
      <c r="M1929" s="2" t="s">
        <v>3561</v>
      </c>
      <c r="N1929" s="10" t="s">
        <v>3561</v>
      </c>
      <c r="O1929" s="10" t="s">
        <v>3561</v>
      </c>
      <c r="P1929" s="8">
        <v>42320</v>
      </c>
      <c r="Q1929" s="8">
        <v>42500</v>
      </c>
      <c r="R1929" s="8">
        <v>42500</v>
      </c>
      <c r="S1929" s="2" t="str">
        <f>VLOOKUP(K1929,Data!A:B,2,0)</f>
        <v>DACE</v>
      </c>
    </row>
    <row r="1930" spans="1:19" ht="11.25" customHeight="1" x14ac:dyDescent="0.2">
      <c r="A1930" s="2">
        <v>4070325</v>
      </c>
      <c r="B1930" s="98" t="s">
        <v>12783</v>
      </c>
      <c r="C1930" s="74" t="s">
        <v>1678</v>
      </c>
      <c r="E1930" s="85" t="s">
        <v>8960</v>
      </c>
      <c r="F1930" s="75" t="s">
        <v>98</v>
      </c>
      <c r="G1930" s="75" t="s">
        <v>20</v>
      </c>
      <c r="H1930" s="75" t="s">
        <v>1480</v>
      </c>
      <c r="I1930" s="2" t="s">
        <v>1495</v>
      </c>
      <c r="J1930" s="75" t="s">
        <v>1495</v>
      </c>
      <c r="K1930" s="2" t="s">
        <v>32</v>
      </c>
      <c r="L1930" s="75" t="s">
        <v>19</v>
      </c>
      <c r="M1930" s="2" t="s">
        <v>3561</v>
      </c>
      <c r="N1930" s="10" t="s">
        <v>3561</v>
      </c>
      <c r="O1930" s="10" t="s">
        <v>3561</v>
      </c>
      <c r="P1930" s="8">
        <v>42616</v>
      </c>
      <c r="Q1930" s="8">
        <v>42796</v>
      </c>
      <c r="R1930" s="8">
        <v>42796</v>
      </c>
      <c r="S1930" s="2" t="str">
        <f>VLOOKUP(K1930,Data!A:B,2,0)</f>
        <v>DACE</v>
      </c>
    </row>
    <row r="1931" spans="1:19" ht="11.25" customHeight="1" x14ac:dyDescent="0.2">
      <c r="A1931" s="2">
        <v>4070342</v>
      </c>
      <c r="B1931" s="98" t="s">
        <v>12784</v>
      </c>
      <c r="C1931" s="74" t="s">
        <v>1691</v>
      </c>
      <c r="E1931" s="85" t="s">
        <v>8961</v>
      </c>
      <c r="F1931" s="75" t="s">
        <v>98</v>
      </c>
      <c r="G1931" s="75" t="s">
        <v>47</v>
      </c>
      <c r="H1931" s="75" t="s">
        <v>47</v>
      </c>
      <c r="I1931" s="2" t="s">
        <v>1495</v>
      </c>
      <c r="J1931" s="75" t="s">
        <v>1495</v>
      </c>
      <c r="K1931" s="2" t="s">
        <v>32</v>
      </c>
      <c r="L1931" s="75" t="s">
        <v>19</v>
      </c>
      <c r="M1931" s="2" t="s">
        <v>3561</v>
      </c>
      <c r="N1931" s="10" t="s">
        <v>3561</v>
      </c>
      <c r="O1931" s="10" t="s">
        <v>3561</v>
      </c>
      <c r="P1931" s="8" t="s">
        <v>3561</v>
      </c>
      <c r="Q1931" s="8" t="s">
        <v>3561</v>
      </c>
      <c r="R1931" s="8">
        <v>44378</v>
      </c>
      <c r="S1931" s="2" t="str">
        <f>VLOOKUP(K1931,Data!A:B,2,0)</f>
        <v>DACE</v>
      </c>
    </row>
    <row r="1932" spans="1:19" ht="11.25" customHeight="1" x14ac:dyDescent="0.2">
      <c r="A1932" s="2">
        <v>4070365</v>
      </c>
      <c r="B1932" s="86"/>
      <c r="C1932" s="74" t="s">
        <v>1713</v>
      </c>
      <c r="E1932" s="85" t="s">
        <v>8962</v>
      </c>
      <c r="F1932" s="75" t="s">
        <v>98</v>
      </c>
      <c r="G1932" s="75" t="s">
        <v>20</v>
      </c>
      <c r="H1932" s="75" t="s">
        <v>1482</v>
      </c>
      <c r="I1932" s="2" t="s">
        <v>1495</v>
      </c>
      <c r="J1932" s="75" t="s">
        <v>1495</v>
      </c>
      <c r="K1932" s="2" t="s">
        <v>32</v>
      </c>
      <c r="L1932" s="75" t="s">
        <v>19</v>
      </c>
      <c r="M1932" s="2" t="s">
        <v>3561</v>
      </c>
      <c r="N1932" s="10" t="s">
        <v>3561</v>
      </c>
      <c r="O1932" s="10" t="s">
        <v>3561</v>
      </c>
      <c r="P1932" s="8" t="s">
        <v>3561</v>
      </c>
      <c r="Q1932" s="8" t="s">
        <v>3561</v>
      </c>
      <c r="R1932" s="8">
        <v>44378</v>
      </c>
      <c r="S1932" s="2" t="str">
        <f>VLOOKUP(K1932,Data!A:B,2,0)</f>
        <v>DACE</v>
      </c>
    </row>
    <row r="1933" spans="1:19" ht="11.25" customHeight="1" x14ac:dyDescent="0.2">
      <c r="A1933" s="2">
        <v>4070399</v>
      </c>
      <c r="B1933" s="98" t="s">
        <v>12785</v>
      </c>
      <c r="C1933" s="74" t="s">
        <v>1743</v>
      </c>
      <c r="E1933" s="85" t="s">
        <v>8963</v>
      </c>
      <c r="F1933" s="75" t="s">
        <v>98</v>
      </c>
      <c r="G1933" s="75" t="s">
        <v>97</v>
      </c>
      <c r="H1933" s="75" t="s">
        <v>1483</v>
      </c>
      <c r="I1933" s="2" t="s">
        <v>1317</v>
      </c>
      <c r="J1933" s="75" t="s">
        <v>1317</v>
      </c>
      <c r="K1933" s="2" t="s">
        <v>32</v>
      </c>
      <c r="L1933" s="75" t="s">
        <v>19</v>
      </c>
      <c r="M1933" s="2" t="s">
        <v>3561</v>
      </c>
      <c r="N1933" s="10" t="s">
        <v>3561</v>
      </c>
      <c r="O1933" s="10" t="s">
        <v>3561</v>
      </c>
      <c r="P1933" s="8">
        <v>42892</v>
      </c>
      <c r="Q1933" s="8">
        <v>43072</v>
      </c>
      <c r="R1933" s="8">
        <v>43072</v>
      </c>
      <c r="S1933" s="2" t="str">
        <f>VLOOKUP(K1933,Data!A:B,2,0)</f>
        <v>DACE</v>
      </c>
    </row>
    <row r="1934" spans="1:19" ht="11.25" customHeight="1" x14ac:dyDescent="0.2">
      <c r="A1934" s="2">
        <v>4070406</v>
      </c>
      <c r="B1934" s="86"/>
      <c r="C1934" s="74" t="s">
        <v>1386</v>
      </c>
      <c r="E1934" s="85" t="s">
        <v>8964</v>
      </c>
      <c r="F1934" s="75" t="s">
        <v>98</v>
      </c>
      <c r="G1934" s="75" t="s">
        <v>20</v>
      </c>
      <c r="H1934" s="75" t="s">
        <v>1484</v>
      </c>
      <c r="I1934" s="2" t="s">
        <v>1495</v>
      </c>
      <c r="J1934" s="75" t="s">
        <v>1495</v>
      </c>
      <c r="K1934" s="2" t="s">
        <v>32</v>
      </c>
      <c r="L1934" s="75" t="s">
        <v>19</v>
      </c>
      <c r="M1934" s="2" t="s">
        <v>3561</v>
      </c>
      <c r="N1934" s="10" t="s">
        <v>3561</v>
      </c>
      <c r="O1934" s="10" t="s">
        <v>3561</v>
      </c>
      <c r="P1934" s="8" t="s">
        <v>3561</v>
      </c>
      <c r="Q1934" s="8" t="s">
        <v>3561</v>
      </c>
      <c r="R1934" s="8">
        <v>44378</v>
      </c>
      <c r="S1934" s="2" t="str">
        <f>VLOOKUP(K1934,Data!A:B,2,0)</f>
        <v>DACE</v>
      </c>
    </row>
    <row r="1935" spans="1:19" ht="11.25" customHeight="1" x14ac:dyDescent="0.2">
      <c r="A1935" s="2">
        <v>4070421</v>
      </c>
      <c r="B1935" s="98" t="s">
        <v>12786</v>
      </c>
      <c r="C1935" s="74" t="s">
        <v>1758</v>
      </c>
      <c r="E1935" s="85" t="s">
        <v>8965</v>
      </c>
      <c r="F1935" s="75" t="s">
        <v>98</v>
      </c>
      <c r="G1935" s="75" t="s">
        <v>47</v>
      </c>
      <c r="H1935" s="75" t="s">
        <v>47</v>
      </c>
      <c r="I1935" s="2" t="s">
        <v>1495</v>
      </c>
      <c r="J1935" s="75" t="s">
        <v>1495</v>
      </c>
      <c r="K1935" s="2" t="s">
        <v>32</v>
      </c>
      <c r="L1935" s="75" t="s">
        <v>19</v>
      </c>
      <c r="M1935" s="2" t="s">
        <v>3561</v>
      </c>
      <c r="N1935" s="10" t="s">
        <v>3561</v>
      </c>
      <c r="O1935" s="10" t="s">
        <v>3561</v>
      </c>
      <c r="P1935" s="8" t="s">
        <v>3561</v>
      </c>
      <c r="Q1935" s="8" t="s">
        <v>3561</v>
      </c>
      <c r="R1935" s="8">
        <v>44378</v>
      </c>
      <c r="S1935" s="2" t="str">
        <f>VLOOKUP(K1935,Data!A:B,2,0)</f>
        <v>DACE</v>
      </c>
    </row>
    <row r="1936" spans="1:19" ht="11.25" customHeight="1" x14ac:dyDescent="0.2">
      <c r="A1936" s="2">
        <v>4070423</v>
      </c>
      <c r="B1936" s="98" t="s">
        <v>12787</v>
      </c>
      <c r="C1936" s="74" t="s">
        <v>1760</v>
      </c>
      <c r="E1936" s="85" t="s">
        <v>8966</v>
      </c>
      <c r="F1936" s="75" t="s">
        <v>98</v>
      </c>
      <c r="G1936" s="75" t="s">
        <v>47</v>
      </c>
      <c r="H1936" s="75" t="s">
        <v>47</v>
      </c>
      <c r="I1936" s="2" t="s">
        <v>1495</v>
      </c>
      <c r="J1936" s="75" t="s">
        <v>1495</v>
      </c>
      <c r="K1936" s="2" t="s">
        <v>32</v>
      </c>
      <c r="L1936" s="75" t="s">
        <v>19</v>
      </c>
      <c r="M1936" s="2" t="s">
        <v>3561</v>
      </c>
      <c r="N1936" s="10" t="s">
        <v>3561</v>
      </c>
      <c r="O1936" s="10" t="s">
        <v>3561</v>
      </c>
      <c r="P1936" s="8" t="s">
        <v>3561</v>
      </c>
      <c r="Q1936" s="8" t="s">
        <v>3561</v>
      </c>
      <c r="R1936" s="8">
        <v>44378</v>
      </c>
      <c r="S1936" s="2" t="str">
        <f>VLOOKUP(K1936,Data!A:B,2,0)</f>
        <v>DACE</v>
      </c>
    </row>
    <row r="1937" spans="1:19" ht="11.25" customHeight="1" x14ac:dyDescent="0.2">
      <c r="A1937" s="2">
        <v>4070432</v>
      </c>
      <c r="B1937" s="86"/>
      <c r="C1937" s="74" t="s">
        <v>1767</v>
      </c>
      <c r="E1937" s="85" t="s">
        <v>8967</v>
      </c>
      <c r="F1937" s="75" t="s">
        <v>98</v>
      </c>
      <c r="G1937" s="75" t="s">
        <v>47</v>
      </c>
      <c r="H1937" s="75" t="s">
        <v>47</v>
      </c>
      <c r="I1937" s="2" t="s">
        <v>1495</v>
      </c>
      <c r="J1937" s="75" t="s">
        <v>1495</v>
      </c>
      <c r="K1937" s="2" t="s">
        <v>32</v>
      </c>
      <c r="L1937" s="75" t="s">
        <v>19</v>
      </c>
      <c r="M1937" s="2" t="s">
        <v>3561</v>
      </c>
      <c r="N1937" s="10" t="s">
        <v>3561</v>
      </c>
      <c r="O1937" s="10" t="s">
        <v>3561</v>
      </c>
      <c r="P1937" s="8" t="s">
        <v>3561</v>
      </c>
      <c r="Q1937" s="8" t="s">
        <v>3561</v>
      </c>
      <c r="R1937" s="8">
        <v>44378</v>
      </c>
      <c r="S1937" s="2" t="str">
        <f>VLOOKUP(K1937,Data!A:B,2,0)</f>
        <v>DACE</v>
      </c>
    </row>
    <row r="1938" spans="1:19" ht="11.25" customHeight="1" x14ac:dyDescent="0.2">
      <c r="A1938" s="2">
        <v>4070452</v>
      </c>
      <c r="B1938" s="98" t="s">
        <v>12788</v>
      </c>
      <c r="C1938" s="74" t="s">
        <v>1780</v>
      </c>
      <c r="E1938" s="85" t="s">
        <v>8968</v>
      </c>
      <c r="F1938" s="75" t="s">
        <v>98</v>
      </c>
      <c r="G1938" s="75" t="s">
        <v>47</v>
      </c>
      <c r="H1938" s="75" t="s">
        <v>47</v>
      </c>
      <c r="I1938" s="2" t="s">
        <v>1495</v>
      </c>
      <c r="J1938" s="75" t="s">
        <v>1495</v>
      </c>
      <c r="K1938" s="2" t="s">
        <v>32</v>
      </c>
      <c r="L1938" s="75" t="s">
        <v>19</v>
      </c>
      <c r="M1938" s="2" t="s">
        <v>3561</v>
      </c>
      <c r="N1938" s="10" t="s">
        <v>3561</v>
      </c>
      <c r="O1938" s="10" t="s">
        <v>3561</v>
      </c>
      <c r="P1938" s="8">
        <v>41902</v>
      </c>
      <c r="Q1938" s="8">
        <v>42082</v>
      </c>
      <c r="R1938" s="8">
        <v>42082</v>
      </c>
      <c r="S1938" s="2" t="str">
        <f>VLOOKUP(K1938,Data!A:B,2,0)</f>
        <v>DACE</v>
      </c>
    </row>
    <row r="1939" spans="1:19" ht="11.25" customHeight="1" x14ac:dyDescent="0.2">
      <c r="A1939" s="2">
        <v>4070527</v>
      </c>
      <c r="B1939" s="98" t="s">
        <v>12789</v>
      </c>
      <c r="C1939" s="74" t="s">
        <v>1797</v>
      </c>
      <c r="E1939" s="85" t="s">
        <v>8969</v>
      </c>
      <c r="F1939" s="75" t="s">
        <v>98</v>
      </c>
      <c r="G1939" s="75" t="s">
        <v>20</v>
      </c>
      <c r="H1939" s="75" t="s">
        <v>1492</v>
      </c>
      <c r="I1939" s="2" t="s">
        <v>1495</v>
      </c>
      <c r="J1939" s="75" t="s">
        <v>1495</v>
      </c>
      <c r="K1939" s="2" t="s">
        <v>32</v>
      </c>
      <c r="L1939" s="75" t="s">
        <v>19</v>
      </c>
      <c r="M1939" s="2" t="s">
        <v>3561</v>
      </c>
      <c r="N1939" s="10" t="s">
        <v>3561</v>
      </c>
      <c r="O1939" s="10" t="s">
        <v>3561</v>
      </c>
      <c r="P1939" s="8">
        <v>42045</v>
      </c>
      <c r="Q1939" s="8">
        <v>42225</v>
      </c>
      <c r="R1939" s="8">
        <v>42225</v>
      </c>
      <c r="S1939" s="2" t="str">
        <f>VLOOKUP(K1939,Data!A:B,2,0)</f>
        <v>DACE</v>
      </c>
    </row>
    <row r="1940" spans="1:19" ht="11.25" customHeight="1" x14ac:dyDescent="0.2">
      <c r="A1940" s="2">
        <v>4070534</v>
      </c>
      <c r="B1940" s="98" t="s">
        <v>12790</v>
      </c>
      <c r="C1940" s="74" t="s">
        <v>1801</v>
      </c>
      <c r="E1940" s="85" t="s">
        <v>8970</v>
      </c>
      <c r="F1940" s="75" t="s">
        <v>98</v>
      </c>
      <c r="G1940" s="75" t="s">
        <v>20</v>
      </c>
      <c r="H1940" s="75" t="s">
        <v>1480</v>
      </c>
      <c r="I1940" s="2" t="s">
        <v>1495</v>
      </c>
      <c r="J1940" s="75" t="s">
        <v>1495</v>
      </c>
      <c r="K1940" s="2" t="s">
        <v>32</v>
      </c>
      <c r="L1940" s="75" t="s">
        <v>19</v>
      </c>
      <c r="M1940" s="2" t="s">
        <v>3561</v>
      </c>
      <c r="N1940" s="10" t="s">
        <v>3561</v>
      </c>
      <c r="O1940" s="10" t="s">
        <v>3561</v>
      </c>
      <c r="P1940" s="8" t="s">
        <v>3561</v>
      </c>
      <c r="Q1940" s="8" t="s">
        <v>3561</v>
      </c>
      <c r="R1940" s="8">
        <v>44378</v>
      </c>
      <c r="S1940" s="2" t="str">
        <f>VLOOKUP(K1940,Data!A:B,2,0)</f>
        <v>DACE</v>
      </c>
    </row>
    <row r="1941" spans="1:19" ht="11.25" customHeight="1" x14ac:dyDescent="0.2">
      <c r="A1941" s="2">
        <v>4070536</v>
      </c>
      <c r="B1941" s="98" t="s">
        <v>12791</v>
      </c>
      <c r="C1941" s="74" t="s">
        <v>1803</v>
      </c>
      <c r="E1941" s="85" t="s">
        <v>8971</v>
      </c>
      <c r="F1941" s="75" t="s">
        <v>98</v>
      </c>
      <c r="G1941" s="75" t="s">
        <v>47</v>
      </c>
      <c r="H1941" s="75" t="s">
        <v>47</v>
      </c>
      <c r="I1941" s="2" t="s">
        <v>1495</v>
      </c>
      <c r="J1941" s="75" t="s">
        <v>1495</v>
      </c>
      <c r="K1941" s="2" t="s">
        <v>32</v>
      </c>
      <c r="L1941" s="75" t="s">
        <v>19</v>
      </c>
      <c r="M1941" s="2" t="s">
        <v>3486</v>
      </c>
      <c r="N1941" s="10" t="s">
        <v>3531</v>
      </c>
      <c r="O1941" s="10" t="s">
        <v>3543</v>
      </c>
      <c r="P1941" s="8">
        <v>43441</v>
      </c>
      <c r="Q1941" s="8">
        <v>43631</v>
      </c>
      <c r="R1941" s="8">
        <v>43631</v>
      </c>
      <c r="S1941" s="2" t="str">
        <f>VLOOKUP(K1941,Data!A:B,2,0)</f>
        <v>DACE</v>
      </c>
    </row>
    <row r="1942" spans="1:19" ht="11.25" customHeight="1" x14ac:dyDescent="0.2">
      <c r="A1942" s="2">
        <v>4070542</v>
      </c>
      <c r="B1942" s="98" t="s">
        <v>12792</v>
      </c>
      <c r="C1942" s="74" t="s">
        <v>1805</v>
      </c>
      <c r="E1942" s="85" t="s">
        <v>8972</v>
      </c>
      <c r="F1942" s="75" t="s">
        <v>98</v>
      </c>
      <c r="G1942" s="75" t="s">
        <v>97</v>
      </c>
      <c r="H1942" s="75" t="s">
        <v>1483</v>
      </c>
      <c r="I1942" s="2" t="s">
        <v>1317</v>
      </c>
      <c r="J1942" s="75" t="s">
        <v>1317</v>
      </c>
      <c r="K1942" s="2" t="s">
        <v>32</v>
      </c>
      <c r="L1942" s="75" t="s">
        <v>19</v>
      </c>
      <c r="M1942" s="2" t="s">
        <v>3561</v>
      </c>
      <c r="N1942" s="10" t="s">
        <v>3561</v>
      </c>
      <c r="O1942" s="10" t="s">
        <v>3561</v>
      </c>
      <c r="P1942" s="8" t="s">
        <v>3561</v>
      </c>
      <c r="Q1942" s="8" t="s">
        <v>3561</v>
      </c>
      <c r="R1942" s="8">
        <v>44378</v>
      </c>
      <c r="S1942" s="2" t="str">
        <f>VLOOKUP(K1942,Data!A:B,2,0)</f>
        <v>DACE</v>
      </c>
    </row>
    <row r="1943" spans="1:19" ht="11.25" customHeight="1" x14ac:dyDescent="0.2">
      <c r="A1943" s="2">
        <v>4070553</v>
      </c>
      <c r="B1943" s="98" t="s">
        <v>12793</v>
      </c>
      <c r="C1943" s="74" t="s">
        <v>1809</v>
      </c>
      <c r="E1943" s="85" t="s">
        <v>8973</v>
      </c>
      <c r="F1943" s="75" t="s">
        <v>98</v>
      </c>
      <c r="G1943" s="75" t="s">
        <v>47</v>
      </c>
      <c r="H1943" s="75" t="s">
        <v>47</v>
      </c>
      <c r="I1943" s="2" t="s">
        <v>1495</v>
      </c>
      <c r="J1943" s="75" t="s">
        <v>1495</v>
      </c>
      <c r="K1943" s="2" t="s">
        <v>32</v>
      </c>
      <c r="L1943" s="75" t="s">
        <v>19</v>
      </c>
      <c r="M1943" s="2" t="s">
        <v>3561</v>
      </c>
      <c r="N1943" s="10" t="s">
        <v>3561</v>
      </c>
      <c r="O1943" s="10" t="s">
        <v>3561</v>
      </c>
      <c r="P1943" s="8" t="s">
        <v>3561</v>
      </c>
      <c r="Q1943" s="8" t="s">
        <v>3561</v>
      </c>
      <c r="R1943" s="8">
        <v>44378</v>
      </c>
      <c r="S1943" s="2" t="str">
        <f>VLOOKUP(K1943,Data!A:B,2,0)</f>
        <v>DACE</v>
      </c>
    </row>
    <row r="1944" spans="1:19" ht="11.25" customHeight="1" x14ac:dyDescent="0.2">
      <c r="A1944" s="2">
        <v>4070557</v>
      </c>
      <c r="B1944" s="98" t="s">
        <v>12794</v>
      </c>
      <c r="C1944" s="74" t="s">
        <v>1810</v>
      </c>
      <c r="E1944" s="85" t="s">
        <v>8974</v>
      </c>
      <c r="F1944" s="75" t="s">
        <v>98</v>
      </c>
      <c r="G1944" s="75" t="s">
        <v>97</v>
      </c>
      <c r="H1944" s="75" t="s">
        <v>1487</v>
      </c>
      <c r="I1944" s="2" t="s">
        <v>1317</v>
      </c>
      <c r="J1944" s="75" t="s">
        <v>1317</v>
      </c>
      <c r="K1944" s="2" t="s">
        <v>32</v>
      </c>
      <c r="L1944" s="75" t="s">
        <v>19</v>
      </c>
      <c r="M1944" s="2" t="s">
        <v>3561</v>
      </c>
      <c r="N1944" s="10" t="s">
        <v>3561</v>
      </c>
      <c r="O1944" s="10" t="s">
        <v>3561</v>
      </c>
      <c r="P1944" s="8" t="s">
        <v>3561</v>
      </c>
      <c r="Q1944" s="8" t="s">
        <v>3561</v>
      </c>
      <c r="R1944" s="8">
        <v>44378</v>
      </c>
      <c r="S1944" s="2" t="str">
        <f>VLOOKUP(K1944,Data!A:B,2,0)</f>
        <v>DACE</v>
      </c>
    </row>
    <row r="1945" spans="1:19" ht="11.25" customHeight="1" x14ac:dyDescent="0.2">
      <c r="A1945" s="2">
        <v>4070576</v>
      </c>
      <c r="B1945" s="98" t="s">
        <v>12795</v>
      </c>
      <c r="C1945" s="74" t="s">
        <v>1820</v>
      </c>
      <c r="E1945" s="85" t="s">
        <v>8975</v>
      </c>
      <c r="F1945" s="75" t="s">
        <v>98</v>
      </c>
      <c r="G1945" s="75" t="s">
        <v>47</v>
      </c>
      <c r="H1945" s="75" t="s">
        <v>47</v>
      </c>
      <c r="I1945" s="2" t="s">
        <v>1495</v>
      </c>
      <c r="J1945" s="75" t="s">
        <v>1495</v>
      </c>
      <c r="K1945" s="2" t="s">
        <v>32</v>
      </c>
      <c r="L1945" s="75" t="s">
        <v>19</v>
      </c>
      <c r="M1945" s="2" t="s">
        <v>3561</v>
      </c>
      <c r="N1945" s="10" t="s">
        <v>3561</v>
      </c>
      <c r="O1945" s="10" t="s">
        <v>3561</v>
      </c>
      <c r="P1945" s="8">
        <v>41648</v>
      </c>
      <c r="Q1945" s="8">
        <v>41828</v>
      </c>
      <c r="R1945" s="8">
        <v>41828</v>
      </c>
      <c r="S1945" s="2" t="str">
        <f>VLOOKUP(K1945,Data!A:B,2,0)</f>
        <v>DACE</v>
      </c>
    </row>
    <row r="1946" spans="1:19" ht="11.25" customHeight="1" x14ac:dyDescent="0.2">
      <c r="A1946" s="2">
        <v>4070601</v>
      </c>
      <c r="B1946" s="98" t="s">
        <v>12796</v>
      </c>
      <c r="C1946" s="74" t="s">
        <v>1824</v>
      </c>
      <c r="E1946" s="85" t="s">
        <v>8976</v>
      </c>
      <c r="F1946" s="75" t="s">
        <v>98</v>
      </c>
      <c r="G1946" s="75" t="s">
        <v>47</v>
      </c>
      <c r="H1946" s="75" t="s">
        <v>47</v>
      </c>
      <c r="I1946" s="2" t="s">
        <v>1495</v>
      </c>
      <c r="J1946" s="75" t="s">
        <v>1495</v>
      </c>
      <c r="K1946" s="2" t="s">
        <v>32</v>
      </c>
      <c r="L1946" s="75" t="s">
        <v>19</v>
      </c>
      <c r="M1946" s="2" t="s">
        <v>3561</v>
      </c>
      <c r="N1946" s="10" t="s">
        <v>3561</v>
      </c>
      <c r="O1946" s="10" t="s">
        <v>3561</v>
      </c>
      <c r="P1946" s="8">
        <v>41740</v>
      </c>
      <c r="Q1946" s="8">
        <v>41920</v>
      </c>
      <c r="R1946" s="8">
        <v>41920</v>
      </c>
      <c r="S1946" s="2" t="str">
        <f>VLOOKUP(K1946,Data!A:B,2,0)</f>
        <v>DACE</v>
      </c>
    </row>
    <row r="1947" spans="1:19" ht="11.25" customHeight="1" x14ac:dyDescent="0.2">
      <c r="A1947" s="2">
        <v>4070607</v>
      </c>
      <c r="B1947" s="98" t="s">
        <v>12797</v>
      </c>
      <c r="C1947" s="74" t="s">
        <v>1827</v>
      </c>
      <c r="E1947" s="85" t="s">
        <v>8977</v>
      </c>
      <c r="F1947" s="75" t="s">
        <v>98</v>
      </c>
      <c r="G1947" s="75" t="s">
        <v>47</v>
      </c>
      <c r="H1947" s="75" t="s">
        <v>47</v>
      </c>
      <c r="I1947" s="2" t="s">
        <v>1495</v>
      </c>
      <c r="J1947" s="75" t="s">
        <v>1495</v>
      </c>
      <c r="K1947" s="2" t="s">
        <v>32</v>
      </c>
      <c r="L1947" s="75" t="s">
        <v>19</v>
      </c>
      <c r="M1947" s="2" t="s">
        <v>3561</v>
      </c>
      <c r="N1947" s="10" t="s">
        <v>3561</v>
      </c>
      <c r="O1947" s="10" t="s">
        <v>3561</v>
      </c>
      <c r="P1947" s="8" t="s">
        <v>3561</v>
      </c>
      <c r="Q1947" s="8" t="s">
        <v>3561</v>
      </c>
      <c r="R1947" s="8">
        <v>44378</v>
      </c>
      <c r="S1947" s="2" t="str">
        <f>VLOOKUP(K1947,Data!A:B,2,0)</f>
        <v>DACE</v>
      </c>
    </row>
    <row r="1948" spans="1:19" ht="11.25" customHeight="1" x14ac:dyDescent="0.2">
      <c r="A1948" s="2">
        <v>4070614</v>
      </c>
      <c r="B1948" s="98" t="s">
        <v>12798</v>
      </c>
      <c r="C1948" s="74" t="s">
        <v>1830</v>
      </c>
      <c r="E1948" s="85" t="s">
        <v>8978</v>
      </c>
      <c r="F1948" s="75" t="s">
        <v>98</v>
      </c>
      <c r="G1948" s="75" t="s">
        <v>47</v>
      </c>
      <c r="H1948" s="75" t="s">
        <v>47</v>
      </c>
      <c r="I1948" s="2" t="s">
        <v>1495</v>
      </c>
      <c r="J1948" s="75" t="s">
        <v>1495</v>
      </c>
      <c r="K1948" s="2" t="s">
        <v>32</v>
      </c>
      <c r="L1948" s="75" t="s">
        <v>19</v>
      </c>
      <c r="M1948" s="2" t="s">
        <v>3491</v>
      </c>
      <c r="N1948" s="10" t="s">
        <v>3533</v>
      </c>
      <c r="O1948" s="10" t="s">
        <v>3543</v>
      </c>
      <c r="P1948" s="8" t="s">
        <v>3561</v>
      </c>
      <c r="Q1948" s="8" t="s">
        <v>3561</v>
      </c>
      <c r="R1948" s="8">
        <v>44378</v>
      </c>
      <c r="S1948" s="2" t="str">
        <f>VLOOKUP(K1948,Data!A:B,2,0)</f>
        <v>DACE</v>
      </c>
    </row>
    <row r="1949" spans="1:19" ht="11.25" customHeight="1" x14ac:dyDescent="0.2">
      <c r="A1949" s="2">
        <v>4070619</v>
      </c>
      <c r="B1949" s="98" t="s">
        <v>12799</v>
      </c>
      <c r="C1949" s="74" t="s">
        <v>1833</v>
      </c>
      <c r="E1949" s="85" t="s">
        <v>8979</v>
      </c>
      <c r="F1949" s="75" t="s">
        <v>98</v>
      </c>
      <c r="G1949" s="75" t="s">
        <v>97</v>
      </c>
      <c r="H1949" s="75" t="s">
        <v>1483</v>
      </c>
      <c r="I1949" s="2" t="s">
        <v>1317</v>
      </c>
      <c r="J1949" s="75" t="s">
        <v>1317</v>
      </c>
      <c r="K1949" s="2" t="s">
        <v>32</v>
      </c>
      <c r="L1949" s="75" t="s">
        <v>19</v>
      </c>
      <c r="M1949" s="2" t="s">
        <v>3561</v>
      </c>
      <c r="N1949" s="10" t="s">
        <v>3561</v>
      </c>
      <c r="O1949" s="10" t="s">
        <v>3561</v>
      </c>
      <c r="P1949" s="8" t="s">
        <v>3561</v>
      </c>
      <c r="Q1949" s="8" t="s">
        <v>3561</v>
      </c>
      <c r="R1949" s="8">
        <v>44378</v>
      </c>
      <c r="S1949" s="2" t="str">
        <f>VLOOKUP(K1949,Data!A:B,2,0)</f>
        <v>DACE</v>
      </c>
    </row>
    <row r="1950" spans="1:19" ht="11.25" customHeight="1" x14ac:dyDescent="0.2">
      <c r="A1950" s="2">
        <v>4070632</v>
      </c>
      <c r="B1950" s="98" t="s">
        <v>12800</v>
      </c>
      <c r="C1950" s="74" t="s">
        <v>1840</v>
      </c>
      <c r="E1950" s="85" t="s">
        <v>8980</v>
      </c>
      <c r="F1950" s="75" t="s">
        <v>1477</v>
      </c>
      <c r="G1950" s="75" t="s">
        <v>47</v>
      </c>
      <c r="H1950" s="75" t="s">
        <v>47</v>
      </c>
      <c r="I1950" s="2" t="s">
        <v>1495</v>
      </c>
      <c r="J1950" s="75" t="s">
        <v>1495</v>
      </c>
      <c r="K1950" s="2" t="s">
        <v>32</v>
      </c>
      <c r="L1950" s="75" t="s">
        <v>19</v>
      </c>
      <c r="M1950" s="2" t="s">
        <v>3531</v>
      </c>
      <c r="N1950" s="10" t="s">
        <v>3534</v>
      </c>
      <c r="O1950" s="10" t="s">
        <v>3543</v>
      </c>
      <c r="P1950" s="8">
        <v>43598</v>
      </c>
      <c r="Q1950" s="8">
        <v>43788</v>
      </c>
      <c r="R1950" s="8">
        <v>43788</v>
      </c>
      <c r="S1950" s="2" t="str">
        <f>VLOOKUP(K1950,Data!A:B,2,0)</f>
        <v>DACE</v>
      </c>
    </row>
    <row r="1951" spans="1:19" ht="11.25" customHeight="1" x14ac:dyDescent="0.2">
      <c r="A1951" s="2">
        <v>4070638</v>
      </c>
      <c r="B1951" s="98" t="s">
        <v>12801</v>
      </c>
      <c r="C1951" s="74" t="s">
        <v>1843</v>
      </c>
      <c r="E1951" s="85" t="s">
        <v>8981</v>
      </c>
      <c r="F1951" s="75" t="s">
        <v>98</v>
      </c>
      <c r="G1951" s="75" t="s">
        <v>47</v>
      </c>
      <c r="H1951" s="75" t="s">
        <v>47</v>
      </c>
      <c r="I1951" s="2" t="s">
        <v>1495</v>
      </c>
      <c r="J1951" s="75" t="s">
        <v>1495</v>
      </c>
      <c r="K1951" s="2" t="s">
        <v>32</v>
      </c>
      <c r="L1951" s="75" t="s">
        <v>19</v>
      </c>
      <c r="M1951" s="2" t="s">
        <v>3561</v>
      </c>
      <c r="N1951" s="10" t="s">
        <v>3561</v>
      </c>
      <c r="O1951" s="10" t="s">
        <v>3561</v>
      </c>
      <c r="P1951" s="8">
        <v>42747</v>
      </c>
      <c r="Q1951" s="8">
        <v>42927</v>
      </c>
      <c r="R1951" s="8">
        <v>42927</v>
      </c>
      <c r="S1951" s="2" t="str">
        <f>VLOOKUP(K1951,Data!A:B,2,0)</f>
        <v>DACE</v>
      </c>
    </row>
    <row r="1952" spans="1:19" ht="11.25" customHeight="1" x14ac:dyDescent="0.2">
      <c r="A1952" s="2">
        <v>4070654</v>
      </c>
      <c r="B1952" s="98" t="s">
        <v>12802</v>
      </c>
      <c r="C1952" s="74" t="s">
        <v>1850</v>
      </c>
      <c r="E1952" s="85" t="s">
        <v>8982</v>
      </c>
      <c r="F1952" s="75" t="s">
        <v>98</v>
      </c>
      <c r="G1952" s="75" t="s">
        <v>47</v>
      </c>
      <c r="H1952" s="75" t="s">
        <v>47</v>
      </c>
      <c r="I1952" s="2" t="s">
        <v>1495</v>
      </c>
      <c r="J1952" s="75" t="s">
        <v>1495</v>
      </c>
      <c r="K1952" s="2" t="s">
        <v>32</v>
      </c>
      <c r="L1952" s="75" t="s">
        <v>19</v>
      </c>
      <c r="M1952" s="2" t="s">
        <v>3561</v>
      </c>
      <c r="N1952" s="10" t="s">
        <v>3561</v>
      </c>
      <c r="O1952" s="10" t="s">
        <v>3561</v>
      </c>
      <c r="P1952" s="8">
        <v>41742</v>
      </c>
      <c r="Q1952" s="8">
        <v>41922</v>
      </c>
      <c r="R1952" s="8">
        <v>41922</v>
      </c>
      <c r="S1952" s="2" t="str">
        <f>VLOOKUP(K1952,Data!A:B,2,0)</f>
        <v>DACE</v>
      </c>
    </row>
    <row r="1953" spans="1:19" ht="11.25" customHeight="1" x14ac:dyDescent="0.2">
      <c r="A1953" s="2">
        <v>4070655</v>
      </c>
      <c r="B1953" s="98" t="s">
        <v>12803</v>
      </c>
      <c r="C1953" s="74" t="s">
        <v>1851</v>
      </c>
      <c r="E1953" s="85" t="s">
        <v>8983</v>
      </c>
      <c r="F1953" s="75" t="s">
        <v>98</v>
      </c>
      <c r="G1953" s="75" t="s">
        <v>47</v>
      </c>
      <c r="H1953" s="75" t="s">
        <v>47</v>
      </c>
      <c r="I1953" s="2" t="s">
        <v>1495</v>
      </c>
      <c r="J1953" s="75" t="s">
        <v>1495</v>
      </c>
      <c r="K1953" s="2" t="s">
        <v>32</v>
      </c>
      <c r="L1953" s="75" t="s">
        <v>19</v>
      </c>
      <c r="M1953" s="2" t="s">
        <v>3561</v>
      </c>
      <c r="N1953" s="10" t="s">
        <v>3561</v>
      </c>
      <c r="O1953" s="10" t="s">
        <v>3561</v>
      </c>
      <c r="P1953" s="8">
        <v>43608</v>
      </c>
      <c r="Q1953" s="8">
        <v>43798</v>
      </c>
      <c r="R1953" s="8">
        <v>43798</v>
      </c>
      <c r="S1953" s="2" t="str">
        <f>VLOOKUP(K1953,Data!A:B,2,0)</f>
        <v>DACE</v>
      </c>
    </row>
    <row r="1954" spans="1:19" ht="11.25" customHeight="1" x14ac:dyDescent="0.2">
      <c r="A1954" s="2">
        <v>4070657</v>
      </c>
      <c r="B1954" s="98" t="s">
        <v>12804</v>
      </c>
      <c r="C1954" s="74" t="s">
        <v>1853</v>
      </c>
      <c r="E1954" s="85" t="s">
        <v>8984</v>
      </c>
      <c r="F1954" s="75" t="s">
        <v>1477</v>
      </c>
      <c r="G1954" s="75" t="s">
        <v>20</v>
      </c>
      <c r="H1954" s="75" t="s">
        <v>1492</v>
      </c>
      <c r="I1954" s="2" t="s">
        <v>1497</v>
      </c>
      <c r="J1954" s="75" t="s">
        <v>1497</v>
      </c>
      <c r="K1954" s="2" t="s">
        <v>32</v>
      </c>
      <c r="L1954" s="75" t="s">
        <v>3668</v>
      </c>
      <c r="M1954" s="2" t="s">
        <v>3493</v>
      </c>
      <c r="N1954" s="10" t="s">
        <v>3536</v>
      </c>
      <c r="O1954" s="10" t="s">
        <v>3536</v>
      </c>
      <c r="S1954" s="2" t="str">
        <f>VLOOKUP(K1954,Data!A:B,2,0)</f>
        <v>DACE</v>
      </c>
    </row>
    <row r="1955" spans="1:19" ht="11.25" customHeight="1" x14ac:dyDescent="0.2">
      <c r="A1955" s="2">
        <v>4070684</v>
      </c>
      <c r="B1955" s="98" t="s">
        <v>12805</v>
      </c>
      <c r="C1955" s="74" t="s">
        <v>1860</v>
      </c>
      <c r="E1955" s="85" t="s">
        <v>8985</v>
      </c>
      <c r="F1955" s="75" t="s">
        <v>98</v>
      </c>
      <c r="G1955" s="75" t="s">
        <v>47</v>
      </c>
      <c r="H1955" s="75" t="s">
        <v>47</v>
      </c>
      <c r="I1955" s="2" t="s">
        <v>1495</v>
      </c>
      <c r="J1955" s="75" t="s">
        <v>1495</v>
      </c>
      <c r="K1955" s="2" t="s">
        <v>32</v>
      </c>
      <c r="L1955" s="75" t="s">
        <v>19</v>
      </c>
      <c r="M1955" s="2" t="s">
        <v>3561</v>
      </c>
      <c r="N1955" s="10" t="s">
        <v>3561</v>
      </c>
      <c r="O1955" s="10" t="s">
        <v>3561</v>
      </c>
      <c r="P1955" s="8">
        <v>42856</v>
      </c>
      <c r="Q1955" s="8">
        <v>43036</v>
      </c>
      <c r="R1955" s="8">
        <v>43036</v>
      </c>
      <c r="S1955" s="2" t="str">
        <f>VLOOKUP(K1955,Data!A:B,2,0)</f>
        <v>DACE</v>
      </c>
    </row>
    <row r="1956" spans="1:19" ht="11.25" customHeight="1" x14ac:dyDescent="0.2">
      <c r="A1956" s="2">
        <v>4070687</v>
      </c>
      <c r="B1956" s="98" t="s">
        <v>12806</v>
      </c>
      <c r="C1956" s="74" t="s">
        <v>1862</v>
      </c>
      <c r="E1956" s="85" t="s">
        <v>8986</v>
      </c>
      <c r="F1956" s="75" t="s">
        <v>98</v>
      </c>
      <c r="G1956" s="75" t="s">
        <v>1315</v>
      </c>
      <c r="H1956" s="75" t="s">
        <v>1529</v>
      </c>
      <c r="I1956" s="2" t="s">
        <v>11</v>
      </c>
      <c r="J1956" s="75" t="s">
        <v>11</v>
      </c>
      <c r="K1956" s="2" t="s">
        <v>32</v>
      </c>
      <c r="L1956" s="75" t="s">
        <v>19</v>
      </c>
      <c r="M1956" s="2" t="s">
        <v>3561</v>
      </c>
      <c r="N1956" s="10" t="s">
        <v>3561</v>
      </c>
      <c r="O1956" s="10" t="s">
        <v>3561</v>
      </c>
      <c r="P1956" s="8">
        <v>42980</v>
      </c>
      <c r="Q1956" s="8">
        <v>43160</v>
      </c>
      <c r="R1956" s="8">
        <v>43160</v>
      </c>
      <c r="S1956" s="2" t="str">
        <f>VLOOKUP(K1956,Data!A:B,2,0)</f>
        <v>DACE</v>
      </c>
    </row>
    <row r="1957" spans="1:19" ht="11.25" customHeight="1" x14ac:dyDescent="0.2">
      <c r="A1957" s="2">
        <v>4070689</v>
      </c>
      <c r="B1957" s="98" t="s">
        <v>12807</v>
      </c>
      <c r="C1957" s="74" t="s">
        <v>1864</v>
      </c>
      <c r="E1957" s="85" t="s">
        <v>8987</v>
      </c>
      <c r="F1957" s="75" t="s">
        <v>98</v>
      </c>
      <c r="G1957" s="75" t="s">
        <v>20</v>
      </c>
      <c r="H1957" s="75" t="s">
        <v>1480</v>
      </c>
      <c r="I1957" s="2" t="s">
        <v>1495</v>
      </c>
      <c r="J1957" s="75" t="s">
        <v>1495</v>
      </c>
      <c r="K1957" s="2" t="s">
        <v>32</v>
      </c>
      <c r="L1957" s="75" t="s">
        <v>19</v>
      </c>
      <c r="M1957" s="2" t="s">
        <v>3561</v>
      </c>
      <c r="N1957" s="10" t="s">
        <v>3561</v>
      </c>
      <c r="O1957" s="10" t="s">
        <v>3561</v>
      </c>
      <c r="P1957" s="8">
        <v>42777</v>
      </c>
      <c r="Q1957" s="8">
        <v>42957</v>
      </c>
      <c r="R1957" s="8">
        <v>42957</v>
      </c>
      <c r="S1957" s="2" t="str">
        <f>VLOOKUP(K1957,Data!A:B,2,0)</f>
        <v>DACE</v>
      </c>
    </row>
    <row r="1958" spans="1:19" ht="11.25" customHeight="1" x14ac:dyDescent="0.2">
      <c r="A1958" s="2">
        <v>4070690</v>
      </c>
      <c r="B1958" s="98" t="s">
        <v>12808</v>
      </c>
      <c r="C1958" s="74" t="s">
        <v>1865</v>
      </c>
      <c r="E1958" s="85" t="s">
        <v>8988</v>
      </c>
      <c r="F1958" s="75" t="s">
        <v>98</v>
      </c>
      <c r="G1958" s="75" t="s">
        <v>47</v>
      </c>
      <c r="H1958" s="75" t="s">
        <v>47</v>
      </c>
      <c r="I1958" s="2" t="s">
        <v>1495</v>
      </c>
      <c r="J1958" s="75" t="s">
        <v>1495</v>
      </c>
      <c r="K1958" s="2" t="s">
        <v>32</v>
      </c>
      <c r="L1958" s="75" t="s">
        <v>19</v>
      </c>
      <c r="M1958" s="2" t="s">
        <v>3535</v>
      </c>
      <c r="N1958" s="10" t="s">
        <v>3534</v>
      </c>
      <c r="O1958" s="10" t="s">
        <v>3543</v>
      </c>
      <c r="P1958" s="8">
        <v>43913</v>
      </c>
      <c r="Q1958" s="8">
        <v>43935</v>
      </c>
      <c r="R1958" s="8">
        <v>43935</v>
      </c>
      <c r="S1958" s="2" t="str">
        <f>VLOOKUP(K1958,Data!A:B,2,0)</f>
        <v>DACE</v>
      </c>
    </row>
    <row r="1959" spans="1:19" ht="11.25" customHeight="1" x14ac:dyDescent="0.2">
      <c r="A1959" s="2">
        <v>4070736</v>
      </c>
      <c r="B1959" s="86"/>
      <c r="C1959" s="74" t="s">
        <v>1899</v>
      </c>
      <c r="E1959" s="85" t="s">
        <v>8989</v>
      </c>
      <c r="F1959" s="75" t="s">
        <v>98</v>
      </c>
      <c r="G1959" s="75" t="s">
        <v>20</v>
      </c>
      <c r="H1959" s="75" t="s">
        <v>1481</v>
      </c>
      <c r="I1959" s="2" t="s">
        <v>1495</v>
      </c>
      <c r="J1959" s="75" t="s">
        <v>1495</v>
      </c>
      <c r="K1959" s="2" t="s">
        <v>32</v>
      </c>
      <c r="L1959" s="75" t="s">
        <v>19</v>
      </c>
      <c r="M1959" s="2" t="s">
        <v>3561</v>
      </c>
      <c r="N1959" s="10" t="s">
        <v>3561</v>
      </c>
      <c r="O1959" s="10" t="s">
        <v>3561</v>
      </c>
      <c r="P1959" s="8" t="s">
        <v>3561</v>
      </c>
      <c r="Q1959" s="8" t="s">
        <v>3561</v>
      </c>
      <c r="R1959" s="8">
        <v>44378</v>
      </c>
      <c r="S1959" s="2" t="str">
        <f>VLOOKUP(K1959,Data!A:B,2,0)</f>
        <v>DACE</v>
      </c>
    </row>
    <row r="1960" spans="1:19" ht="11.25" customHeight="1" x14ac:dyDescent="0.2">
      <c r="A1960" s="2">
        <v>4070739</v>
      </c>
      <c r="B1960" s="86"/>
      <c r="C1960" s="74" t="s">
        <v>1902</v>
      </c>
      <c r="E1960" s="85" t="s">
        <v>8990</v>
      </c>
      <c r="F1960" s="75" t="s">
        <v>98</v>
      </c>
      <c r="G1960" s="75" t="s">
        <v>20</v>
      </c>
      <c r="H1960" s="75" t="s">
        <v>1484</v>
      </c>
      <c r="I1960" s="2" t="s">
        <v>1495</v>
      </c>
      <c r="J1960" s="75" t="s">
        <v>1495</v>
      </c>
      <c r="K1960" s="2" t="s">
        <v>32</v>
      </c>
      <c r="L1960" s="75" t="s">
        <v>19</v>
      </c>
      <c r="M1960" s="2" t="s">
        <v>3561</v>
      </c>
      <c r="N1960" s="10" t="s">
        <v>3561</v>
      </c>
      <c r="O1960" s="10" t="s">
        <v>3561</v>
      </c>
      <c r="P1960" s="8" t="s">
        <v>3561</v>
      </c>
      <c r="Q1960" s="8" t="s">
        <v>3561</v>
      </c>
      <c r="R1960" s="8">
        <v>44378</v>
      </c>
      <c r="S1960" s="2" t="str">
        <f>VLOOKUP(K1960,Data!A:B,2,0)</f>
        <v>DACE</v>
      </c>
    </row>
    <row r="1961" spans="1:19" ht="11.25" customHeight="1" x14ac:dyDescent="0.2">
      <c r="A1961" s="2">
        <v>4070740</v>
      </c>
      <c r="B1961" s="86"/>
      <c r="C1961" s="74" t="s">
        <v>1903</v>
      </c>
      <c r="E1961" s="85" t="s">
        <v>8991</v>
      </c>
      <c r="F1961" s="75" t="s">
        <v>98</v>
      </c>
      <c r="G1961" s="75" t="s">
        <v>47</v>
      </c>
      <c r="H1961" s="75" t="s">
        <v>47</v>
      </c>
      <c r="I1961" s="2" t="s">
        <v>1495</v>
      </c>
      <c r="J1961" s="75" t="s">
        <v>1495</v>
      </c>
      <c r="K1961" s="2" t="s">
        <v>32</v>
      </c>
      <c r="L1961" s="75" t="s">
        <v>19</v>
      </c>
      <c r="M1961" s="2" t="s">
        <v>3561</v>
      </c>
      <c r="N1961" s="10" t="s">
        <v>3561</v>
      </c>
      <c r="O1961" s="10" t="s">
        <v>3561</v>
      </c>
      <c r="P1961" s="8" t="s">
        <v>3561</v>
      </c>
      <c r="Q1961" s="8" t="s">
        <v>3561</v>
      </c>
      <c r="R1961" s="8">
        <v>44378</v>
      </c>
      <c r="S1961" s="2" t="str">
        <f>VLOOKUP(K1961,Data!A:B,2,0)</f>
        <v>DACE</v>
      </c>
    </row>
    <row r="1962" spans="1:19" ht="11.25" customHeight="1" x14ac:dyDescent="0.2">
      <c r="A1962" s="2">
        <v>4070764</v>
      </c>
      <c r="B1962" s="86"/>
      <c r="C1962" s="74" t="s">
        <v>1923</v>
      </c>
      <c r="E1962" s="85" t="s">
        <v>8992</v>
      </c>
      <c r="F1962" s="75" t="s">
        <v>98</v>
      </c>
      <c r="G1962" s="75" t="s">
        <v>47</v>
      </c>
      <c r="H1962" s="75" t="s">
        <v>47</v>
      </c>
      <c r="I1962" s="2" t="s">
        <v>1495</v>
      </c>
      <c r="J1962" s="75" t="s">
        <v>1495</v>
      </c>
      <c r="K1962" s="2" t="s">
        <v>32</v>
      </c>
      <c r="L1962" s="75" t="s">
        <v>19</v>
      </c>
      <c r="M1962" s="2" t="s">
        <v>3561</v>
      </c>
      <c r="N1962" s="10" t="s">
        <v>3561</v>
      </c>
      <c r="O1962" s="10" t="s">
        <v>3561</v>
      </c>
      <c r="P1962" s="8" t="s">
        <v>3561</v>
      </c>
      <c r="Q1962" s="8" t="s">
        <v>3561</v>
      </c>
      <c r="R1962" s="8">
        <v>44378</v>
      </c>
      <c r="S1962" s="2" t="str">
        <f>VLOOKUP(K1962,Data!A:B,2,0)</f>
        <v>DACE</v>
      </c>
    </row>
    <row r="1963" spans="1:19" ht="11.25" customHeight="1" x14ac:dyDescent="0.2">
      <c r="A1963" s="2">
        <v>4070765</v>
      </c>
      <c r="B1963" s="86"/>
      <c r="C1963" s="74" t="s">
        <v>1924</v>
      </c>
      <c r="E1963" s="85" t="s">
        <v>8993</v>
      </c>
      <c r="F1963" s="75" t="s">
        <v>98</v>
      </c>
      <c r="G1963" s="75" t="s">
        <v>47</v>
      </c>
      <c r="H1963" s="75" t="s">
        <v>47</v>
      </c>
      <c r="I1963" s="2" t="s">
        <v>1495</v>
      </c>
      <c r="J1963" s="75" t="s">
        <v>1495</v>
      </c>
      <c r="K1963" s="2" t="s">
        <v>32</v>
      </c>
      <c r="L1963" s="75" t="s">
        <v>19</v>
      </c>
      <c r="M1963" s="2" t="s">
        <v>3561</v>
      </c>
      <c r="N1963" s="10" t="s">
        <v>3561</v>
      </c>
      <c r="O1963" s="10" t="s">
        <v>3561</v>
      </c>
      <c r="P1963" s="8" t="s">
        <v>3561</v>
      </c>
      <c r="Q1963" s="8" t="s">
        <v>3561</v>
      </c>
      <c r="R1963" s="8">
        <v>44378</v>
      </c>
      <c r="S1963" s="2" t="str">
        <f>VLOOKUP(K1963,Data!A:B,2,0)</f>
        <v>DACE</v>
      </c>
    </row>
    <row r="1964" spans="1:19" ht="11.25" customHeight="1" x14ac:dyDescent="0.2">
      <c r="A1964" s="2">
        <v>4070785</v>
      </c>
      <c r="B1964" s="86"/>
      <c r="C1964" s="74" t="s">
        <v>1941</v>
      </c>
      <c r="E1964" s="85" t="s">
        <v>8994</v>
      </c>
      <c r="F1964" s="75" t="s">
        <v>98</v>
      </c>
      <c r="G1964" s="75" t="s">
        <v>97</v>
      </c>
      <c r="H1964" s="75" t="s">
        <v>1487</v>
      </c>
      <c r="I1964" s="2" t="s">
        <v>1317</v>
      </c>
      <c r="J1964" s="75" t="s">
        <v>1317</v>
      </c>
      <c r="K1964" s="2" t="s">
        <v>32</v>
      </c>
      <c r="L1964" s="75" t="s">
        <v>19</v>
      </c>
      <c r="M1964" s="2" t="s">
        <v>3561</v>
      </c>
      <c r="N1964" s="10" t="s">
        <v>3561</v>
      </c>
      <c r="O1964" s="10" t="s">
        <v>3561</v>
      </c>
      <c r="P1964" s="8" t="s">
        <v>3561</v>
      </c>
      <c r="Q1964" s="8" t="s">
        <v>3561</v>
      </c>
      <c r="R1964" s="8">
        <v>44378</v>
      </c>
      <c r="S1964" s="2" t="str">
        <f>VLOOKUP(K1964,Data!A:B,2,0)</f>
        <v>DACE</v>
      </c>
    </row>
    <row r="1965" spans="1:19" ht="11.25" customHeight="1" x14ac:dyDescent="0.2">
      <c r="A1965" s="2">
        <v>4070789</v>
      </c>
      <c r="B1965" s="98" t="s">
        <v>12809</v>
      </c>
      <c r="C1965" s="74" t="s">
        <v>1405</v>
      </c>
      <c r="E1965" s="85" t="s">
        <v>8995</v>
      </c>
      <c r="F1965" s="75" t="s">
        <v>98</v>
      </c>
      <c r="G1965" s="75" t="s">
        <v>47</v>
      </c>
      <c r="H1965" s="75" t="s">
        <v>47</v>
      </c>
      <c r="I1965" s="2" t="s">
        <v>1495</v>
      </c>
      <c r="J1965" s="75" t="s">
        <v>1495</v>
      </c>
      <c r="K1965" s="2" t="s">
        <v>32</v>
      </c>
      <c r="L1965" s="75" t="s">
        <v>19</v>
      </c>
      <c r="M1965" s="2" t="s">
        <v>3561</v>
      </c>
      <c r="N1965" s="10" t="s">
        <v>3561</v>
      </c>
      <c r="O1965" s="10" t="s">
        <v>3561</v>
      </c>
      <c r="P1965" s="8">
        <v>41030</v>
      </c>
      <c r="Q1965" s="8">
        <v>41210</v>
      </c>
      <c r="R1965" s="8">
        <v>41210</v>
      </c>
      <c r="S1965" s="2" t="str">
        <f>VLOOKUP(K1965,Data!A:B,2,0)</f>
        <v>DACE</v>
      </c>
    </row>
    <row r="1966" spans="1:19" ht="11.25" customHeight="1" x14ac:dyDescent="0.2">
      <c r="A1966" s="2">
        <v>4070792</v>
      </c>
      <c r="B1966" s="98" t="s">
        <v>12810</v>
      </c>
      <c r="C1966" s="74" t="s">
        <v>1947</v>
      </c>
      <c r="E1966" s="85" t="s">
        <v>8996</v>
      </c>
      <c r="F1966" s="75" t="s">
        <v>98</v>
      </c>
      <c r="G1966" s="75" t="s">
        <v>97</v>
      </c>
      <c r="H1966" s="75" t="s">
        <v>1483</v>
      </c>
      <c r="I1966" s="2" t="s">
        <v>1317</v>
      </c>
      <c r="J1966" s="75" t="s">
        <v>1317</v>
      </c>
      <c r="K1966" s="2" t="s">
        <v>32</v>
      </c>
      <c r="L1966" s="75" t="s">
        <v>3668</v>
      </c>
      <c r="M1966" s="2" t="s">
        <v>74</v>
      </c>
      <c r="N1966" s="10" t="s">
        <v>75</v>
      </c>
      <c r="O1966" s="10" t="s">
        <v>76</v>
      </c>
      <c r="S1966" s="2" t="str">
        <f>VLOOKUP(K1966,Data!A:B,2,0)</f>
        <v>DACE</v>
      </c>
    </row>
    <row r="1967" spans="1:19" ht="11.25" customHeight="1" x14ac:dyDescent="0.2">
      <c r="A1967" s="2">
        <v>4070798</v>
      </c>
      <c r="B1967" s="86"/>
      <c r="C1967" s="74" t="s">
        <v>1953</v>
      </c>
      <c r="E1967" s="85" t="s">
        <v>8997</v>
      </c>
      <c r="F1967" s="75" t="s">
        <v>98</v>
      </c>
      <c r="G1967" s="75" t="s">
        <v>47</v>
      </c>
      <c r="H1967" s="75" t="s">
        <v>47</v>
      </c>
      <c r="I1967" s="2" t="s">
        <v>1495</v>
      </c>
      <c r="J1967" s="75" t="s">
        <v>1495</v>
      </c>
      <c r="K1967" s="2" t="s">
        <v>32</v>
      </c>
      <c r="L1967" s="75" t="s">
        <v>19</v>
      </c>
      <c r="M1967" s="2" t="s">
        <v>3561</v>
      </c>
      <c r="N1967" s="10" t="s">
        <v>3561</v>
      </c>
      <c r="O1967" s="10" t="s">
        <v>3561</v>
      </c>
      <c r="P1967" s="8" t="s">
        <v>3561</v>
      </c>
      <c r="Q1967" s="8" t="s">
        <v>3561</v>
      </c>
      <c r="R1967" s="8">
        <v>44378</v>
      </c>
      <c r="S1967" s="2" t="str">
        <f>VLOOKUP(K1967,Data!A:B,2,0)</f>
        <v>DACE</v>
      </c>
    </row>
    <row r="1968" spans="1:19" ht="11.25" customHeight="1" x14ac:dyDescent="0.2">
      <c r="A1968" s="2">
        <v>4070810</v>
      </c>
      <c r="B1968" s="98" t="s">
        <v>12811</v>
      </c>
      <c r="C1968" s="74" t="s">
        <v>1961</v>
      </c>
      <c r="E1968" s="85" t="s">
        <v>8998</v>
      </c>
      <c r="F1968" s="75" t="s">
        <v>98</v>
      </c>
      <c r="G1968" s="75" t="s">
        <v>47</v>
      </c>
      <c r="H1968" s="75" t="s">
        <v>47</v>
      </c>
      <c r="I1968" s="2" t="s">
        <v>1495</v>
      </c>
      <c r="J1968" s="75" t="s">
        <v>1495</v>
      </c>
      <c r="K1968" s="2" t="s">
        <v>32</v>
      </c>
      <c r="L1968" s="75" t="s">
        <v>19</v>
      </c>
      <c r="M1968" s="2" t="s">
        <v>3561</v>
      </c>
      <c r="N1968" s="10" t="s">
        <v>3561</v>
      </c>
      <c r="O1968" s="10" t="s">
        <v>3561</v>
      </c>
      <c r="P1968" s="8">
        <v>40655</v>
      </c>
      <c r="Q1968" s="8">
        <v>40835</v>
      </c>
      <c r="R1968" s="8">
        <v>40835</v>
      </c>
      <c r="S1968" s="2" t="str">
        <f>VLOOKUP(K1968,Data!A:B,2,0)</f>
        <v>DACE</v>
      </c>
    </row>
    <row r="1969" spans="1:19" ht="11.25" customHeight="1" x14ac:dyDescent="0.2">
      <c r="A1969" s="2">
        <v>4070917</v>
      </c>
      <c r="B1969" s="98" t="s">
        <v>12812</v>
      </c>
      <c r="C1969" s="74" t="s">
        <v>2004</v>
      </c>
      <c r="E1969" s="85" t="s">
        <v>8999</v>
      </c>
      <c r="F1969" s="75" t="s">
        <v>98</v>
      </c>
      <c r="G1969" s="75" t="s">
        <v>1315</v>
      </c>
      <c r="H1969" s="75" t="s">
        <v>1543</v>
      </c>
      <c r="I1969" s="2" t="s">
        <v>11</v>
      </c>
      <c r="J1969" s="75" t="s">
        <v>11</v>
      </c>
      <c r="K1969" s="2" t="s">
        <v>32</v>
      </c>
      <c r="L1969" s="75" t="s">
        <v>19</v>
      </c>
      <c r="M1969" s="2" t="s">
        <v>3561</v>
      </c>
      <c r="N1969" s="10" t="s">
        <v>3561</v>
      </c>
      <c r="O1969" s="10" t="s">
        <v>3561</v>
      </c>
      <c r="P1969" s="8">
        <v>42395</v>
      </c>
      <c r="Q1969" s="8">
        <v>42575</v>
      </c>
      <c r="R1969" s="8">
        <v>42523</v>
      </c>
      <c r="S1969" s="2" t="str">
        <f>VLOOKUP(K1969,Data!A:B,2,0)</f>
        <v>DACE</v>
      </c>
    </row>
    <row r="1970" spans="1:19" ht="11.25" customHeight="1" x14ac:dyDescent="0.2">
      <c r="A1970" s="2">
        <v>4070921</v>
      </c>
      <c r="B1970" s="98" t="s">
        <v>12813</v>
      </c>
      <c r="C1970" s="74" t="s">
        <v>2007</v>
      </c>
      <c r="E1970" s="85" t="s">
        <v>9000</v>
      </c>
      <c r="F1970" s="75" t="s">
        <v>98</v>
      </c>
      <c r="G1970" s="75" t="s">
        <v>47</v>
      </c>
      <c r="H1970" s="75" t="s">
        <v>47</v>
      </c>
      <c r="I1970" s="2" t="s">
        <v>1495</v>
      </c>
      <c r="J1970" s="75" t="s">
        <v>1495</v>
      </c>
      <c r="K1970" s="2" t="s">
        <v>32</v>
      </c>
      <c r="L1970" s="75" t="s">
        <v>19</v>
      </c>
      <c r="M1970" s="2" t="s">
        <v>3502</v>
      </c>
      <c r="N1970" s="10" t="s">
        <v>3533</v>
      </c>
      <c r="O1970" s="10" t="s">
        <v>3543</v>
      </c>
      <c r="P1970" s="8" t="s">
        <v>3561</v>
      </c>
      <c r="Q1970" s="8" t="s">
        <v>3561</v>
      </c>
      <c r="R1970" s="8">
        <v>44378</v>
      </c>
      <c r="S1970" s="2" t="str">
        <f>VLOOKUP(K1970,Data!A:B,2,0)</f>
        <v>DACE</v>
      </c>
    </row>
    <row r="1971" spans="1:19" ht="11.25" customHeight="1" x14ac:dyDescent="0.2">
      <c r="A1971" s="2">
        <v>4070938</v>
      </c>
      <c r="B1971" s="98" t="s">
        <v>12814</v>
      </c>
      <c r="C1971" s="74" t="s">
        <v>2013</v>
      </c>
      <c r="E1971" s="85" t="s">
        <v>9001</v>
      </c>
      <c r="F1971" s="75" t="s">
        <v>98</v>
      </c>
      <c r="G1971" s="75" t="s">
        <v>47</v>
      </c>
      <c r="H1971" s="75" t="s">
        <v>47</v>
      </c>
      <c r="I1971" s="2" t="s">
        <v>1495</v>
      </c>
      <c r="J1971" s="75" t="s">
        <v>1495</v>
      </c>
      <c r="K1971" s="2" t="s">
        <v>32</v>
      </c>
      <c r="L1971" s="75" t="s">
        <v>19</v>
      </c>
      <c r="M1971" s="2" t="s">
        <v>3561</v>
      </c>
      <c r="N1971" s="10" t="s">
        <v>3561</v>
      </c>
      <c r="O1971" s="10" t="s">
        <v>3561</v>
      </c>
      <c r="P1971" s="8">
        <v>44113</v>
      </c>
      <c r="Q1971" s="8">
        <v>44299</v>
      </c>
      <c r="R1971" s="8">
        <v>44299</v>
      </c>
      <c r="S1971" s="2" t="str">
        <f>VLOOKUP(K1971,Data!A:B,2,0)</f>
        <v>DACE</v>
      </c>
    </row>
    <row r="1972" spans="1:19" ht="11.25" customHeight="1" x14ac:dyDescent="0.2">
      <c r="A1972" s="2">
        <v>4070949</v>
      </c>
      <c r="B1972" s="98" t="s">
        <v>12815</v>
      </c>
      <c r="C1972" s="74" t="s">
        <v>2021</v>
      </c>
      <c r="E1972" s="85" t="s">
        <v>9002</v>
      </c>
      <c r="F1972" s="75" t="s">
        <v>98</v>
      </c>
      <c r="G1972" s="75" t="s">
        <v>97</v>
      </c>
      <c r="H1972" s="75" t="s">
        <v>1487</v>
      </c>
      <c r="I1972" s="2" t="s">
        <v>1317</v>
      </c>
      <c r="J1972" s="75" t="s">
        <v>1317</v>
      </c>
      <c r="K1972" s="2" t="s">
        <v>32</v>
      </c>
      <c r="L1972" s="75" t="s">
        <v>19</v>
      </c>
      <c r="M1972" s="2" t="s">
        <v>72</v>
      </c>
      <c r="N1972" s="10" t="s">
        <v>91</v>
      </c>
      <c r="O1972" s="10" t="s">
        <v>76</v>
      </c>
      <c r="P1972" s="8">
        <v>43186</v>
      </c>
      <c r="Q1972" s="8">
        <v>43376</v>
      </c>
      <c r="R1972" s="8">
        <v>43376</v>
      </c>
      <c r="S1972" s="2" t="str">
        <f>VLOOKUP(K1972,Data!A:B,2,0)</f>
        <v>DACE</v>
      </c>
    </row>
    <row r="1973" spans="1:19" ht="11.25" customHeight="1" x14ac:dyDescent="0.2">
      <c r="A1973" s="2">
        <v>4070951</v>
      </c>
      <c r="B1973" s="98" t="s">
        <v>12816</v>
      </c>
      <c r="C1973" s="74" t="s">
        <v>2023</v>
      </c>
      <c r="E1973" s="85" t="s">
        <v>9003</v>
      </c>
      <c r="F1973" s="75" t="s">
        <v>98</v>
      </c>
      <c r="G1973" s="75" t="s">
        <v>1315</v>
      </c>
      <c r="H1973" s="75" t="s">
        <v>1545</v>
      </c>
      <c r="I1973" s="2" t="s">
        <v>11</v>
      </c>
      <c r="J1973" s="75" t="s">
        <v>11</v>
      </c>
      <c r="K1973" s="2" t="s">
        <v>32</v>
      </c>
      <c r="L1973" s="75" t="s">
        <v>19</v>
      </c>
      <c r="M1973" s="2" t="s">
        <v>4980</v>
      </c>
      <c r="N1973" s="10" t="s">
        <v>1340</v>
      </c>
      <c r="O1973" s="10" t="s">
        <v>1324</v>
      </c>
      <c r="P1973" s="8">
        <v>43378</v>
      </c>
      <c r="Q1973" s="8">
        <v>43568</v>
      </c>
      <c r="R1973" s="8">
        <v>43568</v>
      </c>
      <c r="S1973" s="2" t="str">
        <f>VLOOKUP(K1973,Data!A:B,2,0)</f>
        <v>DACE</v>
      </c>
    </row>
    <row r="1974" spans="1:19" ht="11.25" customHeight="1" x14ac:dyDescent="0.2">
      <c r="A1974" s="2">
        <v>4070960</v>
      </c>
      <c r="B1974" s="98" t="s">
        <v>12817</v>
      </c>
      <c r="C1974" s="74" t="s">
        <v>2026</v>
      </c>
      <c r="E1974" s="85" t="s">
        <v>9004</v>
      </c>
      <c r="F1974" s="75" t="s">
        <v>98</v>
      </c>
      <c r="G1974" s="75" t="s">
        <v>97</v>
      </c>
      <c r="H1974" s="75" t="s">
        <v>1483</v>
      </c>
      <c r="I1974" s="2" t="s">
        <v>1317</v>
      </c>
      <c r="J1974" s="75" t="s">
        <v>1317</v>
      </c>
      <c r="K1974" s="2" t="s">
        <v>32</v>
      </c>
      <c r="L1974" s="75" t="s">
        <v>19</v>
      </c>
      <c r="M1974" s="2" t="s">
        <v>3561</v>
      </c>
      <c r="N1974" s="10" t="s">
        <v>3561</v>
      </c>
      <c r="O1974" s="10" t="s">
        <v>3561</v>
      </c>
      <c r="P1974" s="8">
        <v>42327</v>
      </c>
      <c r="Q1974" s="8">
        <v>42507</v>
      </c>
      <c r="R1974" s="8">
        <v>42507</v>
      </c>
      <c r="S1974" s="2" t="str">
        <f>VLOOKUP(K1974,Data!A:B,2,0)</f>
        <v>DACE</v>
      </c>
    </row>
    <row r="1975" spans="1:19" ht="11.25" customHeight="1" x14ac:dyDescent="0.2">
      <c r="A1975" s="2">
        <v>4070976</v>
      </c>
      <c r="B1975" s="98" t="s">
        <v>12818</v>
      </c>
      <c r="C1975" s="74" t="s">
        <v>2030</v>
      </c>
      <c r="E1975" s="85" t="s">
        <v>9005</v>
      </c>
      <c r="F1975" s="75" t="s">
        <v>98</v>
      </c>
      <c r="G1975" s="75" t="s">
        <v>47</v>
      </c>
      <c r="H1975" s="75" t="s">
        <v>47</v>
      </c>
      <c r="I1975" s="2" t="s">
        <v>1495</v>
      </c>
      <c r="J1975" s="75" t="s">
        <v>1495</v>
      </c>
      <c r="K1975" s="2" t="s">
        <v>32</v>
      </c>
      <c r="L1975" s="75" t="s">
        <v>19</v>
      </c>
      <c r="M1975" s="2" t="s">
        <v>3561</v>
      </c>
      <c r="N1975" s="10" t="s">
        <v>3561</v>
      </c>
      <c r="O1975" s="10" t="s">
        <v>3561</v>
      </c>
      <c r="P1975" s="8" t="s">
        <v>3561</v>
      </c>
      <c r="Q1975" s="8" t="s">
        <v>3561</v>
      </c>
      <c r="R1975" s="8">
        <v>44378</v>
      </c>
      <c r="S1975" s="2" t="str">
        <f>VLOOKUP(K1975,Data!A:B,2,0)</f>
        <v>DACE</v>
      </c>
    </row>
    <row r="1976" spans="1:19" ht="11.25" customHeight="1" x14ac:dyDescent="0.2">
      <c r="A1976" s="2">
        <v>4071016</v>
      </c>
      <c r="B1976" s="86"/>
      <c r="C1976" s="74" t="s">
        <v>2043</v>
      </c>
      <c r="E1976" s="85" t="s">
        <v>9006</v>
      </c>
      <c r="F1976" s="75" t="s">
        <v>98</v>
      </c>
      <c r="G1976" s="75" t="s">
        <v>47</v>
      </c>
      <c r="H1976" s="75" t="s">
        <v>47</v>
      </c>
      <c r="I1976" s="2" t="s">
        <v>1495</v>
      </c>
      <c r="J1976" s="75" t="s">
        <v>1495</v>
      </c>
      <c r="K1976" s="2" t="s">
        <v>32</v>
      </c>
      <c r="L1976" s="75" t="s">
        <v>19</v>
      </c>
      <c r="M1976" s="2" t="s">
        <v>3561</v>
      </c>
      <c r="N1976" s="10" t="s">
        <v>3561</v>
      </c>
      <c r="O1976" s="10" t="s">
        <v>3561</v>
      </c>
      <c r="P1976" s="8" t="s">
        <v>3561</v>
      </c>
      <c r="Q1976" s="8" t="s">
        <v>3561</v>
      </c>
      <c r="R1976" s="8">
        <v>44378</v>
      </c>
      <c r="S1976" s="2" t="str">
        <f>VLOOKUP(K1976,Data!A:B,2,0)</f>
        <v>DACE</v>
      </c>
    </row>
    <row r="1977" spans="1:19" ht="11.25" customHeight="1" x14ac:dyDescent="0.2">
      <c r="A1977" s="2">
        <v>4071025</v>
      </c>
      <c r="B1977" s="98" t="s">
        <v>12819</v>
      </c>
      <c r="C1977" s="74" t="s">
        <v>2046</v>
      </c>
      <c r="E1977" s="85" t="s">
        <v>9007</v>
      </c>
      <c r="F1977" s="75" t="s">
        <v>98</v>
      </c>
      <c r="G1977" s="75" t="s">
        <v>47</v>
      </c>
      <c r="H1977" s="75" t="s">
        <v>47</v>
      </c>
      <c r="I1977" s="2" t="s">
        <v>1495</v>
      </c>
      <c r="J1977" s="75" t="s">
        <v>1495</v>
      </c>
      <c r="K1977" s="2" t="s">
        <v>32</v>
      </c>
      <c r="L1977" s="75" t="s">
        <v>19</v>
      </c>
      <c r="M1977" s="2" t="s">
        <v>3561</v>
      </c>
      <c r="N1977" s="10" t="s">
        <v>3561</v>
      </c>
      <c r="O1977" s="10" t="s">
        <v>3561</v>
      </c>
      <c r="P1977" s="8" t="s">
        <v>3561</v>
      </c>
      <c r="Q1977" s="8" t="s">
        <v>3561</v>
      </c>
      <c r="R1977" s="8">
        <v>44378</v>
      </c>
      <c r="S1977" s="2" t="str">
        <f>VLOOKUP(K1977,Data!A:B,2,0)</f>
        <v>DACE</v>
      </c>
    </row>
    <row r="1978" spans="1:19" ht="11.25" customHeight="1" x14ac:dyDescent="0.2">
      <c r="A1978" s="2">
        <v>4071037</v>
      </c>
      <c r="B1978" s="98" t="s">
        <v>12820</v>
      </c>
      <c r="C1978" s="74" t="s">
        <v>2050</v>
      </c>
      <c r="E1978" s="85" t="s">
        <v>9008</v>
      </c>
      <c r="F1978" s="75" t="s">
        <v>98</v>
      </c>
      <c r="G1978" s="75" t="s">
        <v>97</v>
      </c>
      <c r="H1978" s="75" t="s">
        <v>1493</v>
      </c>
      <c r="I1978" s="2" t="s">
        <v>1317</v>
      </c>
      <c r="J1978" s="75" t="s">
        <v>1317</v>
      </c>
      <c r="K1978" s="2" t="s">
        <v>32</v>
      </c>
      <c r="L1978" s="75" t="s">
        <v>19</v>
      </c>
      <c r="M1978" s="2" t="s">
        <v>3561</v>
      </c>
      <c r="N1978" s="10" t="s">
        <v>3561</v>
      </c>
      <c r="O1978" s="10" t="s">
        <v>3561</v>
      </c>
      <c r="P1978" s="8">
        <v>43111</v>
      </c>
      <c r="Q1978" s="8">
        <v>43301</v>
      </c>
      <c r="R1978" s="8">
        <v>43301</v>
      </c>
      <c r="S1978" s="2" t="str">
        <f>VLOOKUP(K1978,Data!A:B,2,0)</f>
        <v>DACE</v>
      </c>
    </row>
    <row r="1979" spans="1:19" ht="11.25" customHeight="1" x14ac:dyDescent="0.2">
      <c r="A1979" s="2">
        <v>4071051</v>
      </c>
      <c r="B1979" s="98" t="s">
        <v>12821</v>
      </c>
      <c r="C1979" s="74" t="s">
        <v>2056</v>
      </c>
      <c r="E1979" s="85" t="s">
        <v>9009</v>
      </c>
      <c r="F1979" s="75" t="s">
        <v>98</v>
      </c>
      <c r="G1979" s="75" t="s">
        <v>1315</v>
      </c>
      <c r="H1979" s="75" t="s">
        <v>1518</v>
      </c>
      <c r="I1979" s="2" t="s">
        <v>11</v>
      </c>
      <c r="J1979" s="75" t="s">
        <v>11</v>
      </c>
      <c r="K1979" s="2" t="s">
        <v>32</v>
      </c>
      <c r="L1979" s="75" t="s">
        <v>19</v>
      </c>
      <c r="M1979" s="2" t="s">
        <v>3561</v>
      </c>
      <c r="N1979" s="10" t="s">
        <v>3561</v>
      </c>
      <c r="O1979" s="10" t="s">
        <v>3561</v>
      </c>
      <c r="P1979" s="8" t="s">
        <v>3561</v>
      </c>
      <c r="Q1979" s="8" t="s">
        <v>3561</v>
      </c>
      <c r="R1979" s="8">
        <v>44378</v>
      </c>
      <c r="S1979" s="2" t="str">
        <f>VLOOKUP(K1979,Data!A:B,2,0)</f>
        <v>DACE</v>
      </c>
    </row>
    <row r="1980" spans="1:19" ht="11.25" customHeight="1" x14ac:dyDescent="0.2">
      <c r="A1980" s="2">
        <v>4071058</v>
      </c>
      <c r="B1980" s="98" t="s">
        <v>12822</v>
      </c>
      <c r="C1980" s="74" t="s">
        <v>2057</v>
      </c>
      <c r="E1980" s="85" t="s">
        <v>9010</v>
      </c>
      <c r="F1980" s="75" t="s">
        <v>98</v>
      </c>
      <c r="G1980" s="75" t="s">
        <v>47</v>
      </c>
      <c r="H1980" s="75" t="s">
        <v>47</v>
      </c>
      <c r="I1980" s="2" t="s">
        <v>1495</v>
      </c>
      <c r="J1980" s="75" t="s">
        <v>1495</v>
      </c>
      <c r="K1980" s="2" t="s">
        <v>32</v>
      </c>
      <c r="L1980" s="75" t="s">
        <v>19</v>
      </c>
      <c r="M1980" s="2" t="s">
        <v>3486</v>
      </c>
      <c r="N1980" s="10" t="s">
        <v>3531</v>
      </c>
      <c r="O1980" s="10" t="s">
        <v>3543</v>
      </c>
      <c r="P1980" s="8">
        <v>43608</v>
      </c>
      <c r="Q1980" s="8">
        <v>43798</v>
      </c>
      <c r="R1980" s="8">
        <v>43798</v>
      </c>
      <c r="S1980" s="2" t="str">
        <f>VLOOKUP(K1980,Data!A:B,2,0)</f>
        <v>DACE</v>
      </c>
    </row>
    <row r="1981" spans="1:19" ht="11.25" customHeight="1" x14ac:dyDescent="0.2">
      <c r="A1981" s="2">
        <v>4071065</v>
      </c>
      <c r="B1981" s="98" t="s">
        <v>12823</v>
      </c>
      <c r="C1981" s="74" t="s">
        <v>2064</v>
      </c>
      <c r="E1981" s="85" t="s">
        <v>9011</v>
      </c>
      <c r="F1981" s="75" t="s">
        <v>98</v>
      </c>
      <c r="G1981" s="75" t="s">
        <v>20</v>
      </c>
      <c r="H1981" s="75" t="s">
        <v>1482</v>
      </c>
      <c r="I1981" s="2" t="s">
        <v>1495</v>
      </c>
      <c r="J1981" s="75" t="s">
        <v>1495</v>
      </c>
      <c r="K1981" s="2" t="s">
        <v>32</v>
      </c>
      <c r="L1981" s="75" t="s">
        <v>19</v>
      </c>
      <c r="M1981" s="2" t="s">
        <v>3506</v>
      </c>
      <c r="N1981" s="10" t="s">
        <v>3536</v>
      </c>
      <c r="O1981" s="10" t="s">
        <v>3536</v>
      </c>
      <c r="P1981" s="8">
        <v>43366</v>
      </c>
      <c r="Q1981" s="8">
        <v>43556</v>
      </c>
      <c r="R1981" s="8">
        <v>43556</v>
      </c>
      <c r="S1981" s="2" t="str">
        <f>VLOOKUP(K1981,Data!A:B,2,0)</f>
        <v>DACE</v>
      </c>
    </row>
    <row r="1982" spans="1:19" ht="11.25" customHeight="1" x14ac:dyDescent="0.2">
      <c r="A1982" s="2">
        <v>4071069</v>
      </c>
      <c r="B1982" s="98" t="s">
        <v>12824</v>
      </c>
      <c r="C1982" s="74" t="s">
        <v>2067</v>
      </c>
      <c r="E1982" s="85" t="s">
        <v>9012</v>
      </c>
      <c r="F1982" s="75" t="s">
        <v>98</v>
      </c>
      <c r="G1982" s="75" t="s">
        <v>1315</v>
      </c>
      <c r="H1982" s="75" t="s">
        <v>1536</v>
      </c>
      <c r="I1982" s="2" t="s">
        <v>11</v>
      </c>
      <c r="J1982" s="75" t="s">
        <v>11</v>
      </c>
      <c r="K1982" s="2" t="s">
        <v>32</v>
      </c>
      <c r="L1982" s="75" t="s">
        <v>19</v>
      </c>
      <c r="M1982" s="2" t="s">
        <v>3561</v>
      </c>
      <c r="N1982" s="10" t="s">
        <v>3561</v>
      </c>
      <c r="O1982" s="10" t="s">
        <v>3561</v>
      </c>
      <c r="P1982" s="8">
        <v>42618</v>
      </c>
      <c r="Q1982" s="8">
        <v>42798</v>
      </c>
      <c r="R1982" s="8">
        <v>42798</v>
      </c>
      <c r="S1982" s="2" t="str">
        <f>VLOOKUP(K1982,Data!A:B,2,0)</f>
        <v>DACE</v>
      </c>
    </row>
    <row r="1983" spans="1:19" ht="11.25" customHeight="1" x14ac:dyDescent="0.2">
      <c r="A1983" s="2">
        <v>4071095</v>
      </c>
      <c r="B1983" s="86"/>
      <c r="C1983" s="74" t="s">
        <v>2088</v>
      </c>
      <c r="E1983" s="85" t="s">
        <v>9013</v>
      </c>
      <c r="F1983" s="75" t="s">
        <v>98</v>
      </c>
      <c r="G1983" s="75" t="s">
        <v>1315</v>
      </c>
      <c r="H1983" s="75" t="s">
        <v>1545</v>
      </c>
      <c r="I1983" s="2" t="s">
        <v>11</v>
      </c>
      <c r="J1983" s="75" t="s">
        <v>11</v>
      </c>
      <c r="K1983" s="2" t="s">
        <v>32</v>
      </c>
      <c r="L1983" s="75" t="s">
        <v>19</v>
      </c>
      <c r="M1983" s="2" t="s">
        <v>3561</v>
      </c>
      <c r="N1983" s="10" t="s">
        <v>3561</v>
      </c>
      <c r="O1983" s="10" t="s">
        <v>3561</v>
      </c>
      <c r="P1983" s="8" t="s">
        <v>3561</v>
      </c>
      <c r="Q1983" s="8" t="s">
        <v>3561</v>
      </c>
      <c r="R1983" s="8">
        <v>44378</v>
      </c>
      <c r="S1983" s="2" t="str">
        <f>VLOOKUP(K1983,Data!A:B,2,0)</f>
        <v>DACE</v>
      </c>
    </row>
    <row r="1984" spans="1:19" ht="11.25" customHeight="1" x14ac:dyDescent="0.2">
      <c r="A1984" s="2">
        <v>4071099</v>
      </c>
      <c r="B1984" s="98" t="s">
        <v>12825</v>
      </c>
      <c r="C1984" s="74" t="s">
        <v>2092</v>
      </c>
      <c r="E1984" s="85" t="s">
        <v>9014</v>
      </c>
      <c r="F1984" s="75" t="s">
        <v>98</v>
      </c>
      <c r="G1984" s="75" t="s">
        <v>97</v>
      </c>
      <c r="H1984" s="75" t="s">
        <v>1479</v>
      </c>
      <c r="I1984" s="2" t="s">
        <v>1317</v>
      </c>
      <c r="J1984" s="75" t="s">
        <v>1317</v>
      </c>
      <c r="K1984" s="2" t="s">
        <v>32</v>
      </c>
      <c r="L1984" s="75" t="s">
        <v>19</v>
      </c>
      <c r="M1984" s="2" t="s">
        <v>3561</v>
      </c>
      <c r="N1984" s="10" t="s">
        <v>3561</v>
      </c>
      <c r="O1984" s="10" t="s">
        <v>3561</v>
      </c>
      <c r="P1984" s="8">
        <v>42718</v>
      </c>
      <c r="Q1984" s="8">
        <v>42898</v>
      </c>
      <c r="R1984" s="8">
        <v>42898</v>
      </c>
      <c r="S1984" s="2" t="str">
        <f>VLOOKUP(K1984,Data!A:B,2,0)</f>
        <v>DACE</v>
      </c>
    </row>
    <row r="1985" spans="1:19" ht="11.25" customHeight="1" x14ac:dyDescent="0.2">
      <c r="A1985" s="2">
        <v>4071105</v>
      </c>
      <c r="B1985" s="98" t="s">
        <v>12826</v>
      </c>
      <c r="C1985" s="74" t="s">
        <v>2098</v>
      </c>
      <c r="E1985" s="85" t="s">
        <v>9015</v>
      </c>
      <c r="F1985" s="75" t="s">
        <v>98</v>
      </c>
      <c r="G1985" s="75" t="s">
        <v>97</v>
      </c>
      <c r="H1985" s="75" t="s">
        <v>1483</v>
      </c>
      <c r="I1985" s="2" t="s">
        <v>1317</v>
      </c>
      <c r="J1985" s="75" t="s">
        <v>1317</v>
      </c>
      <c r="K1985" s="2" t="s">
        <v>32</v>
      </c>
      <c r="L1985" s="75" t="s">
        <v>19</v>
      </c>
      <c r="M1985" s="2" t="s">
        <v>3561</v>
      </c>
      <c r="N1985" s="10" t="s">
        <v>3561</v>
      </c>
      <c r="O1985" s="10" t="s">
        <v>3561</v>
      </c>
      <c r="P1985" s="8">
        <v>41411</v>
      </c>
      <c r="Q1985" s="8">
        <v>41591</v>
      </c>
      <c r="R1985" s="8">
        <v>41591</v>
      </c>
      <c r="S1985" s="2" t="str">
        <f>VLOOKUP(K1985,Data!A:B,2,0)</f>
        <v>DACE</v>
      </c>
    </row>
    <row r="1986" spans="1:19" ht="11.25" customHeight="1" x14ac:dyDescent="0.2">
      <c r="A1986" s="2">
        <v>4071116</v>
      </c>
      <c r="B1986" s="86"/>
      <c r="C1986" s="74" t="s">
        <v>2107</v>
      </c>
      <c r="E1986" s="85" t="s">
        <v>9016</v>
      </c>
      <c r="F1986" s="75" t="s">
        <v>98</v>
      </c>
      <c r="G1986" s="75" t="s">
        <v>47</v>
      </c>
      <c r="H1986" s="75" t="s">
        <v>47</v>
      </c>
      <c r="I1986" s="2" t="s">
        <v>1495</v>
      </c>
      <c r="J1986" s="75" t="s">
        <v>1495</v>
      </c>
      <c r="K1986" s="2" t="s">
        <v>32</v>
      </c>
      <c r="L1986" s="75" t="s">
        <v>19</v>
      </c>
      <c r="M1986" s="2" t="s">
        <v>3561</v>
      </c>
      <c r="N1986" s="10" t="s">
        <v>3561</v>
      </c>
      <c r="O1986" s="10" t="s">
        <v>3561</v>
      </c>
      <c r="P1986" s="8" t="s">
        <v>3561</v>
      </c>
      <c r="Q1986" s="8" t="s">
        <v>3561</v>
      </c>
      <c r="R1986" s="8">
        <v>44378</v>
      </c>
      <c r="S1986" s="2" t="str">
        <f>VLOOKUP(K1986,Data!A:B,2,0)</f>
        <v>DACE</v>
      </c>
    </row>
    <row r="1987" spans="1:19" ht="11.25" customHeight="1" x14ac:dyDescent="0.2">
      <c r="A1987" s="2">
        <v>4071145</v>
      </c>
      <c r="B1987" s="86"/>
      <c r="C1987" s="74" t="s">
        <v>2130</v>
      </c>
      <c r="E1987" s="85" t="s">
        <v>9017</v>
      </c>
      <c r="F1987" s="75" t="s">
        <v>98</v>
      </c>
      <c r="G1987" s="75" t="s">
        <v>47</v>
      </c>
      <c r="H1987" s="75" t="s">
        <v>47</v>
      </c>
      <c r="I1987" s="2" t="s">
        <v>1495</v>
      </c>
      <c r="J1987" s="75" t="s">
        <v>1495</v>
      </c>
      <c r="K1987" s="2" t="s">
        <v>32</v>
      </c>
      <c r="L1987" s="75" t="s">
        <v>19</v>
      </c>
      <c r="M1987" s="2" t="s">
        <v>3561</v>
      </c>
      <c r="N1987" s="10" t="s">
        <v>3561</v>
      </c>
      <c r="O1987" s="10" t="s">
        <v>3561</v>
      </c>
      <c r="P1987" s="8" t="s">
        <v>3561</v>
      </c>
      <c r="Q1987" s="8" t="s">
        <v>3561</v>
      </c>
      <c r="R1987" s="8">
        <v>44378</v>
      </c>
      <c r="S1987" s="2" t="str">
        <f>VLOOKUP(K1987,Data!A:B,2,0)</f>
        <v>DACE</v>
      </c>
    </row>
    <row r="1988" spans="1:19" ht="11.25" customHeight="1" x14ac:dyDescent="0.2">
      <c r="A1988" s="2">
        <v>4071146</v>
      </c>
      <c r="B1988" s="86"/>
      <c r="C1988" s="74" t="s">
        <v>2131</v>
      </c>
      <c r="E1988" s="85" t="s">
        <v>9018</v>
      </c>
      <c r="F1988" s="75" t="s">
        <v>98</v>
      </c>
      <c r="G1988" s="75" t="s">
        <v>47</v>
      </c>
      <c r="H1988" s="75" t="s">
        <v>47</v>
      </c>
      <c r="I1988" s="2" t="s">
        <v>1495</v>
      </c>
      <c r="J1988" s="75" t="s">
        <v>1495</v>
      </c>
      <c r="K1988" s="2" t="s">
        <v>32</v>
      </c>
      <c r="L1988" s="75" t="s">
        <v>19</v>
      </c>
      <c r="M1988" s="2" t="s">
        <v>3561</v>
      </c>
      <c r="N1988" s="10" t="s">
        <v>3561</v>
      </c>
      <c r="O1988" s="10" t="s">
        <v>3561</v>
      </c>
      <c r="P1988" s="8" t="s">
        <v>3561</v>
      </c>
      <c r="Q1988" s="8" t="s">
        <v>3561</v>
      </c>
      <c r="R1988" s="8">
        <v>44378</v>
      </c>
      <c r="S1988" s="2" t="str">
        <f>VLOOKUP(K1988,Data!A:B,2,0)</f>
        <v>DACE</v>
      </c>
    </row>
    <row r="1989" spans="1:19" ht="11.25" customHeight="1" x14ac:dyDescent="0.2">
      <c r="A1989" s="2">
        <v>4071148</v>
      </c>
      <c r="B1989" s="98" t="s">
        <v>12827</v>
      </c>
      <c r="C1989" s="74" t="s">
        <v>2133</v>
      </c>
      <c r="E1989" s="85" t="s">
        <v>9019</v>
      </c>
      <c r="F1989" s="75" t="s">
        <v>98</v>
      </c>
      <c r="G1989" s="75" t="s">
        <v>1315</v>
      </c>
      <c r="H1989" s="75" t="s">
        <v>1543</v>
      </c>
      <c r="I1989" s="2" t="s">
        <v>11</v>
      </c>
      <c r="J1989" s="75" t="s">
        <v>11</v>
      </c>
      <c r="K1989" s="2" t="s">
        <v>32</v>
      </c>
      <c r="L1989" s="75" t="s">
        <v>19</v>
      </c>
      <c r="M1989" s="2" t="s">
        <v>3561</v>
      </c>
      <c r="N1989" s="10" t="s">
        <v>3561</v>
      </c>
      <c r="O1989" s="10" t="s">
        <v>3561</v>
      </c>
      <c r="P1989" s="8" t="s">
        <v>3561</v>
      </c>
      <c r="Q1989" s="8" t="s">
        <v>3561</v>
      </c>
      <c r="R1989" s="8">
        <v>44378</v>
      </c>
      <c r="S1989" s="2" t="str">
        <f>VLOOKUP(K1989,Data!A:B,2,0)</f>
        <v>DACE</v>
      </c>
    </row>
    <row r="1990" spans="1:19" ht="11.25" customHeight="1" x14ac:dyDescent="0.2">
      <c r="A1990" s="2">
        <v>4071157</v>
      </c>
      <c r="B1990" s="86"/>
      <c r="C1990" s="74" t="s">
        <v>2142</v>
      </c>
      <c r="E1990" s="85" t="s">
        <v>9020</v>
      </c>
      <c r="F1990" s="75" t="s">
        <v>98</v>
      </c>
      <c r="G1990" s="75" t="s">
        <v>47</v>
      </c>
      <c r="H1990" s="75" t="s">
        <v>47</v>
      </c>
      <c r="I1990" s="2" t="s">
        <v>1495</v>
      </c>
      <c r="J1990" s="75" t="s">
        <v>1495</v>
      </c>
      <c r="K1990" s="2" t="s">
        <v>32</v>
      </c>
      <c r="L1990" s="75" t="s">
        <v>19</v>
      </c>
      <c r="M1990" s="2" t="s">
        <v>3561</v>
      </c>
      <c r="N1990" s="10" t="s">
        <v>3561</v>
      </c>
      <c r="O1990" s="10" t="s">
        <v>3561</v>
      </c>
      <c r="P1990" s="8" t="s">
        <v>3561</v>
      </c>
      <c r="Q1990" s="8" t="s">
        <v>3561</v>
      </c>
      <c r="R1990" s="8">
        <v>44378</v>
      </c>
      <c r="S1990" s="2" t="str">
        <f>VLOOKUP(K1990,Data!A:B,2,0)</f>
        <v>DACE</v>
      </c>
    </row>
    <row r="1991" spans="1:19" ht="11.25" customHeight="1" x14ac:dyDescent="0.2">
      <c r="A1991" s="2">
        <v>4071179</v>
      </c>
      <c r="B1991" s="98" t="s">
        <v>12828</v>
      </c>
      <c r="C1991" s="74" t="s">
        <v>2159</v>
      </c>
      <c r="E1991" s="85" t="s">
        <v>9021</v>
      </c>
      <c r="F1991" s="75" t="s">
        <v>98</v>
      </c>
      <c r="G1991" s="75" t="s">
        <v>47</v>
      </c>
      <c r="H1991" s="75" t="s">
        <v>47</v>
      </c>
      <c r="I1991" s="2" t="s">
        <v>6922</v>
      </c>
      <c r="J1991" s="75" t="s">
        <v>1495</v>
      </c>
      <c r="K1991" s="2" t="s">
        <v>32</v>
      </c>
      <c r="L1991" s="75" t="s">
        <v>19</v>
      </c>
      <c r="M1991" s="2" t="s">
        <v>3498</v>
      </c>
      <c r="N1991" s="10" t="s">
        <v>3533</v>
      </c>
      <c r="O1991" s="10" t="s">
        <v>6773</v>
      </c>
      <c r="P1991" s="8">
        <v>44743</v>
      </c>
      <c r="Q1991" s="8">
        <f>P1991+180</f>
        <v>44923</v>
      </c>
      <c r="R1991" s="8">
        <v>44923</v>
      </c>
      <c r="S1991" s="2" t="str">
        <f>VLOOKUP(K1991,Data!A:B,2,0)</f>
        <v>DACE</v>
      </c>
    </row>
    <row r="1992" spans="1:19" ht="11.25" customHeight="1" x14ac:dyDescent="0.2">
      <c r="A1992" s="2">
        <v>4071208</v>
      </c>
      <c r="B1992" s="98" t="s">
        <v>12829</v>
      </c>
      <c r="C1992" s="74" t="s">
        <v>2166</v>
      </c>
      <c r="E1992" s="85" t="s">
        <v>9022</v>
      </c>
      <c r="F1992" s="75" t="s">
        <v>98</v>
      </c>
      <c r="G1992" s="75" t="s">
        <v>20</v>
      </c>
      <c r="H1992" s="75" t="s">
        <v>1484</v>
      </c>
      <c r="I1992" s="2" t="s">
        <v>1495</v>
      </c>
      <c r="J1992" s="75" t="s">
        <v>1495</v>
      </c>
      <c r="K1992" s="2" t="s">
        <v>32</v>
      </c>
      <c r="L1992" s="75" t="s">
        <v>19</v>
      </c>
      <c r="M1992" s="2" t="s">
        <v>3561</v>
      </c>
      <c r="N1992" s="10" t="s">
        <v>3561</v>
      </c>
      <c r="O1992" s="10" t="s">
        <v>3561</v>
      </c>
      <c r="P1992" s="8" t="s">
        <v>3561</v>
      </c>
      <c r="Q1992" s="8" t="s">
        <v>3561</v>
      </c>
      <c r="R1992" s="8">
        <v>44378</v>
      </c>
      <c r="S1992" s="2" t="str">
        <f>VLOOKUP(K1992,Data!A:B,2,0)</f>
        <v>DACE</v>
      </c>
    </row>
    <row r="1993" spans="1:19" ht="11.25" customHeight="1" x14ac:dyDescent="0.2">
      <c r="A1993" s="2">
        <v>4071230</v>
      </c>
      <c r="B1993" s="98" t="s">
        <v>12830</v>
      </c>
      <c r="C1993" s="74" t="s">
        <v>2174</v>
      </c>
      <c r="E1993" s="85" t="s">
        <v>9023</v>
      </c>
      <c r="F1993" s="75" t="s">
        <v>98</v>
      </c>
      <c r="G1993" s="75" t="s">
        <v>1315</v>
      </c>
      <c r="H1993" s="75" t="s">
        <v>1529</v>
      </c>
      <c r="I1993" s="2" t="s">
        <v>11</v>
      </c>
      <c r="J1993" s="75" t="s">
        <v>11</v>
      </c>
      <c r="K1993" s="2" t="s">
        <v>32</v>
      </c>
      <c r="L1993" s="75" t="s">
        <v>19</v>
      </c>
      <c r="M1993" s="2" t="s">
        <v>3561</v>
      </c>
      <c r="N1993" s="10" t="s">
        <v>3561</v>
      </c>
      <c r="O1993" s="10" t="s">
        <v>3561</v>
      </c>
      <c r="P1993" s="8" t="s">
        <v>3561</v>
      </c>
      <c r="Q1993" s="8" t="s">
        <v>3561</v>
      </c>
      <c r="R1993" s="8">
        <v>44378</v>
      </c>
      <c r="S1993" s="2" t="str">
        <f>VLOOKUP(K1993,Data!A:B,2,0)</f>
        <v>DACE</v>
      </c>
    </row>
    <row r="1994" spans="1:19" ht="11.25" customHeight="1" x14ac:dyDescent="0.2">
      <c r="A1994" s="2">
        <v>4071238</v>
      </c>
      <c r="B1994" s="98" t="s">
        <v>12831</v>
      </c>
      <c r="C1994" s="74" t="s">
        <v>2177</v>
      </c>
      <c r="E1994" s="85" t="s">
        <v>9024</v>
      </c>
      <c r="F1994" s="75" t="s">
        <v>98</v>
      </c>
      <c r="G1994" s="75" t="s">
        <v>1315</v>
      </c>
      <c r="H1994" s="75" t="s">
        <v>1518</v>
      </c>
      <c r="I1994" s="2" t="s">
        <v>11</v>
      </c>
      <c r="J1994" s="75" t="s">
        <v>11</v>
      </c>
      <c r="K1994" s="2" t="s">
        <v>32</v>
      </c>
      <c r="L1994" s="75" t="s">
        <v>19</v>
      </c>
      <c r="M1994" s="2" t="s">
        <v>3561</v>
      </c>
      <c r="N1994" s="10" t="s">
        <v>3561</v>
      </c>
      <c r="O1994" s="10" t="s">
        <v>3561</v>
      </c>
      <c r="P1994" s="8">
        <v>42934</v>
      </c>
      <c r="Q1994" s="8">
        <v>43114</v>
      </c>
      <c r="R1994" s="8">
        <v>43114</v>
      </c>
      <c r="S1994" s="2" t="str">
        <f>VLOOKUP(K1994,Data!A:B,2,0)</f>
        <v>DACE</v>
      </c>
    </row>
    <row r="1995" spans="1:19" ht="11.25" customHeight="1" x14ac:dyDescent="0.2">
      <c r="A1995" s="2">
        <v>4071244</v>
      </c>
      <c r="B1995" s="98" t="s">
        <v>12832</v>
      </c>
      <c r="C1995" s="74" t="s">
        <v>2179</v>
      </c>
      <c r="E1995" s="85" t="s">
        <v>9025</v>
      </c>
      <c r="F1995" s="75" t="s">
        <v>98</v>
      </c>
      <c r="G1995" s="75" t="s">
        <v>20</v>
      </c>
      <c r="H1995" s="75" t="s">
        <v>1480</v>
      </c>
      <c r="I1995" s="2" t="s">
        <v>1495</v>
      </c>
      <c r="J1995" s="75" t="s">
        <v>1495</v>
      </c>
      <c r="K1995" s="2" t="s">
        <v>32</v>
      </c>
      <c r="L1995" s="75" t="s">
        <v>19</v>
      </c>
      <c r="M1995" s="2" t="s">
        <v>3561</v>
      </c>
      <c r="N1995" s="10" t="s">
        <v>3561</v>
      </c>
      <c r="O1995" s="10" t="s">
        <v>3561</v>
      </c>
      <c r="P1995" s="8">
        <v>42777</v>
      </c>
      <c r="Q1995" s="8">
        <v>42957</v>
      </c>
      <c r="R1995" s="8">
        <v>42957</v>
      </c>
      <c r="S1995" s="2" t="str">
        <f>VLOOKUP(K1995,Data!A:B,2,0)</f>
        <v>DACE</v>
      </c>
    </row>
    <row r="1996" spans="1:19" ht="11.25" customHeight="1" x14ac:dyDescent="0.2">
      <c r="A1996" s="2">
        <v>4071257</v>
      </c>
      <c r="B1996" s="98" t="s">
        <v>12833</v>
      </c>
      <c r="C1996" s="74" t="s">
        <v>2182</v>
      </c>
      <c r="E1996" s="85" t="s">
        <v>9026</v>
      </c>
      <c r="F1996" s="75" t="s">
        <v>98</v>
      </c>
      <c r="G1996" s="75" t="s">
        <v>47</v>
      </c>
      <c r="H1996" s="75" t="s">
        <v>47</v>
      </c>
      <c r="I1996" s="2" t="s">
        <v>1495</v>
      </c>
      <c r="J1996" s="75" t="s">
        <v>1495</v>
      </c>
      <c r="K1996" s="2" t="s">
        <v>32</v>
      </c>
      <c r="L1996" s="75" t="s">
        <v>19</v>
      </c>
      <c r="M1996" s="2" t="s">
        <v>3561</v>
      </c>
      <c r="N1996" s="10" t="s">
        <v>3561</v>
      </c>
      <c r="O1996" s="10" t="s">
        <v>3561</v>
      </c>
      <c r="P1996" s="8">
        <v>42321</v>
      </c>
      <c r="Q1996" s="8">
        <v>42501</v>
      </c>
      <c r="R1996" s="8">
        <v>42501</v>
      </c>
      <c r="S1996" s="2" t="str">
        <f>VLOOKUP(K1996,Data!A:B,2,0)</f>
        <v>DACE</v>
      </c>
    </row>
    <row r="1997" spans="1:19" ht="11.25" customHeight="1" x14ac:dyDescent="0.2">
      <c r="A1997" s="2">
        <v>4071282</v>
      </c>
      <c r="B1997" s="98" t="s">
        <v>12834</v>
      </c>
      <c r="C1997" s="74" t="s">
        <v>2191</v>
      </c>
      <c r="E1997" s="85" t="s">
        <v>9027</v>
      </c>
      <c r="F1997" s="75" t="s">
        <v>98</v>
      </c>
      <c r="G1997" s="75" t="s">
        <v>1315</v>
      </c>
      <c r="H1997" s="75" t="s">
        <v>1529</v>
      </c>
      <c r="I1997" s="2" t="s">
        <v>11</v>
      </c>
      <c r="J1997" s="75" t="s">
        <v>11</v>
      </c>
      <c r="K1997" s="2" t="s">
        <v>32</v>
      </c>
      <c r="L1997" s="75" t="s">
        <v>19</v>
      </c>
      <c r="M1997" s="2" t="s">
        <v>3561</v>
      </c>
      <c r="N1997" s="10" t="s">
        <v>3561</v>
      </c>
      <c r="O1997" s="10" t="s">
        <v>3561</v>
      </c>
      <c r="P1997" s="8">
        <v>42700</v>
      </c>
      <c r="Q1997" s="8">
        <v>42880</v>
      </c>
      <c r="R1997" s="8">
        <v>42880</v>
      </c>
      <c r="S1997" s="2" t="str">
        <f>VLOOKUP(K1997,Data!A:B,2,0)</f>
        <v>DACE</v>
      </c>
    </row>
    <row r="1998" spans="1:19" ht="11.25" customHeight="1" x14ac:dyDescent="0.2">
      <c r="A1998" s="2">
        <v>4071283</v>
      </c>
      <c r="B1998" s="98" t="s">
        <v>12835</v>
      </c>
      <c r="C1998" s="74" t="s">
        <v>2192</v>
      </c>
      <c r="E1998" s="85" t="s">
        <v>9028</v>
      </c>
      <c r="F1998" s="75" t="s">
        <v>98</v>
      </c>
      <c r="G1998" s="75" t="s">
        <v>1315</v>
      </c>
      <c r="H1998" s="75" t="s">
        <v>1529</v>
      </c>
      <c r="I1998" s="2" t="s">
        <v>11</v>
      </c>
      <c r="J1998" s="75" t="s">
        <v>11</v>
      </c>
      <c r="K1998" s="2" t="s">
        <v>32</v>
      </c>
      <c r="L1998" s="75" t="s">
        <v>19</v>
      </c>
      <c r="M1998" s="2" t="s">
        <v>3561</v>
      </c>
      <c r="N1998" s="10" t="s">
        <v>3561</v>
      </c>
      <c r="O1998" s="10" t="s">
        <v>3561</v>
      </c>
      <c r="P1998" s="8">
        <v>42531</v>
      </c>
      <c r="Q1998" s="8">
        <v>42711</v>
      </c>
      <c r="R1998" s="8">
        <v>42571</v>
      </c>
      <c r="S1998" s="2" t="str">
        <f>VLOOKUP(K1998,Data!A:B,2,0)</f>
        <v>DACE</v>
      </c>
    </row>
    <row r="1999" spans="1:19" ht="11.25" customHeight="1" x14ac:dyDescent="0.2">
      <c r="A1999" s="2">
        <v>4071337</v>
      </c>
      <c r="B1999" s="98" t="s">
        <v>12836</v>
      </c>
      <c r="C1999" s="74" t="s">
        <v>2219</v>
      </c>
      <c r="E1999" s="85" t="s">
        <v>9029</v>
      </c>
      <c r="F1999" s="75" t="s">
        <v>1477</v>
      </c>
      <c r="G1999" s="75" t="s">
        <v>20</v>
      </c>
      <c r="H1999" s="75" t="s">
        <v>1492</v>
      </c>
      <c r="I1999" s="2" t="s">
        <v>1495</v>
      </c>
      <c r="J1999" s="75" t="s">
        <v>1495</v>
      </c>
      <c r="K1999" s="2" t="s">
        <v>32</v>
      </c>
      <c r="L1999" s="75" t="s">
        <v>19</v>
      </c>
      <c r="M1999" s="2" t="s">
        <v>3493</v>
      </c>
      <c r="N1999" s="10" t="s">
        <v>3536</v>
      </c>
      <c r="O1999" s="10" t="s">
        <v>3536</v>
      </c>
      <c r="P1999" s="8">
        <v>43705</v>
      </c>
      <c r="Q1999" s="8">
        <v>43895</v>
      </c>
      <c r="R1999" s="8">
        <v>43895</v>
      </c>
      <c r="S1999" s="2" t="str">
        <f>VLOOKUP(K1999,Data!A:B,2,0)</f>
        <v>DACE</v>
      </c>
    </row>
    <row r="2000" spans="1:19" ht="11.25" customHeight="1" x14ac:dyDescent="0.2">
      <c r="A2000" s="2">
        <v>4071344</v>
      </c>
      <c r="B2000" s="98" t="s">
        <v>12837</v>
      </c>
      <c r="C2000" s="74" t="s">
        <v>2221</v>
      </c>
      <c r="E2000" s="85" t="s">
        <v>9030</v>
      </c>
      <c r="F2000" s="75" t="s">
        <v>98</v>
      </c>
      <c r="G2000" s="75" t="s">
        <v>47</v>
      </c>
      <c r="H2000" s="75" t="s">
        <v>47</v>
      </c>
      <c r="I2000" s="2" t="s">
        <v>1495</v>
      </c>
      <c r="J2000" s="75" t="s">
        <v>1495</v>
      </c>
      <c r="K2000" s="2" t="s">
        <v>32</v>
      </c>
      <c r="L2000" s="75" t="s">
        <v>19</v>
      </c>
      <c r="M2000" s="2" t="s">
        <v>3561</v>
      </c>
      <c r="N2000" s="10" t="s">
        <v>3561</v>
      </c>
      <c r="O2000" s="10" t="s">
        <v>3561</v>
      </c>
      <c r="P2000" s="8">
        <v>42161</v>
      </c>
      <c r="Q2000" s="8">
        <v>42341</v>
      </c>
      <c r="R2000" s="8">
        <v>42341</v>
      </c>
      <c r="S2000" s="2" t="str">
        <f>VLOOKUP(K2000,Data!A:B,2,0)</f>
        <v>DACE</v>
      </c>
    </row>
    <row r="2001" spans="1:19" ht="11.25" customHeight="1" x14ac:dyDescent="0.2">
      <c r="A2001" s="2">
        <v>4071359</v>
      </c>
      <c r="B2001" s="98" t="s">
        <v>12838</v>
      </c>
      <c r="C2001" s="74" t="s">
        <v>2226</v>
      </c>
      <c r="E2001" s="85" t="s">
        <v>9031</v>
      </c>
      <c r="F2001" s="75" t="s">
        <v>98</v>
      </c>
      <c r="G2001" s="75" t="s">
        <v>47</v>
      </c>
      <c r="H2001" s="75" t="s">
        <v>47</v>
      </c>
      <c r="I2001" s="2" t="s">
        <v>1496</v>
      </c>
      <c r="J2001" s="75" t="s">
        <v>1496</v>
      </c>
      <c r="K2001" s="2" t="s">
        <v>32</v>
      </c>
      <c r="L2001" s="75" t="s">
        <v>3668</v>
      </c>
      <c r="M2001" s="2" t="s">
        <v>3496</v>
      </c>
      <c r="N2001" s="10" t="s">
        <v>3534</v>
      </c>
      <c r="O2001" s="10" t="s">
        <v>6773</v>
      </c>
      <c r="S2001" s="2" t="str">
        <f>VLOOKUP(K2001,Data!A:B,2,0)</f>
        <v>DACE</v>
      </c>
    </row>
    <row r="2002" spans="1:19" ht="11.25" customHeight="1" x14ac:dyDescent="0.2">
      <c r="A2002" s="2">
        <v>4071384</v>
      </c>
      <c r="B2002" s="98" t="s">
        <v>12839</v>
      </c>
      <c r="C2002" s="74" t="s">
        <v>2232</v>
      </c>
      <c r="E2002" s="85" t="s">
        <v>9032</v>
      </c>
      <c r="F2002" s="75" t="s">
        <v>98</v>
      </c>
      <c r="G2002" s="75" t="s">
        <v>47</v>
      </c>
      <c r="H2002" s="75" t="s">
        <v>47</v>
      </c>
      <c r="I2002" s="2" t="s">
        <v>1495</v>
      </c>
      <c r="J2002" s="75" t="s">
        <v>1495</v>
      </c>
      <c r="K2002" s="2" t="s">
        <v>32</v>
      </c>
      <c r="L2002" s="75" t="s">
        <v>19</v>
      </c>
      <c r="M2002" s="2" t="s">
        <v>3561</v>
      </c>
      <c r="N2002" s="10" t="s">
        <v>3561</v>
      </c>
      <c r="O2002" s="10" t="s">
        <v>3561</v>
      </c>
      <c r="P2002" s="8" t="s">
        <v>3561</v>
      </c>
      <c r="Q2002" s="8" t="s">
        <v>3561</v>
      </c>
      <c r="R2002" s="8">
        <v>44378</v>
      </c>
      <c r="S2002" s="2" t="str">
        <f>VLOOKUP(K2002,Data!A:B,2,0)</f>
        <v>DACE</v>
      </c>
    </row>
    <row r="2003" spans="1:19" ht="11.25" customHeight="1" x14ac:dyDescent="0.2">
      <c r="A2003" s="2">
        <v>4071390</v>
      </c>
      <c r="B2003" s="98" t="s">
        <v>12840</v>
      </c>
      <c r="C2003" s="74" t="s">
        <v>2234</v>
      </c>
      <c r="E2003" s="85" t="s">
        <v>9033</v>
      </c>
      <c r="F2003" s="75" t="s">
        <v>98</v>
      </c>
      <c r="G2003" s="75" t="s">
        <v>47</v>
      </c>
      <c r="H2003" s="75" t="s">
        <v>47</v>
      </c>
      <c r="I2003" s="2" t="s">
        <v>1495</v>
      </c>
      <c r="J2003" s="75" t="s">
        <v>1495</v>
      </c>
      <c r="K2003" s="2" t="s">
        <v>32</v>
      </c>
      <c r="L2003" s="75" t="s">
        <v>19</v>
      </c>
      <c r="M2003" s="2" t="s">
        <v>3561</v>
      </c>
      <c r="N2003" s="10" t="s">
        <v>3561</v>
      </c>
      <c r="O2003" s="10" t="s">
        <v>3561</v>
      </c>
      <c r="P2003" s="8" t="s">
        <v>3561</v>
      </c>
      <c r="Q2003" s="8" t="s">
        <v>3561</v>
      </c>
      <c r="R2003" s="8">
        <v>44378</v>
      </c>
      <c r="S2003" s="2" t="str">
        <f>VLOOKUP(K2003,Data!A:B,2,0)</f>
        <v>DACE</v>
      </c>
    </row>
    <row r="2004" spans="1:19" ht="11.25" customHeight="1" x14ac:dyDescent="0.2">
      <c r="A2004" s="2">
        <v>4071393</v>
      </c>
      <c r="B2004" s="98" t="s">
        <v>12841</v>
      </c>
      <c r="C2004" s="74" t="s">
        <v>2235</v>
      </c>
      <c r="E2004" s="85" t="s">
        <v>9034</v>
      </c>
      <c r="F2004" s="75" t="s">
        <v>98</v>
      </c>
      <c r="G2004" s="75" t="s">
        <v>47</v>
      </c>
      <c r="H2004" s="75" t="s">
        <v>47</v>
      </c>
      <c r="I2004" s="2" t="s">
        <v>1495</v>
      </c>
      <c r="J2004" s="75" t="s">
        <v>1495</v>
      </c>
      <c r="K2004" s="2" t="s">
        <v>32</v>
      </c>
      <c r="L2004" s="75" t="s">
        <v>19</v>
      </c>
      <c r="M2004" s="2" t="s">
        <v>3561</v>
      </c>
      <c r="N2004" s="10" t="s">
        <v>3561</v>
      </c>
      <c r="O2004" s="10" t="s">
        <v>3561</v>
      </c>
      <c r="P2004" s="8">
        <v>42051</v>
      </c>
      <c r="Q2004" s="8">
        <v>42231</v>
      </c>
      <c r="R2004" s="8">
        <v>42231</v>
      </c>
      <c r="S2004" s="2" t="str">
        <f>VLOOKUP(K2004,Data!A:B,2,0)</f>
        <v>DACE</v>
      </c>
    </row>
    <row r="2005" spans="1:19" ht="11.25" customHeight="1" x14ac:dyDescent="0.2">
      <c r="A2005" s="2">
        <v>4071403</v>
      </c>
      <c r="B2005" s="98" t="s">
        <v>12842</v>
      </c>
      <c r="C2005" s="74" t="s">
        <v>2238</v>
      </c>
      <c r="E2005" s="85" t="s">
        <v>9035</v>
      </c>
      <c r="F2005" s="75" t="s">
        <v>98</v>
      </c>
      <c r="G2005" s="75" t="s">
        <v>1315</v>
      </c>
      <c r="H2005" s="75" t="s">
        <v>1545</v>
      </c>
      <c r="I2005" s="2" t="s">
        <v>11</v>
      </c>
      <c r="J2005" s="75" t="s">
        <v>11</v>
      </c>
      <c r="K2005" s="2" t="s">
        <v>32</v>
      </c>
      <c r="L2005" s="75" t="s">
        <v>19</v>
      </c>
      <c r="M2005" s="2" t="s">
        <v>3561</v>
      </c>
      <c r="N2005" s="10" t="s">
        <v>3561</v>
      </c>
      <c r="O2005" s="10" t="s">
        <v>3561</v>
      </c>
      <c r="P2005" s="8">
        <v>42395</v>
      </c>
      <c r="Q2005" s="8">
        <v>42575</v>
      </c>
      <c r="R2005" s="8">
        <v>42575</v>
      </c>
      <c r="S2005" s="2" t="str">
        <f>VLOOKUP(K2005,Data!A:B,2,0)</f>
        <v>DACE</v>
      </c>
    </row>
    <row r="2006" spans="1:19" ht="11.25" customHeight="1" x14ac:dyDescent="0.2">
      <c r="A2006" s="2">
        <v>4071419</v>
      </c>
      <c r="B2006" s="98" t="s">
        <v>12843</v>
      </c>
      <c r="C2006" s="74" t="s">
        <v>2246</v>
      </c>
      <c r="E2006" s="85" t="s">
        <v>9036</v>
      </c>
      <c r="F2006" s="75" t="s">
        <v>98</v>
      </c>
      <c r="G2006" s="75" t="s">
        <v>47</v>
      </c>
      <c r="H2006" s="75" t="s">
        <v>47</v>
      </c>
      <c r="I2006" s="2" t="s">
        <v>1495</v>
      </c>
      <c r="J2006" s="75" t="s">
        <v>1495</v>
      </c>
      <c r="K2006" s="2" t="s">
        <v>32</v>
      </c>
      <c r="L2006" s="75" t="s">
        <v>19</v>
      </c>
      <c r="M2006" s="2" t="s">
        <v>3561</v>
      </c>
      <c r="N2006" s="10" t="s">
        <v>3561</v>
      </c>
      <c r="O2006" s="10" t="s">
        <v>3561</v>
      </c>
      <c r="P2006" s="8">
        <v>42295</v>
      </c>
      <c r="Q2006" s="8">
        <v>42475</v>
      </c>
      <c r="R2006" s="8">
        <v>42475</v>
      </c>
      <c r="S2006" s="2" t="str">
        <f>VLOOKUP(K2006,Data!A:B,2,0)</f>
        <v>DACE</v>
      </c>
    </row>
    <row r="2007" spans="1:19" ht="11.25" customHeight="1" x14ac:dyDescent="0.2">
      <c r="A2007" s="2">
        <v>4071421</v>
      </c>
      <c r="B2007" s="98" t="s">
        <v>12844</v>
      </c>
      <c r="C2007" s="74" t="s">
        <v>2248</v>
      </c>
      <c r="E2007" s="85" t="s">
        <v>9037</v>
      </c>
      <c r="F2007" s="75" t="s">
        <v>98</v>
      </c>
      <c r="G2007" s="75" t="s">
        <v>47</v>
      </c>
      <c r="H2007" s="75" t="s">
        <v>47</v>
      </c>
      <c r="I2007" s="2" t="s">
        <v>1495</v>
      </c>
      <c r="J2007" s="75" t="s">
        <v>1495</v>
      </c>
      <c r="K2007" s="2" t="s">
        <v>32</v>
      </c>
      <c r="L2007" s="75" t="s">
        <v>19</v>
      </c>
      <c r="M2007" s="2" t="s">
        <v>3561</v>
      </c>
      <c r="N2007" s="10" t="s">
        <v>3561</v>
      </c>
      <c r="O2007" s="10" t="s">
        <v>3561</v>
      </c>
      <c r="P2007" s="8" t="s">
        <v>3561</v>
      </c>
      <c r="Q2007" s="8" t="s">
        <v>3561</v>
      </c>
      <c r="R2007" s="8">
        <v>44378</v>
      </c>
      <c r="S2007" s="2" t="str">
        <f>VLOOKUP(K2007,Data!A:B,2,0)</f>
        <v>DACE</v>
      </c>
    </row>
    <row r="2008" spans="1:19" ht="11.25" customHeight="1" x14ac:dyDescent="0.2">
      <c r="A2008" s="2">
        <v>4071422</v>
      </c>
      <c r="B2008" s="98" t="s">
        <v>12845</v>
      </c>
      <c r="C2008" s="74" t="s">
        <v>2249</v>
      </c>
      <c r="E2008" s="85" t="s">
        <v>9038</v>
      </c>
      <c r="F2008" s="75" t="s">
        <v>98</v>
      </c>
      <c r="G2008" s="75" t="s">
        <v>20</v>
      </c>
      <c r="H2008" s="75" t="s">
        <v>1480</v>
      </c>
      <c r="I2008" s="2" t="s">
        <v>1495</v>
      </c>
      <c r="J2008" s="75" t="s">
        <v>1495</v>
      </c>
      <c r="K2008" s="2" t="s">
        <v>32</v>
      </c>
      <c r="L2008" s="75" t="s">
        <v>19</v>
      </c>
      <c r="M2008" s="2" t="s">
        <v>3537</v>
      </c>
      <c r="N2008" s="10" t="s">
        <v>3536</v>
      </c>
      <c r="O2008" s="10" t="s">
        <v>3536</v>
      </c>
      <c r="P2008" s="8">
        <v>43196</v>
      </c>
      <c r="Q2008" s="8">
        <v>43386</v>
      </c>
      <c r="R2008" s="8">
        <v>43386</v>
      </c>
      <c r="S2008" s="2" t="str">
        <f>VLOOKUP(K2008,Data!A:B,2,0)</f>
        <v>DACE</v>
      </c>
    </row>
    <row r="2009" spans="1:19" ht="11.25" customHeight="1" x14ac:dyDescent="0.2">
      <c r="A2009" s="2">
        <v>4071471</v>
      </c>
      <c r="B2009" s="98" t="s">
        <v>12846</v>
      </c>
      <c r="C2009" s="74" t="s">
        <v>2290</v>
      </c>
      <c r="E2009" s="85" t="s">
        <v>9039</v>
      </c>
      <c r="F2009" s="75" t="s">
        <v>98</v>
      </c>
      <c r="G2009" s="75" t="s">
        <v>1315</v>
      </c>
      <c r="H2009" s="75" t="s">
        <v>1543</v>
      </c>
      <c r="I2009" s="2" t="s">
        <v>11</v>
      </c>
      <c r="J2009" s="75" t="s">
        <v>11</v>
      </c>
      <c r="K2009" s="2" t="s">
        <v>32</v>
      </c>
      <c r="L2009" s="75" t="s">
        <v>19</v>
      </c>
      <c r="M2009" s="2" t="s">
        <v>3561</v>
      </c>
      <c r="N2009" s="10" t="s">
        <v>3561</v>
      </c>
      <c r="O2009" s="10" t="s">
        <v>3561</v>
      </c>
      <c r="P2009" s="8" t="s">
        <v>3561</v>
      </c>
      <c r="Q2009" s="8" t="s">
        <v>3561</v>
      </c>
      <c r="R2009" s="8">
        <v>44378</v>
      </c>
      <c r="S2009" s="2" t="str">
        <f>VLOOKUP(K2009,Data!A:B,2,0)</f>
        <v>DACE</v>
      </c>
    </row>
    <row r="2010" spans="1:19" ht="11.25" customHeight="1" x14ac:dyDescent="0.2">
      <c r="A2010" s="2">
        <v>4071484</v>
      </c>
      <c r="B2010" s="98" t="s">
        <v>12847</v>
      </c>
      <c r="C2010" s="74" t="s">
        <v>2300</v>
      </c>
      <c r="E2010" s="85" t="s">
        <v>9040</v>
      </c>
      <c r="F2010" s="75" t="s">
        <v>98</v>
      </c>
      <c r="G2010" s="75" t="s">
        <v>1315</v>
      </c>
      <c r="H2010" s="75" t="s">
        <v>1529</v>
      </c>
      <c r="I2010" s="2" t="s">
        <v>11</v>
      </c>
      <c r="J2010" s="75" t="s">
        <v>11</v>
      </c>
      <c r="K2010" s="2" t="s">
        <v>32</v>
      </c>
      <c r="L2010" s="75" t="s">
        <v>19</v>
      </c>
      <c r="M2010" s="2" t="s">
        <v>3561</v>
      </c>
      <c r="N2010" s="10" t="s">
        <v>3561</v>
      </c>
      <c r="O2010" s="10" t="s">
        <v>3561</v>
      </c>
      <c r="P2010" s="8" t="s">
        <v>3561</v>
      </c>
      <c r="Q2010" s="8" t="s">
        <v>3561</v>
      </c>
      <c r="R2010" s="8">
        <v>44378</v>
      </c>
      <c r="S2010" s="2" t="str">
        <f>VLOOKUP(K2010,Data!A:B,2,0)</f>
        <v>DACE</v>
      </c>
    </row>
    <row r="2011" spans="1:19" ht="11.25" customHeight="1" x14ac:dyDescent="0.2">
      <c r="A2011" s="2">
        <v>4071487</v>
      </c>
      <c r="B2011" s="86"/>
      <c r="C2011" s="74" t="s">
        <v>2302</v>
      </c>
      <c r="E2011" s="85" t="s">
        <v>9041</v>
      </c>
      <c r="F2011" s="75" t="s">
        <v>98</v>
      </c>
      <c r="G2011" s="75" t="s">
        <v>47</v>
      </c>
      <c r="H2011" s="75" t="s">
        <v>47</v>
      </c>
      <c r="I2011" s="2" t="s">
        <v>1495</v>
      </c>
      <c r="J2011" s="75" t="s">
        <v>1495</v>
      </c>
      <c r="K2011" s="2" t="s">
        <v>32</v>
      </c>
      <c r="L2011" s="75" t="s">
        <v>19</v>
      </c>
      <c r="M2011" s="2" t="s">
        <v>3561</v>
      </c>
      <c r="N2011" s="10" t="s">
        <v>3561</v>
      </c>
      <c r="O2011" s="10" t="s">
        <v>3561</v>
      </c>
      <c r="P2011" s="8" t="s">
        <v>3561</v>
      </c>
      <c r="Q2011" s="8" t="s">
        <v>3561</v>
      </c>
      <c r="R2011" s="8">
        <v>44378</v>
      </c>
      <c r="S2011" s="2" t="str">
        <f>VLOOKUP(K2011,Data!A:B,2,0)</f>
        <v>DACE</v>
      </c>
    </row>
    <row r="2012" spans="1:19" ht="11.25" customHeight="1" x14ac:dyDescent="0.2">
      <c r="A2012" s="2">
        <v>4071492</v>
      </c>
      <c r="B2012" s="98" t="s">
        <v>12848</v>
      </c>
      <c r="C2012" s="74" t="s">
        <v>1434</v>
      </c>
      <c r="E2012" s="85" t="s">
        <v>9042</v>
      </c>
      <c r="F2012" s="75" t="s">
        <v>98</v>
      </c>
      <c r="G2012" s="75" t="s">
        <v>20</v>
      </c>
      <c r="H2012" s="75" t="s">
        <v>1481</v>
      </c>
      <c r="I2012" s="2" t="s">
        <v>1495</v>
      </c>
      <c r="J2012" s="75" t="s">
        <v>1495</v>
      </c>
      <c r="K2012" s="2" t="s">
        <v>32</v>
      </c>
      <c r="L2012" s="75" t="s">
        <v>19</v>
      </c>
      <c r="M2012" s="2" t="s">
        <v>3561</v>
      </c>
      <c r="N2012" s="10" t="s">
        <v>3561</v>
      </c>
      <c r="O2012" s="10" t="s">
        <v>3561</v>
      </c>
      <c r="P2012" s="8">
        <v>42059</v>
      </c>
      <c r="Q2012" s="8">
        <v>42239</v>
      </c>
      <c r="R2012" s="8">
        <v>42239</v>
      </c>
      <c r="S2012" s="2" t="str">
        <f>VLOOKUP(K2012,Data!A:B,2,0)</f>
        <v>DACE</v>
      </c>
    </row>
    <row r="2013" spans="1:19" ht="11.25" customHeight="1" x14ac:dyDescent="0.2">
      <c r="A2013" s="2">
        <v>4071497</v>
      </c>
      <c r="B2013" s="86"/>
      <c r="C2013" s="74" t="s">
        <v>2310</v>
      </c>
      <c r="E2013" s="85" t="s">
        <v>9043</v>
      </c>
      <c r="F2013" s="75" t="s">
        <v>98</v>
      </c>
      <c r="G2013" s="75" t="s">
        <v>47</v>
      </c>
      <c r="H2013" s="75" t="s">
        <v>47</v>
      </c>
      <c r="I2013" s="2" t="s">
        <v>1495</v>
      </c>
      <c r="J2013" s="75" t="s">
        <v>1495</v>
      </c>
      <c r="K2013" s="2" t="s">
        <v>32</v>
      </c>
      <c r="L2013" s="75" t="s">
        <v>19</v>
      </c>
      <c r="M2013" s="2" t="s">
        <v>3561</v>
      </c>
      <c r="N2013" s="10" t="s">
        <v>3561</v>
      </c>
      <c r="O2013" s="10" t="s">
        <v>3561</v>
      </c>
      <c r="P2013" s="8" t="s">
        <v>3561</v>
      </c>
      <c r="Q2013" s="8" t="s">
        <v>3561</v>
      </c>
      <c r="R2013" s="8">
        <v>44378</v>
      </c>
      <c r="S2013" s="2" t="str">
        <f>VLOOKUP(K2013,Data!A:B,2,0)</f>
        <v>DACE</v>
      </c>
    </row>
    <row r="2014" spans="1:19" ht="11.25" customHeight="1" x14ac:dyDescent="0.2">
      <c r="A2014" s="2">
        <v>4071518</v>
      </c>
      <c r="B2014" s="98" t="s">
        <v>12849</v>
      </c>
      <c r="C2014" s="74" t="s">
        <v>2328</v>
      </c>
      <c r="E2014" s="85" t="s">
        <v>9044</v>
      </c>
      <c r="F2014" s="75" t="s">
        <v>98</v>
      </c>
      <c r="G2014" s="75" t="s">
        <v>1315</v>
      </c>
      <c r="H2014" s="75" t="s">
        <v>1518</v>
      </c>
      <c r="I2014" s="2" t="s">
        <v>11</v>
      </c>
      <c r="J2014" s="75" t="s">
        <v>11</v>
      </c>
      <c r="K2014" s="2" t="s">
        <v>32</v>
      </c>
      <c r="L2014" s="75" t="s">
        <v>19</v>
      </c>
      <c r="M2014" s="2" t="s">
        <v>3561</v>
      </c>
      <c r="N2014" s="10" t="s">
        <v>3561</v>
      </c>
      <c r="O2014" s="10" t="s">
        <v>3561</v>
      </c>
      <c r="P2014" s="8" t="s">
        <v>3561</v>
      </c>
      <c r="Q2014" s="8" t="s">
        <v>3561</v>
      </c>
      <c r="R2014" s="8">
        <v>44378</v>
      </c>
      <c r="S2014" s="2" t="str">
        <f>VLOOKUP(K2014,Data!A:B,2,0)</f>
        <v>DACE</v>
      </c>
    </row>
    <row r="2015" spans="1:19" ht="11.25" customHeight="1" x14ac:dyDescent="0.2">
      <c r="A2015" s="2">
        <v>4071521</v>
      </c>
      <c r="B2015" s="98" t="s">
        <v>12850</v>
      </c>
      <c r="C2015" s="74" t="s">
        <v>2331</v>
      </c>
      <c r="E2015" s="85" t="s">
        <v>9045</v>
      </c>
      <c r="F2015" s="75" t="s">
        <v>98</v>
      </c>
      <c r="G2015" s="75" t="s">
        <v>47</v>
      </c>
      <c r="H2015" s="75" t="s">
        <v>47</v>
      </c>
      <c r="I2015" s="2" t="s">
        <v>1495</v>
      </c>
      <c r="J2015" s="75" t="s">
        <v>1495</v>
      </c>
      <c r="K2015" s="2" t="s">
        <v>32</v>
      </c>
      <c r="L2015" s="75" t="s">
        <v>19</v>
      </c>
      <c r="M2015" s="2" t="s">
        <v>3561</v>
      </c>
      <c r="N2015" s="10" t="s">
        <v>3561</v>
      </c>
      <c r="O2015" s="10" t="s">
        <v>3561</v>
      </c>
      <c r="P2015" s="8" t="s">
        <v>3561</v>
      </c>
      <c r="Q2015" s="8" t="s">
        <v>3561</v>
      </c>
      <c r="R2015" s="8">
        <v>44378</v>
      </c>
      <c r="S2015" s="2" t="str">
        <f>VLOOKUP(K2015,Data!A:B,2,0)</f>
        <v>DACE</v>
      </c>
    </row>
    <row r="2016" spans="1:19" ht="11.25" customHeight="1" x14ac:dyDescent="0.2">
      <c r="A2016" s="2">
        <v>4071543</v>
      </c>
      <c r="B2016" s="98" t="s">
        <v>12851</v>
      </c>
      <c r="C2016" s="74" t="s">
        <v>2345</v>
      </c>
      <c r="E2016" s="85" t="s">
        <v>9046</v>
      </c>
      <c r="F2016" s="75" t="s">
        <v>98</v>
      </c>
      <c r="G2016" s="75" t="s">
        <v>47</v>
      </c>
      <c r="H2016" s="75" t="s">
        <v>47</v>
      </c>
      <c r="I2016" s="2" t="s">
        <v>1495</v>
      </c>
      <c r="J2016" s="75" t="s">
        <v>1495</v>
      </c>
      <c r="K2016" s="2" t="s">
        <v>32</v>
      </c>
      <c r="L2016" s="75" t="s">
        <v>19</v>
      </c>
      <c r="M2016" s="2" t="s">
        <v>3561</v>
      </c>
      <c r="N2016" s="10" t="s">
        <v>3561</v>
      </c>
      <c r="O2016" s="10" t="s">
        <v>3561</v>
      </c>
      <c r="P2016" s="8">
        <v>41468</v>
      </c>
      <c r="Q2016" s="8">
        <v>41648</v>
      </c>
      <c r="R2016" s="8">
        <v>41648</v>
      </c>
      <c r="S2016" s="2" t="str">
        <f>VLOOKUP(K2016,Data!A:B,2,0)</f>
        <v>DACE</v>
      </c>
    </row>
    <row r="2017" spans="1:19" ht="11.25" customHeight="1" x14ac:dyDescent="0.2">
      <c r="A2017" s="2">
        <v>4071552</v>
      </c>
      <c r="B2017" s="98" t="s">
        <v>12852</v>
      </c>
      <c r="C2017" s="74" t="s">
        <v>2347</v>
      </c>
      <c r="E2017" s="85" t="s">
        <v>9047</v>
      </c>
      <c r="F2017" s="75" t="s">
        <v>98</v>
      </c>
      <c r="G2017" s="75" t="s">
        <v>47</v>
      </c>
      <c r="H2017" s="75" t="s">
        <v>47</v>
      </c>
      <c r="I2017" s="2" t="s">
        <v>1495</v>
      </c>
      <c r="J2017" s="75" t="s">
        <v>1495</v>
      </c>
      <c r="K2017" s="2" t="s">
        <v>32</v>
      </c>
      <c r="L2017" s="75" t="s">
        <v>19</v>
      </c>
      <c r="M2017" s="2" t="s">
        <v>3561</v>
      </c>
      <c r="N2017" s="10" t="s">
        <v>3561</v>
      </c>
      <c r="O2017" s="10" t="s">
        <v>3561</v>
      </c>
      <c r="P2017" s="8">
        <v>41547</v>
      </c>
      <c r="Q2017" s="8">
        <v>41727</v>
      </c>
      <c r="R2017" s="8">
        <v>41727</v>
      </c>
      <c r="S2017" s="2" t="str">
        <f>VLOOKUP(K2017,Data!A:B,2,0)</f>
        <v>DACE</v>
      </c>
    </row>
    <row r="2018" spans="1:19" ht="11.25" customHeight="1" x14ac:dyDescent="0.2">
      <c r="A2018" s="2">
        <v>4071571</v>
      </c>
      <c r="B2018" s="98" t="s">
        <v>12853</v>
      </c>
      <c r="C2018" s="74" t="s">
        <v>2352</v>
      </c>
      <c r="E2018" s="85" t="s">
        <v>9048</v>
      </c>
      <c r="F2018" s="75" t="s">
        <v>98</v>
      </c>
      <c r="G2018" s="75" t="s">
        <v>97</v>
      </c>
      <c r="H2018" s="75" t="s">
        <v>1483</v>
      </c>
      <c r="I2018" s="2" t="s">
        <v>1317</v>
      </c>
      <c r="J2018" s="75" t="s">
        <v>1317</v>
      </c>
      <c r="K2018" s="2" t="s">
        <v>32</v>
      </c>
      <c r="L2018" s="75" t="s">
        <v>19</v>
      </c>
      <c r="M2018" s="2" t="s">
        <v>3561</v>
      </c>
      <c r="N2018" s="10" t="s">
        <v>3561</v>
      </c>
      <c r="O2018" s="10" t="s">
        <v>3561</v>
      </c>
      <c r="P2018" s="8">
        <v>41691</v>
      </c>
      <c r="Q2018" s="8">
        <v>41871</v>
      </c>
      <c r="R2018" s="8">
        <v>41871</v>
      </c>
      <c r="S2018" s="2" t="str">
        <f>VLOOKUP(K2018,Data!A:B,2,0)</f>
        <v>DACE</v>
      </c>
    </row>
    <row r="2019" spans="1:19" ht="11.25" customHeight="1" x14ac:dyDescent="0.2">
      <c r="A2019" s="2">
        <v>4071573</v>
      </c>
      <c r="B2019" s="98" t="s">
        <v>12854</v>
      </c>
      <c r="C2019" s="74" t="s">
        <v>2353</v>
      </c>
      <c r="E2019" s="85" t="s">
        <v>9049</v>
      </c>
      <c r="F2019" s="75" t="s">
        <v>98</v>
      </c>
      <c r="G2019" s="75" t="s">
        <v>1315</v>
      </c>
      <c r="H2019" s="75" t="s">
        <v>1529</v>
      </c>
      <c r="I2019" s="2" t="s">
        <v>11</v>
      </c>
      <c r="J2019" s="75" t="s">
        <v>11</v>
      </c>
      <c r="K2019" s="2" t="s">
        <v>32</v>
      </c>
      <c r="L2019" s="75" t="s">
        <v>19</v>
      </c>
      <c r="M2019" s="2" t="s">
        <v>3561</v>
      </c>
      <c r="N2019" s="10" t="s">
        <v>3561</v>
      </c>
      <c r="O2019" s="10" t="s">
        <v>3561</v>
      </c>
      <c r="P2019" s="8">
        <v>41337</v>
      </c>
      <c r="Q2019" s="8">
        <v>41517</v>
      </c>
      <c r="R2019" s="8">
        <v>41517</v>
      </c>
      <c r="S2019" s="2" t="str">
        <f>VLOOKUP(K2019,Data!A:B,2,0)</f>
        <v>DACE</v>
      </c>
    </row>
    <row r="2020" spans="1:19" ht="11.25" customHeight="1" x14ac:dyDescent="0.2">
      <c r="A2020" s="2">
        <v>4071583</v>
      </c>
      <c r="B2020" s="98" t="s">
        <v>12855</v>
      </c>
      <c r="C2020" s="74" t="s">
        <v>2355</v>
      </c>
      <c r="E2020" s="85" t="s">
        <v>9050</v>
      </c>
      <c r="F2020" s="75" t="s">
        <v>98</v>
      </c>
      <c r="G2020" s="75" t="s">
        <v>47</v>
      </c>
      <c r="H2020" s="75" t="s">
        <v>47</v>
      </c>
      <c r="I2020" s="2" t="s">
        <v>1495</v>
      </c>
      <c r="J2020" s="75" t="s">
        <v>1495</v>
      </c>
      <c r="K2020" s="2" t="s">
        <v>32</v>
      </c>
      <c r="L2020" s="75" t="s">
        <v>19</v>
      </c>
      <c r="M2020" s="2" t="s">
        <v>3561</v>
      </c>
      <c r="N2020" s="10" t="s">
        <v>3561</v>
      </c>
      <c r="O2020" s="10" t="s">
        <v>3561</v>
      </c>
      <c r="P2020" s="8">
        <v>42349</v>
      </c>
      <c r="Q2020" s="8">
        <v>42529</v>
      </c>
      <c r="R2020" s="8">
        <v>42529</v>
      </c>
      <c r="S2020" s="2" t="str">
        <f>VLOOKUP(K2020,Data!A:B,2,0)</f>
        <v>DACE</v>
      </c>
    </row>
    <row r="2021" spans="1:19" ht="11.25" customHeight="1" x14ac:dyDescent="0.2">
      <c r="A2021" s="2">
        <v>4071599</v>
      </c>
      <c r="B2021" s="98" t="s">
        <v>12856</v>
      </c>
      <c r="C2021" s="74" t="s">
        <v>2360</v>
      </c>
      <c r="E2021" s="85" t="s">
        <v>9051</v>
      </c>
      <c r="F2021" s="75" t="s">
        <v>98</v>
      </c>
      <c r="G2021" s="75" t="s">
        <v>47</v>
      </c>
      <c r="H2021" s="75" t="s">
        <v>47</v>
      </c>
      <c r="I2021" s="2" t="s">
        <v>1495</v>
      </c>
      <c r="J2021" s="75" t="s">
        <v>1495</v>
      </c>
      <c r="K2021" s="2" t="s">
        <v>32</v>
      </c>
      <c r="L2021" s="75" t="s">
        <v>19</v>
      </c>
      <c r="M2021" s="2" t="s">
        <v>3498</v>
      </c>
      <c r="N2021" s="10" t="s">
        <v>3533</v>
      </c>
      <c r="O2021" s="10" t="s">
        <v>3543</v>
      </c>
      <c r="P2021" s="8">
        <v>44026</v>
      </c>
      <c r="Q2021" s="8">
        <v>44067</v>
      </c>
      <c r="R2021" s="8">
        <v>44067</v>
      </c>
      <c r="S2021" s="2" t="str">
        <f>VLOOKUP(K2021,Data!A:B,2,0)</f>
        <v>DACE</v>
      </c>
    </row>
    <row r="2022" spans="1:19" ht="11.25" customHeight="1" x14ac:dyDescent="0.2">
      <c r="A2022" s="2">
        <v>4071607</v>
      </c>
      <c r="B2022" s="98" t="s">
        <v>12857</v>
      </c>
      <c r="C2022" s="74" t="s">
        <v>2367</v>
      </c>
      <c r="E2022" s="85" t="s">
        <v>9052</v>
      </c>
      <c r="F2022" s="75" t="s">
        <v>98</v>
      </c>
      <c r="G2022" s="75" t="s">
        <v>97</v>
      </c>
      <c r="H2022" s="75" t="s">
        <v>1487</v>
      </c>
      <c r="I2022" s="2" t="s">
        <v>1317</v>
      </c>
      <c r="J2022" s="75" t="s">
        <v>1317</v>
      </c>
      <c r="K2022" s="2" t="s">
        <v>32</v>
      </c>
      <c r="L2022" s="75" t="s">
        <v>19</v>
      </c>
      <c r="M2022" s="2" t="s">
        <v>3561</v>
      </c>
      <c r="N2022" s="10" t="s">
        <v>3561</v>
      </c>
      <c r="O2022" s="10" t="s">
        <v>3561</v>
      </c>
      <c r="P2022" s="8" t="s">
        <v>3561</v>
      </c>
      <c r="Q2022" s="8" t="s">
        <v>3561</v>
      </c>
      <c r="R2022" s="8">
        <v>44378</v>
      </c>
      <c r="S2022" s="2" t="str">
        <f>VLOOKUP(K2022,Data!A:B,2,0)</f>
        <v>DACE</v>
      </c>
    </row>
    <row r="2023" spans="1:19" ht="11.25" customHeight="1" x14ac:dyDescent="0.2">
      <c r="A2023" s="2">
        <v>4071608</v>
      </c>
      <c r="B2023" s="98" t="s">
        <v>12858</v>
      </c>
      <c r="C2023" s="74" t="s">
        <v>2368</v>
      </c>
      <c r="E2023" s="85" t="s">
        <v>9053</v>
      </c>
      <c r="F2023" s="75" t="s">
        <v>98</v>
      </c>
      <c r="G2023" s="75" t="s">
        <v>97</v>
      </c>
      <c r="H2023" s="75" t="s">
        <v>1487</v>
      </c>
      <c r="I2023" s="2" t="s">
        <v>1317</v>
      </c>
      <c r="J2023" s="75" t="s">
        <v>1317</v>
      </c>
      <c r="K2023" s="2" t="s">
        <v>32</v>
      </c>
      <c r="L2023" s="75" t="s">
        <v>3668</v>
      </c>
      <c r="M2023" s="2" t="s">
        <v>13677</v>
      </c>
      <c r="N2023" s="10" t="s">
        <v>83</v>
      </c>
      <c r="O2023" s="10" t="s">
        <v>76</v>
      </c>
      <c r="P2023" s="8">
        <v>44812</v>
      </c>
      <c r="S2023" s="2" t="str">
        <f>VLOOKUP(K2023,Data!A:B,2,0)</f>
        <v>DACE</v>
      </c>
    </row>
    <row r="2024" spans="1:19" ht="11.25" customHeight="1" x14ac:dyDescent="0.2">
      <c r="A2024" s="2">
        <v>4071610</v>
      </c>
      <c r="B2024" s="98" t="s">
        <v>12859</v>
      </c>
      <c r="C2024" s="74" t="s">
        <v>2370</v>
      </c>
      <c r="E2024" s="85" t="s">
        <v>9054</v>
      </c>
      <c r="F2024" s="75" t="s">
        <v>1477</v>
      </c>
      <c r="G2024" s="75" t="s">
        <v>47</v>
      </c>
      <c r="H2024" s="75" t="s">
        <v>47</v>
      </c>
      <c r="I2024" s="2" t="s">
        <v>1502</v>
      </c>
      <c r="J2024" s="75" t="s">
        <v>1495</v>
      </c>
      <c r="K2024" s="2" t="s">
        <v>32</v>
      </c>
      <c r="L2024" s="75" t="s">
        <v>19</v>
      </c>
      <c r="M2024" s="2" t="s">
        <v>3502</v>
      </c>
      <c r="N2024" s="10" t="s">
        <v>3533</v>
      </c>
      <c r="O2024" s="10" t="s">
        <v>3543</v>
      </c>
      <c r="P2024" s="8">
        <v>44652</v>
      </c>
      <c r="Q2024" s="8">
        <v>44679</v>
      </c>
      <c r="R2024" s="8">
        <v>44679</v>
      </c>
      <c r="S2024" s="2" t="str">
        <f>VLOOKUP(K2024,Data!A:B,2,0)</f>
        <v>DACE</v>
      </c>
    </row>
    <row r="2025" spans="1:19" ht="11.25" customHeight="1" x14ac:dyDescent="0.2">
      <c r="A2025" s="2">
        <v>4071612</v>
      </c>
      <c r="B2025" s="98" t="s">
        <v>12860</v>
      </c>
      <c r="C2025" s="74" t="s">
        <v>2372</v>
      </c>
      <c r="E2025" s="85" t="s">
        <v>9055</v>
      </c>
      <c r="F2025" s="75" t="s">
        <v>98</v>
      </c>
      <c r="G2025" s="75" t="s">
        <v>20</v>
      </c>
      <c r="H2025" s="75" t="s">
        <v>1481</v>
      </c>
      <c r="I2025" s="2" t="s">
        <v>1495</v>
      </c>
      <c r="J2025" s="75" t="s">
        <v>1495</v>
      </c>
      <c r="K2025" s="2" t="s">
        <v>32</v>
      </c>
      <c r="L2025" s="75" t="s">
        <v>19</v>
      </c>
      <c r="M2025" s="2" t="s">
        <v>3561</v>
      </c>
      <c r="N2025" s="10" t="s">
        <v>3561</v>
      </c>
      <c r="O2025" s="10" t="s">
        <v>3561</v>
      </c>
      <c r="P2025" s="8" t="s">
        <v>3561</v>
      </c>
      <c r="Q2025" s="8" t="s">
        <v>3561</v>
      </c>
      <c r="R2025" s="8">
        <v>44378</v>
      </c>
      <c r="S2025" s="2" t="str">
        <f>VLOOKUP(K2025,Data!A:B,2,0)</f>
        <v>DACE</v>
      </c>
    </row>
    <row r="2026" spans="1:19" ht="11.25" customHeight="1" x14ac:dyDescent="0.2">
      <c r="A2026" s="2">
        <v>4071621</v>
      </c>
      <c r="B2026" s="98" t="s">
        <v>12861</v>
      </c>
      <c r="C2026" s="74" t="s">
        <v>2374</v>
      </c>
      <c r="E2026" s="85" t="s">
        <v>9056</v>
      </c>
      <c r="F2026" s="75" t="s">
        <v>98</v>
      </c>
      <c r="G2026" s="75" t="s">
        <v>1315</v>
      </c>
      <c r="H2026" s="75" t="s">
        <v>1545</v>
      </c>
      <c r="I2026" s="2" t="s">
        <v>11</v>
      </c>
      <c r="J2026" s="75" t="s">
        <v>11</v>
      </c>
      <c r="K2026" s="2" t="s">
        <v>32</v>
      </c>
      <c r="L2026" s="75" t="s">
        <v>19</v>
      </c>
      <c r="M2026" s="2" t="s">
        <v>3561</v>
      </c>
      <c r="N2026" s="10" t="s">
        <v>3561</v>
      </c>
      <c r="O2026" s="10" t="s">
        <v>3561</v>
      </c>
      <c r="P2026" s="8">
        <v>42515</v>
      </c>
      <c r="Q2026" s="8">
        <v>42695</v>
      </c>
      <c r="R2026" s="8">
        <v>42695</v>
      </c>
      <c r="S2026" s="2" t="str">
        <f>VLOOKUP(K2026,Data!A:B,2,0)</f>
        <v>DACE</v>
      </c>
    </row>
    <row r="2027" spans="1:19" ht="11.25" customHeight="1" x14ac:dyDescent="0.2">
      <c r="A2027" s="2">
        <v>4071622</v>
      </c>
      <c r="B2027" s="98" t="s">
        <v>12862</v>
      </c>
      <c r="C2027" s="74" t="s">
        <v>2375</v>
      </c>
      <c r="E2027" s="85" t="s">
        <v>9057</v>
      </c>
      <c r="F2027" s="75" t="s">
        <v>1477</v>
      </c>
      <c r="G2027" s="75" t="s">
        <v>47</v>
      </c>
      <c r="H2027" s="75" t="s">
        <v>47</v>
      </c>
      <c r="I2027" s="2" t="s">
        <v>1495</v>
      </c>
      <c r="J2027" s="75" t="s">
        <v>1495</v>
      </c>
      <c r="K2027" s="2" t="s">
        <v>32</v>
      </c>
      <c r="L2027" s="75" t="s">
        <v>19</v>
      </c>
      <c r="M2027" s="2" t="s">
        <v>3535</v>
      </c>
      <c r="N2027" s="10" t="s">
        <v>3534</v>
      </c>
      <c r="O2027" s="10" t="s">
        <v>3543</v>
      </c>
      <c r="P2027" s="8">
        <v>43710</v>
      </c>
      <c r="Q2027" s="8">
        <v>43900</v>
      </c>
      <c r="R2027" s="8">
        <v>43900</v>
      </c>
      <c r="S2027" s="2" t="str">
        <f>VLOOKUP(K2027,Data!A:B,2,0)</f>
        <v>DACE</v>
      </c>
    </row>
    <row r="2028" spans="1:19" ht="11.25" customHeight="1" x14ac:dyDescent="0.2">
      <c r="A2028" s="2">
        <v>4071639</v>
      </c>
      <c r="B2028" s="98" t="s">
        <v>12863</v>
      </c>
      <c r="C2028" s="74" t="s">
        <v>2381</v>
      </c>
      <c r="E2028" s="85" t="s">
        <v>9058</v>
      </c>
      <c r="F2028" s="75" t="s">
        <v>98</v>
      </c>
      <c r="G2028" s="75" t="s">
        <v>97</v>
      </c>
      <c r="H2028" s="75" t="s">
        <v>1487</v>
      </c>
      <c r="I2028" s="2" t="s">
        <v>1317</v>
      </c>
      <c r="J2028" s="75" t="s">
        <v>1317</v>
      </c>
      <c r="K2028" s="2" t="s">
        <v>32</v>
      </c>
      <c r="L2028" s="75" t="s">
        <v>19</v>
      </c>
      <c r="M2028" s="2" t="s">
        <v>4985</v>
      </c>
      <c r="N2028" s="10" t="s">
        <v>83</v>
      </c>
      <c r="O2028" s="10" t="s">
        <v>76</v>
      </c>
      <c r="P2028" s="8">
        <v>43618</v>
      </c>
      <c r="Q2028" s="8">
        <v>43808</v>
      </c>
      <c r="R2028" s="8">
        <v>43808</v>
      </c>
      <c r="S2028" s="2" t="str">
        <f>VLOOKUP(K2028,Data!A:B,2,0)</f>
        <v>DACE</v>
      </c>
    </row>
    <row r="2029" spans="1:19" ht="11.25" customHeight="1" x14ac:dyDescent="0.2">
      <c r="A2029" s="2">
        <v>4071662</v>
      </c>
      <c r="B2029" s="98" t="s">
        <v>12864</v>
      </c>
      <c r="C2029" s="74" t="s">
        <v>2389</v>
      </c>
      <c r="E2029" s="85" t="s">
        <v>9059</v>
      </c>
      <c r="F2029" s="75" t="s">
        <v>98</v>
      </c>
      <c r="G2029" s="75" t="s">
        <v>1315</v>
      </c>
      <c r="H2029" s="75" t="s">
        <v>1529</v>
      </c>
      <c r="I2029" s="2" t="s">
        <v>11</v>
      </c>
      <c r="J2029" s="75" t="s">
        <v>11</v>
      </c>
      <c r="K2029" s="2" t="s">
        <v>32</v>
      </c>
      <c r="L2029" s="75" t="s">
        <v>19</v>
      </c>
      <c r="M2029" s="2" t="s">
        <v>3561</v>
      </c>
      <c r="N2029" s="10" t="s">
        <v>3561</v>
      </c>
      <c r="O2029" s="10" t="s">
        <v>3561</v>
      </c>
      <c r="P2029" s="8">
        <v>42429</v>
      </c>
      <c r="Q2029" s="8">
        <v>42609</v>
      </c>
      <c r="R2029" s="8">
        <v>42609</v>
      </c>
      <c r="S2029" s="2" t="str">
        <f>VLOOKUP(K2029,Data!A:B,2,0)</f>
        <v>DACE</v>
      </c>
    </row>
    <row r="2030" spans="1:19" ht="11.25" customHeight="1" x14ac:dyDescent="0.2">
      <c r="A2030" s="2">
        <v>4071667</v>
      </c>
      <c r="B2030" s="98" t="s">
        <v>12865</v>
      </c>
      <c r="C2030" s="74" t="s">
        <v>2390</v>
      </c>
      <c r="E2030" s="85" t="s">
        <v>9060</v>
      </c>
      <c r="F2030" s="75" t="s">
        <v>98</v>
      </c>
      <c r="G2030" s="75" t="s">
        <v>47</v>
      </c>
      <c r="H2030" s="75" t="s">
        <v>47</v>
      </c>
      <c r="I2030" s="2" t="s">
        <v>1495</v>
      </c>
      <c r="J2030" s="75" t="s">
        <v>1495</v>
      </c>
      <c r="K2030" s="2" t="s">
        <v>32</v>
      </c>
      <c r="L2030" s="75" t="s">
        <v>19</v>
      </c>
      <c r="M2030" s="2" t="s">
        <v>3561</v>
      </c>
      <c r="N2030" s="10" t="s">
        <v>3561</v>
      </c>
      <c r="O2030" s="10" t="s">
        <v>3561</v>
      </c>
      <c r="P2030" s="8" t="s">
        <v>3561</v>
      </c>
      <c r="Q2030" s="8" t="s">
        <v>3561</v>
      </c>
      <c r="R2030" s="8">
        <v>44378</v>
      </c>
      <c r="S2030" s="2" t="str">
        <f>VLOOKUP(K2030,Data!A:B,2,0)</f>
        <v>DACE</v>
      </c>
    </row>
    <row r="2031" spans="1:19" ht="11.25" customHeight="1" x14ac:dyDescent="0.2">
      <c r="A2031" s="2">
        <v>4071690</v>
      </c>
      <c r="B2031" s="98" t="s">
        <v>12866</v>
      </c>
      <c r="C2031" s="74" t="s">
        <v>2394</v>
      </c>
      <c r="E2031" s="85" t="s">
        <v>9061</v>
      </c>
      <c r="F2031" s="75" t="s">
        <v>98</v>
      </c>
      <c r="G2031" s="75" t="s">
        <v>97</v>
      </c>
      <c r="H2031" s="75" t="s">
        <v>1487</v>
      </c>
      <c r="I2031" s="2" t="s">
        <v>1317</v>
      </c>
      <c r="J2031" s="75" t="s">
        <v>1317</v>
      </c>
      <c r="K2031" s="2" t="s">
        <v>32</v>
      </c>
      <c r="L2031" s="75" t="s">
        <v>19</v>
      </c>
      <c r="M2031" s="2" t="s">
        <v>3561</v>
      </c>
      <c r="N2031" s="10" t="s">
        <v>3561</v>
      </c>
      <c r="O2031" s="10" t="s">
        <v>3561</v>
      </c>
      <c r="P2031" s="8">
        <v>42425</v>
      </c>
      <c r="Q2031" s="8">
        <v>42605</v>
      </c>
      <c r="R2031" s="8">
        <v>42605</v>
      </c>
      <c r="S2031" s="2" t="str">
        <f>VLOOKUP(K2031,Data!A:B,2,0)</f>
        <v>DACE</v>
      </c>
    </row>
    <row r="2032" spans="1:19" ht="11.25" customHeight="1" x14ac:dyDescent="0.2">
      <c r="A2032" s="2">
        <v>4071736</v>
      </c>
      <c r="B2032" s="98" t="s">
        <v>12867</v>
      </c>
      <c r="C2032" s="74" t="s">
        <v>2409</v>
      </c>
      <c r="E2032" s="85" t="s">
        <v>9062</v>
      </c>
      <c r="F2032" s="75" t="s">
        <v>1475</v>
      </c>
      <c r="G2032" s="75" t="s">
        <v>47</v>
      </c>
      <c r="H2032" s="75" t="s">
        <v>47</v>
      </c>
      <c r="I2032" s="2" t="s">
        <v>1495</v>
      </c>
      <c r="J2032" s="75" t="s">
        <v>1495</v>
      </c>
      <c r="K2032" s="2" t="s">
        <v>32</v>
      </c>
      <c r="L2032" s="75" t="s">
        <v>19</v>
      </c>
      <c r="M2032" s="2" t="s">
        <v>3483</v>
      </c>
      <c r="N2032" s="10" t="s">
        <v>3533</v>
      </c>
      <c r="O2032" s="10" t="s">
        <v>3543</v>
      </c>
      <c r="P2032" s="8">
        <v>43461</v>
      </c>
      <c r="Q2032" s="8">
        <v>43651</v>
      </c>
      <c r="R2032" s="8">
        <v>43651</v>
      </c>
      <c r="S2032" s="2" t="str">
        <f>VLOOKUP(K2032,Data!A:B,2,0)</f>
        <v>DACE</v>
      </c>
    </row>
    <row r="2033" spans="1:19" ht="11.25" customHeight="1" x14ac:dyDescent="0.2">
      <c r="A2033" s="2">
        <v>4071737</v>
      </c>
      <c r="B2033" s="98" t="s">
        <v>12868</v>
      </c>
      <c r="C2033" s="74" t="s">
        <v>2410</v>
      </c>
      <c r="E2033" s="85" t="s">
        <v>9063</v>
      </c>
      <c r="F2033" s="75" t="s">
        <v>98</v>
      </c>
      <c r="G2033" s="75" t="s">
        <v>47</v>
      </c>
      <c r="H2033" s="75" t="s">
        <v>47</v>
      </c>
      <c r="I2033" s="2" t="s">
        <v>1495</v>
      </c>
      <c r="J2033" s="75" t="s">
        <v>1495</v>
      </c>
      <c r="K2033" s="2" t="s">
        <v>32</v>
      </c>
      <c r="L2033" s="75" t="s">
        <v>19</v>
      </c>
      <c r="M2033" s="2" t="s">
        <v>3561</v>
      </c>
      <c r="N2033" s="10" t="s">
        <v>3561</v>
      </c>
      <c r="O2033" s="10" t="s">
        <v>3561</v>
      </c>
      <c r="P2033" s="8" t="s">
        <v>3561</v>
      </c>
      <c r="Q2033" s="8" t="s">
        <v>3561</v>
      </c>
      <c r="R2033" s="8">
        <v>44378</v>
      </c>
      <c r="S2033" s="2" t="str">
        <f>VLOOKUP(K2033,Data!A:B,2,0)</f>
        <v>DACE</v>
      </c>
    </row>
    <row r="2034" spans="1:19" ht="11.25" customHeight="1" x14ac:dyDescent="0.2">
      <c r="A2034" s="2">
        <v>4071738</v>
      </c>
      <c r="B2034" s="98" t="s">
        <v>12869</v>
      </c>
      <c r="C2034" s="74" t="s">
        <v>2411</v>
      </c>
      <c r="E2034" s="85" t="s">
        <v>9064</v>
      </c>
      <c r="F2034" s="75" t="s">
        <v>98</v>
      </c>
      <c r="G2034" s="75" t="s">
        <v>47</v>
      </c>
      <c r="H2034" s="75" t="s">
        <v>47</v>
      </c>
      <c r="I2034" s="2" t="s">
        <v>1495</v>
      </c>
      <c r="J2034" s="75" t="s">
        <v>1495</v>
      </c>
      <c r="K2034" s="2" t="s">
        <v>32</v>
      </c>
      <c r="L2034" s="75" t="s">
        <v>19</v>
      </c>
      <c r="M2034" s="2" t="s">
        <v>3561</v>
      </c>
      <c r="N2034" s="10" t="s">
        <v>3561</v>
      </c>
      <c r="O2034" s="10" t="s">
        <v>3561</v>
      </c>
      <c r="P2034" s="8">
        <v>42051</v>
      </c>
      <c r="Q2034" s="8">
        <v>42231</v>
      </c>
      <c r="R2034" s="8">
        <v>42231</v>
      </c>
      <c r="S2034" s="2" t="str">
        <f>VLOOKUP(K2034,Data!A:B,2,0)</f>
        <v>DACE</v>
      </c>
    </row>
    <row r="2035" spans="1:19" ht="11.25" customHeight="1" x14ac:dyDescent="0.2">
      <c r="A2035" s="2">
        <v>4071747</v>
      </c>
      <c r="B2035" s="98" t="s">
        <v>12870</v>
      </c>
      <c r="C2035" s="74" t="s">
        <v>2413</v>
      </c>
      <c r="E2035" s="85" t="s">
        <v>9065</v>
      </c>
      <c r="F2035" s="75" t="s">
        <v>98</v>
      </c>
      <c r="G2035" s="75" t="s">
        <v>1315</v>
      </c>
      <c r="H2035" s="75" t="s">
        <v>1518</v>
      </c>
      <c r="I2035" s="2" t="s">
        <v>11</v>
      </c>
      <c r="J2035" s="75" t="s">
        <v>11</v>
      </c>
      <c r="K2035" s="2" t="s">
        <v>32</v>
      </c>
      <c r="L2035" s="75" t="s">
        <v>19</v>
      </c>
      <c r="M2035" s="2" t="s">
        <v>3561</v>
      </c>
      <c r="N2035" s="10" t="s">
        <v>3561</v>
      </c>
      <c r="O2035" s="10" t="s">
        <v>3561</v>
      </c>
      <c r="P2035" s="8" t="s">
        <v>3561</v>
      </c>
      <c r="Q2035" s="8" t="s">
        <v>3561</v>
      </c>
      <c r="R2035" s="8">
        <v>44378</v>
      </c>
      <c r="S2035" s="2" t="str">
        <f>VLOOKUP(K2035,Data!A:B,2,0)</f>
        <v>DACE</v>
      </c>
    </row>
    <row r="2036" spans="1:19" ht="11.25" customHeight="1" x14ac:dyDescent="0.2">
      <c r="A2036" s="2">
        <v>4071750</v>
      </c>
      <c r="B2036" s="98" t="s">
        <v>12871</v>
      </c>
      <c r="C2036" s="74" t="s">
        <v>2414</v>
      </c>
      <c r="E2036" s="85" t="s">
        <v>9066</v>
      </c>
      <c r="F2036" s="75" t="s">
        <v>98</v>
      </c>
      <c r="G2036" s="75" t="s">
        <v>47</v>
      </c>
      <c r="H2036" s="75" t="s">
        <v>47</v>
      </c>
      <c r="I2036" s="2" t="s">
        <v>1495</v>
      </c>
      <c r="J2036" s="75" t="s">
        <v>1495</v>
      </c>
      <c r="K2036" s="2" t="s">
        <v>32</v>
      </c>
      <c r="L2036" s="75" t="s">
        <v>19</v>
      </c>
      <c r="M2036" s="2" t="s">
        <v>3561</v>
      </c>
      <c r="N2036" s="10" t="s">
        <v>3561</v>
      </c>
      <c r="O2036" s="10" t="s">
        <v>3561</v>
      </c>
      <c r="P2036" s="8" t="s">
        <v>3561</v>
      </c>
      <c r="Q2036" s="8" t="s">
        <v>3561</v>
      </c>
      <c r="R2036" s="8">
        <v>44378</v>
      </c>
      <c r="S2036" s="2" t="str">
        <f>VLOOKUP(K2036,Data!A:B,2,0)</f>
        <v>DACE</v>
      </c>
    </row>
    <row r="2037" spans="1:19" ht="11.25" customHeight="1" x14ac:dyDescent="0.2">
      <c r="A2037" s="2">
        <v>4071752</v>
      </c>
      <c r="B2037" s="98" t="s">
        <v>12872</v>
      </c>
      <c r="C2037" s="74" t="s">
        <v>2415</v>
      </c>
      <c r="E2037" s="85" t="s">
        <v>9067</v>
      </c>
      <c r="F2037" s="75" t="s">
        <v>98</v>
      </c>
      <c r="G2037" s="75" t="s">
        <v>97</v>
      </c>
      <c r="H2037" s="75" t="s">
        <v>1483</v>
      </c>
      <c r="I2037" s="2" t="s">
        <v>1317</v>
      </c>
      <c r="J2037" s="75" t="s">
        <v>1317</v>
      </c>
      <c r="K2037" s="2" t="s">
        <v>32</v>
      </c>
      <c r="L2037" s="75" t="s">
        <v>19</v>
      </c>
      <c r="M2037" s="2" t="s">
        <v>3561</v>
      </c>
      <c r="N2037" s="10" t="s">
        <v>3561</v>
      </c>
      <c r="O2037" s="10" t="s">
        <v>3561</v>
      </c>
      <c r="P2037" s="8">
        <v>42219</v>
      </c>
      <c r="Q2037" s="8">
        <v>42399</v>
      </c>
      <c r="R2037" s="8">
        <v>42399</v>
      </c>
      <c r="S2037" s="2" t="str">
        <f>VLOOKUP(K2037,Data!A:B,2,0)</f>
        <v>DACE</v>
      </c>
    </row>
    <row r="2038" spans="1:19" ht="11.25" customHeight="1" x14ac:dyDescent="0.2">
      <c r="A2038" s="2">
        <v>4071766</v>
      </c>
      <c r="B2038" s="98" t="s">
        <v>12873</v>
      </c>
      <c r="C2038" s="74" t="s">
        <v>2420</v>
      </c>
      <c r="E2038" s="85" t="s">
        <v>9068</v>
      </c>
      <c r="F2038" s="75" t="s">
        <v>98</v>
      </c>
      <c r="G2038" s="75" t="s">
        <v>1315</v>
      </c>
      <c r="H2038" s="75" t="s">
        <v>1545</v>
      </c>
      <c r="I2038" s="2" t="s">
        <v>11</v>
      </c>
      <c r="J2038" s="75" t="s">
        <v>11</v>
      </c>
      <c r="K2038" s="2" t="s">
        <v>32</v>
      </c>
      <c r="L2038" s="75" t="s">
        <v>19</v>
      </c>
      <c r="M2038" s="2" t="s">
        <v>3561</v>
      </c>
      <c r="N2038" s="10" t="s">
        <v>3561</v>
      </c>
      <c r="O2038" s="10" t="s">
        <v>3561</v>
      </c>
      <c r="P2038" s="8" t="s">
        <v>3561</v>
      </c>
      <c r="Q2038" s="8" t="s">
        <v>3561</v>
      </c>
      <c r="R2038" s="8">
        <v>44378</v>
      </c>
      <c r="S2038" s="2" t="str">
        <f>VLOOKUP(K2038,Data!A:B,2,0)</f>
        <v>DACE</v>
      </c>
    </row>
    <row r="2039" spans="1:19" ht="11.25" customHeight="1" x14ac:dyDescent="0.2">
      <c r="A2039" s="2">
        <v>4071775</v>
      </c>
      <c r="B2039" s="98" t="s">
        <v>12874</v>
      </c>
      <c r="C2039" s="74" t="s">
        <v>2424</v>
      </c>
      <c r="E2039" s="85" t="s">
        <v>9069</v>
      </c>
      <c r="F2039" s="75" t="s">
        <v>1477</v>
      </c>
      <c r="G2039" s="75" t="s">
        <v>47</v>
      </c>
      <c r="H2039" s="75" t="s">
        <v>47</v>
      </c>
      <c r="I2039" s="2" t="s">
        <v>6922</v>
      </c>
      <c r="J2039" s="75" t="s">
        <v>1495</v>
      </c>
      <c r="K2039" s="2" t="s">
        <v>32</v>
      </c>
      <c r="L2039" s="75" t="s">
        <v>19</v>
      </c>
      <c r="M2039" s="2" t="s">
        <v>3499</v>
      </c>
      <c r="N2039" s="10" t="s">
        <v>3534</v>
      </c>
      <c r="O2039" s="10" t="s">
        <v>6773</v>
      </c>
      <c r="P2039" s="8">
        <v>44802</v>
      </c>
      <c r="Q2039" s="8">
        <f>P2039+175</f>
        <v>44977</v>
      </c>
      <c r="R2039" s="8">
        <v>44977</v>
      </c>
      <c r="S2039" s="2" t="str">
        <f>VLOOKUP(K2039,Data!A:B,2,0)</f>
        <v>DACE</v>
      </c>
    </row>
    <row r="2040" spans="1:19" ht="11.25" customHeight="1" x14ac:dyDescent="0.2">
      <c r="A2040" s="2">
        <v>4071799</v>
      </c>
      <c r="B2040" s="86"/>
      <c r="C2040" s="74" t="s">
        <v>2445</v>
      </c>
      <c r="E2040" s="85" t="s">
        <v>9070</v>
      </c>
      <c r="F2040" s="75" t="s">
        <v>98</v>
      </c>
      <c r="G2040" s="75" t="s">
        <v>1315</v>
      </c>
      <c r="H2040" s="75" t="s">
        <v>1545</v>
      </c>
      <c r="I2040" s="2" t="s">
        <v>11</v>
      </c>
      <c r="J2040" s="75" t="s">
        <v>11</v>
      </c>
      <c r="K2040" s="2" t="s">
        <v>32</v>
      </c>
      <c r="L2040" s="75" t="s">
        <v>19</v>
      </c>
      <c r="M2040" s="2" t="s">
        <v>3561</v>
      </c>
      <c r="N2040" s="10" t="s">
        <v>3561</v>
      </c>
      <c r="O2040" s="10" t="s">
        <v>3561</v>
      </c>
      <c r="P2040" s="8" t="s">
        <v>3561</v>
      </c>
      <c r="Q2040" s="8" t="s">
        <v>3561</v>
      </c>
      <c r="R2040" s="8">
        <v>44378</v>
      </c>
      <c r="S2040" s="2" t="str">
        <f>VLOOKUP(K2040,Data!A:B,2,0)</f>
        <v>DACE</v>
      </c>
    </row>
    <row r="2041" spans="1:19" ht="11.25" customHeight="1" x14ac:dyDescent="0.2">
      <c r="A2041" s="2">
        <v>4071822</v>
      </c>
      <c r="B2041" s="86"/>
      <c r="C2041" s="74" t="s">
        <v>2468</v>
      </c>
      <c r="E2041" s="85" t="s">
        <v>9071</v>
      </c>
      <c r="F2041" s="75" t="s">
        <v>98</v>
      </c>
      <c r="G2041" s="75" t="s">
        <v>20</v>
      </c>
      <c r="H2041" s="75" t="s">
        <v>1480</v>
      </c>
      <c r="I2041" s="2" t="s">
        <v>1495</v>
      </c>
      <c r="J2041" s="75" t="s">
        <v>1495</v>
      </c>
      <c r="K2041" s="2" t="s">
        <v>32</v>
      </c>
      <c r="L2041" s="75" t="s">
        <v>19</v>
      </c>
      <c r="M2041" s="2" t="s">
        <v>3561</v>
      </c>
      <c r="N2041" s="10" t="s">
        <v>3561</v>
      </c>
      <c r="O2041" s="10" t="s">
        <v>3561</v>
      </c>
      <c r="P2041" s="8" t="s">
        <v>3561</v>
      </c>
      <c r="Q2041" s="8" t="s">
        <v>3561</v>
      </c>
      <c r="R2041" s="8">
        <v>44378</v>
      </c>
      <c r="S2041" s="2" t="str">
        <f>VLOOKUP(K2041,Data!A:B,2,0)</f>
        <v>DACE</v>
      </c>
    </row>
    <row r="2042" spans="1:19" ht="11.25" customHeight="1" x14ac:dyDescent="0.2">
      <c r="A2042" s="2">
        <v>4071823</v>
      </c>
      <c r="B2042" s="86"/>
      <c r="C2042" s="74" t="s">
        <v>2469</v>
      </c>
      <c r="E2042" s="85" t="s">
        <v>9072</v>
      </c>
      <c r="F2042" s="75" t="s">
        <v>98</v>
      </c>
      <c r="G2042" s="75" t="s">
        <v>20</v>
      </c>
      <c r="H2042" s="75" t="s">
        <v>1488</v>
      </c>
      <c r="I2042" s="2" t="s">
        <v>1495</v>
      </c>
      <c r="J2042" s="75" t="s">
        <v>1495</v>
      </c>
      <c r="K2042" s="2" t="s">
        <v>32</v>
      </c>
      <c r="L2042" s="75" t="s">
        <v>19</v>
      </c>
      <c r="M2042" s="2" t="s">
        <v>3561</v>
      </c>
      <c r="N2042" s="10" t="s">
        <v>3561</v>
      </c>
      <c r="O2042" s="10" t="s">
        <v>3561</v>
      </c>
      <c r="P2042" s="8" t="s">
        <v>3561</v>
      </c>
      <c r="Q2042" s="8" t="s">
        <v>3561</v>
      </c>
      <c r="R2042" s="8">
        <v>44378</v>
      </c>
      <c r="S2042" s="2" t="str">
        <f>VLOOKUP(K2042,Data!A:B,2,0)</f>
        <v>DACE</v>
      </c>
    </row>
    <row r="2043" spans="1:19" ht="11.25" customHeight="1" x14ac:dyDescent="0.2">
      <c r="A2043" s="2">
        <v>4071829</v>
      </c>
      <c r="B2043" s="86"/>
      <c r="C2043" s="74" t="s">
        <v>2475</v>
      </c>
      <c r="E2043" s="85" t="s">
        <v>9073</v>
      </c>
      <c r="F2043" s="75" t="s">
        <v>98</v>
      </c>
      <c r="G2043" s="75" t="s">
        <v>1315</v>
      </c>
      <c r="H2043" s="75" t="s">
        <v>1518</v>
      </c>
      <c r="I2043" s="2" t="s">
        <v>11</v>
      </c>
      <c r="J2043" s="75" t="s">
        <v>11</v>
      </c>
      <c r="K2043" s="2" t="s">
        <v>32</v>
      </c>
      <c r="L2043" s="75" t="s">
        <v>19</v>
      </c>
      <c r="M2043" s="2" t="s">
        <v>3561</v>
      </c>
      <c r="N2043" s="10" t="s">
        <v>3561</v>
      </c>
      <c r="O2043" s="10" t="s">
        <v>3561</v>
      </c>
      <c r="P2043" s="8" t="s">
        <v>3561</v>
      </c>
      <c r="Q2043" s="8" t="s">
        <v>3561</v>
      </c>
      <c r="R2043" s="8">
        <v>44378</v>
      </c>
      <c r="S2043" s="2" t="str">
        <f>VLOOKUP(K2043,Data!A:B,2,0)</f>
        <v>DACE</v>
      </c>
    </row>
    <row r="2044" spans="1:19" ht="11.25" customHeight="1" x14ac:dyDescent="0.2">
      <c r="A2044" s="2">
        <v>4071837</v>
      </c>
      <c r="B2044" s="86"/>
      <c r="C2044" s="74" t="s">
        <v>2482</v>
      </c>
      <c r="E2044" s="85" t="s">
        <v>9074</v>
      </c>
      <c r="F2044" s="75" t="s">
        <v>98</v>
      </c>
      <c r="G2044" s="75" t="s">
        <v>97</v>
      </c>
      <c r="H2044" s="75" t="s">
        <v>1487</v>
      </c>
      <c r="I2044" s="2" t="s">
        <v>1317</v>
      </c>
      <c r="J2044" s="75" t="s">
        <v>1317</v>
      </c>
      <c r="K2044" s="2" t="s">
        <v>32</v>
      </c>
      <c r="L2044" s="75" t="s">
        <v>19</v>
      </c>
      <c r="M2044" s="2" t="s">
        <v>3561</v>
      </c>
      <c r="N2044" s="10" t="s">
        <v>3561</v>
      </c>
      <c r="O2044" s="10" t="s">
        <v>3561</v>
      </c>
      <c r="P2044" s="8" t="s">
        <v>3561</v>
      </c>
      <c r="Q2044" s="8" t="s">
        <v>3561</v>
      </c>
      <c r="R2044" s="8">
        <v>44378</v>
      </c>
      <c r="S2044" s="2" t="str">
        <f>VLOOKUP(K2044,Data!A:B,2,0)</f>
        <v>DACE</v>
      </c>
    </row>
    <row r="2045" spans="1:19" ht="11.25" customHeight="1" x14ac:dyDescent="0.2">
      <c r="A2045" s="2">
        <v>4071840</v>
      </c>
      <c r="B2045" s="86"/>
      <c r="C2045" s="74" t="s">
        <v>2485</v>
      </c>
      <c r="E2045" s="85" t="s">
        <v>9075</v>
      </c>
      <c r="F2045" s="75" t="s">
        <v>98</v>
      </c>
      <c r="G2045" s="75" t="s">
        <v>97</v>
      </c>
      <c r="H2045" s="75" t="s">
        <v>1489</v>
      </c>
      <c r="I2045" s="2" t="s">
        <v>1317</v>
      </c>
      <c r="J2045" s="75" t="s">
        <v>1317</v>
      </c>
      <c r="K2045" s="2" t="s">
        <v>32</v>
      </c>
      <c r="L2045" s="75" t="s">
        <v>19</v>
      </c>
      <c r="M2045" s="2" t="s">
        <v>3561</v>
      </c>
      <c r="N2045" s="10" t="s">
        <v>3561</v>
      </c>
      <c r="O2045" s="10" t="s">
        <v>3561</v>
      </c>
      <c r="P2045" s="8" t="s">
        <v>3561</v>
      </c>
      <c r="Q2045" s="8" t="s">
        <v>3561</v>
      </c>
      <c r="R2045" s="8">
        <v>44378</v>
      </c>
      <c r="S2045" s="2" t="str">
        <f>VLOOKUP(K2045,Data!A:B,2,0)</f>
        <v>DACE</v>
      </c>
    </row>
    <row r="2046" spans="1:19" ht="11.25" customHeight="1" x14ac:dyDescent="0.2">
      <c r="A2046" s="2">
        <v>4071861</v>
      </c>
      <c r="B2046" s="98" t="s">
        <v>12875</v>
      </c>
      <c r="C2046" s="74" t="s">
        <v>2503</v>
      </c>
      <c r="E2046" s="85" t="s">
        <v>9076</v>
      </c>
      <c r="F2046" s="75" t="s">
        <v>98</v>
      </c>
      <c r="G2046" s="75" t="s">
        <v>1315</v>
      </c>
      <c r="H2046" s="75" t="s">
        <v>1545</v>
      </c>
      <c r="I2046" s="2" t="s">
        <v>11</v>
      </c>
      <c r="J2046" s="75" t="s">
        <v>11</v>
      </c>
      <c r="K2046" s="2" t="s">
        <v>32</v>
      </c>
      <c r="L2046" s="75" t="s">
        <v>19</v>
      </c>
      <c r="M2046" s="2" t="s">
        <v>3561</v>
      </c>
      <c r="N2046" s="10" t="s">
        <v>3561</v>
      </c>
      <c r="O2046" s="10" t="s">
        <v>3561</v>
      </c>
      <c r="P2046" s="8" t="s">
        <v>3561</v>
      </c>
      <c r="Q2046" s="8" t="s">
        <v>3561</v>
      </c>
      <c r="R2046" s="8">
        <v>44378</v>
      </c>
      <c r="S2046" s="2" t="str">
        <f>VLOOKUP(K2046,Data!A:B,2,0)</f>
        <v>DACE</v>
      </c>
    </row>
    <row r="2047" spans="1:19" ht="11.25" customHeight="1" x14ac:dyDescent="0.2">
      <c r="A2047" s="2">
        <v>4071864</v>
      </c>
      <c r="B2047" s="98" t="s">
        <v>12876</v>
      </c>
      <c r="C2047" s="74" t="s">
        <v>2505</v>
      </c>
      <c r="E2047" s="85" t="s">
        <v>9077</v>
      </c>
      <c r="F2047" s="75" t="s">
        <v>98</v>
      </c>
      <c r="G2047" s="75" t="s">
        <v>47</v>
      </c>
      <c r="H2047" s="75" t="s">
        <v>47</v>
      </c>
      <c r="I2047" s="2" t="s">
        <v>1495</v>
      </c>
      <c r="J2047" s="75" t="s">
        <v>1495</v>
      </c>
      <c r="K2047" s="2" t="s">
        <v>32</v>
      </c>
      <c r="L2047" s="75" t="s">
        <v>19</v>
      </c>
      <c r="M2047" s="2" t="s">
        <v>3561</v>
      </c>
      <c r="N2047" s="10" t="s">
        <v>3561</v>
      </c>
      <c r="O2047" s="10" t="s">
        <v>3561</v>
      </c>
      <c r="P2047" s="8">
        <v>41691</v>
      </c>
      <c r="Q2047" s="8">
        <v>41871</v>
      </c>
      <c r="R2047" s="8">
        <v>41871</v>
      </c>
      <c r="S2047" s="2" t="str">
        <f>VLOOKUP(K2047,Data!A:B,2,0)</f>
        <v>DACE</v>
      </c>
    </row>
    <row r="2048" spans="1:19" ht="11.25" customHeight="1" x14ac:dyDescent="0.2">
      <c r="A2048" s="2">
        <v>4071866</v>
      </c>
      <c r="B2048" s="98" t="s">
        <v>12877</v>
      </c>
      <c r="C2048" s="74" t="s">
        <v>2507</v>
      </c>
      <c r="E2048" s="85" t="s">
        <v>9078</v>
      </c>
      <c r="F2048" s="75" t="s">
        <v>98</v>
      </c>
      <c r="G2048" s="75" t="s">
        <v>97</v>
      </c>
      <c r="H2048" s="75" t="s">
        <v>1483</v>
      </c>
      <c r="I2048" s="2" t="s">
        <v>1317</v>
      </c>
      <c r="J2048" s="75" t="s">
        <v>1317</v>
      </c>
      <c r="K2048" s="2" t="s">
        <v>32</v>
      </c>
      <c r="L2048" s="75" t="s">
        <v>19</v>
      </c>
      <c r="M2048" s="2" t="s">
        <v>74</v>
      </c>
      <c r="N2048" s="10" t="s">
        <v>75</v>
      </c>
      <c r="O2048" s="10" t="s">
        <v>76</v>
      </c>
      <c r="P2048" s="8">
        <v>43228</v>
      </c>
      <c r="Q2048" s="8">
        <v>43270</v>
      </c>
      <c r="R2048" s="8">
        <v>43270</v>
      </c>
      <c r="S2048" s="2" t="str">
        <f>VLOOKUP(K2048,Data!A:B,2,0)</f>
        <v>DACE</v>
      </c>
    </row>
    <row r="2049" spans="1:19" ht="11.25" customHeight="1" x14ac:dyDescent="0.2">
      <c r="A2049" s="2">
        <v>4071892</v>
      </c>
      <c r="B2049" s="98" t="s">
        <v>12878</v>
      </c>
      <c r="C2049" s="74" t="s">
        <v>2521</v>
      </c>
      <c r="E2049" s="85" t="s">
        <v>9079</v>
      </c>
      <c r="F2049" s="75" t="s">
        <v>1477</v>
      </c>
      <c r="G2049" s="75" t="s">
        <v>47</v>
      </c>
      <c r="H2049" s="75" t="s">
        <v>47</v>
      </c>
      <c r="I2049" s="2" t="s">
        <v>1496</v>
      </c>
      <c r="J2049" s="75" t="s">
        <v>1495</v>
      </c>
      <c r="K2049" s="2" t="s">
        <v>32</v>
      </c>
      <c r="L2049" s="75" t="s">
        <v>19</v>
      </c>
      <c r="M2049" s="2" t="s">
        <v>3535</v>
      </c>
      <c r="N2049" s="10" t="s">
        <v>3534</v>
      </c>
      <c r="O2049" s="10" t="s">
        <v>3543</v>
      </c>
      <c r="P2049" s="8">
        <v>44600</v>
      </c>
      <c r="Q2049" s="8">
        <v>44645</v>
      </c>
      <c r="R2049" s="8">
        <v>44645</v>
      </c>
      <c r="S2049" s="2" t="str">
        <f>VLOOKUP(K2049,Data!A:B,2,0)</f>
        <v>DACE</v>
      </c>
    </row>
    <row r="2050" spans="1:19" ht="11.25" customHeight="1" x14ac:dyDescent="0.2">
      <c r="A2050" s="2">
        <v>4071924</v>
      </c>
      <c r="B2050" s="98" t="s">
        <v>12879</v>
      </c>
      <c r="C2050" s="74" t="s">
        <v>2532</v>
      </c>
      <c r="E2050" s="85" t="s">
        <v>9080</v>
      </c>
      <c r="F2050" s="75" t="s">
        <v>98</v>
      </c>
      <c r="G2050" s="75" t="s">
        <v>20</v>
      </c>
      <c r="H2050" s="75" t="s">
        <v>1481</v>
      </c>
      <c r="I2050" s="2" t="s">
        <v>1495</v>
      </c>
      <c r="J2050" s="75" t="s">
        <v>1495</v>
      </c>
      <c r="K2050" s="2" t="s">
        <v>32</v>
      </c>
      <c r="L2050" s="75" t="s">
        <v>19</v>
      </c>
      <c r="M2050" s="2" t="s">
        <v>3561</v>
      </c>
      <c r="N2050" s="10" t="s">
        <v>3561</v>
      </c>
      <c r="O2050" s="10" t="s">
        <v>3561</v>
      </c>
      <c r="P2050" s="8">
        <v>42671</v>
      </c>
      <c r="Q2050" s="8">
        <v>42851</v>
      </c>
      <c r="R2050" s="8">
        <v>42851</v>
      </c>
      <c r="S2050" s="2" t="str">
        <f>VLOOKUP(K2050,Data!A:B,2,0)</f>
        <v>DACE</v>
      </c>
    </row>
    <row r="2051" spans="1:19" ht="11.25" customHeight="1" x14ac:dyDescent="0.2">
      <c r="A2051" s="2">
        <v>4071926</v>
      </c>
      <c r="B2051" s="98" t="s">
        <v>12880</v>
      </c>
      <c r="C2051" s="74" t="s">
        <v>2534</v>
      </c>
      <c r="E2051" s="85" t="s">
        <v>9081</v>
      </c>
      <c r="F2051" s="75" t="s">
        <v>98</v>
      </c>
      <c r="G2051" s="75" t="s">
        <v>20</v>
      </c>
      <c r="H2051" s="75" t="s">
        <v>1481</v>
      </c>
      <c r="I2051" s="2" t="s">
        <v>1495</v>
      </c>
      <c r="J2051" s="75" t="s">
        <v>1495</v>
      </c>
      <c r="K2051" s="2" t="s">
        <v>32</v>
      </c>
      <c r="L2051" s="75" t="s">
        <v>19</v>
      </c>
      <c r="M2051" s="2" t="s">
        <v>3500</v>
      </c>
      <c r="N2051" s="10" t="s">
        <v>3536</v>
      </c>
      <c r="O2051" s="10" t="s">
        <v>3536</v>
      </c>
      <c r="P2051" s="8">
        <v>43161</v>
      </c>
      <c r="Q2051" s="8">
        <v>43351</v>
      </c>
      <c r="R2051" s="8">
        <v>43351</v>
      </c>
      <c r="S2051" s="2" t="str">
        <f>VLOOKUP(K2051,Data!A:B,2,0)</f>
        <v>DACE</v>
      </c>
    </row>
    <row r="2052" spans="1:19" ht="11.25" customHeight="1" x14ac:dyDescent="0.2">
      <c r="A2052" s="2">
        <v>4071928</v>
      </c>
      <c r="B2052" s="98" t="s">
        <v>12881</v>
      </c>
      <c r="C2052" s="74" t="s">
        <v>2535</v>
      </c>
      <c r="E2052" s="85" t="s">
        <v>9082</v>
      </c>
      <c r="F2052" s="75" t="s">
        <v>1477</v>
      </c>
      <c r="G2052" s="75" t="s">
        <v>20</v>
      </c>
      <c r="H2052" s="75" t="s">
        <v>1484</v>
      </c>
      <c r="I2052" s="2" t="s">
        <v>6922</v>
      </c>
      <c r="J2052" s="75" t="s">
        <v>1495</v>
      </c>
      <c r="K2052" s="2" t="s">
        <v>32</v>
      </c>
      <c r="L2052" s="75" t="s">
        <v>19</v>
      </c>
      <c r="M2052" s="2" t="s">
        <v>3501</v>
      </c>
      <c r="N2052" s="10" t="s">
        <v>3536</v>
      </c>
      <c r="O2052" s="10" t="s">
        <v>3536</v>
      </c>
      <c r="P2052" s="8">
        <v>44841</v>
      </c>
      <c r="Q2052" s="8">
        <v>44879</v>
      </c>
      <c r="R2052" s="8">
        <v>44879</v>
      </c>
      <c r="S2052" s="2" t="str">
        <f>VLOOKUP(K2052,Data!A:B,2,0)</f>
        <v>DACE</v>
      </c>
    </row>
    <row r="2053" spans="1:19" ht="11.25" customHeight="1" x14ac:dyDescent="0.2">
      <c r="A2053" s="2">
        <v>4071933</v>
      </c>
      <c r="B2053" s="98" t="s">
        <v>12882</v>
      </c>
      <c r="C2053" s="74" t="s">
        <v>2537</v>
      </c>
      <c r="E2053" s="85" t="s">
        <v>9083</v>
      </c>
      <c r="F2053" s="75" t="s">
        <v>98</v>
      </c>
      <c r="G2053" s="75" t="s">
        <v>1315</v>
      </c>
      <c r="H2053" s="75" t="s">
        <v>1543</v>
      </c>
      <c r="I2053" s="2" t="s">
        <v>11</v>
      </c>
      <c r="J2053" s="75" t="s">
        <v>11</v>
      </c>
      <c r="K2053" s="2" t="s">
        <v>32</v>
      </c>
      <c r="L2053" s="75" t="s">
        <v>3668</v>
      </c>
      <c r="M2053" s="2" t="s">
        <v>1344</v>
      </c>
      <c r="N2053" s="10" t="s">
        <v>1340</v>
      </c>
      <c r="O2053" s="10" t="s">
        <v>1324</v>
      </c>
      <c r="S2053" s="2" t="str">
        <f>VLOOKUP(K2053,Data!A:B,2,0)</f>
        <v>DACE</v>
      </c>
    </row>
    <row r="2054" spans="1:19" ht="11.25" customHeight="1" x14ac:dyDescent="0.2">
      <c r="A2054" s="2">
        <v>4071939</v>
      </c>
      <c r="B2054" s="98" t="s">
        <v>12883</v>
      </c>
      <c r="C2054" s="74" t="s">
        <v>2540</v>
      </c>
      <c r="E2054" s="85" t="s">
        <v>9084</v>
      </c>
      <c r="F2054" s="75" t="s">
        <v>98</v>
      </c>
      <c r="G2054" s="75" t="s">
        <v>20</v>
      </c>
      <c r="H2054" s="75" t="s">
        <v>1486</v>
      </c>
      <c r="I2054" s="2" t="s">
        <v>1495</v>
      </c>
      <c r="J2054" s="75" t="s">
        <v>1495</v>
      </c>
      <c r="K2054" s="2" t="s">
        <v>32</v>
      </c>
      <c r="L2054" s="75" t="s">
        <v>19</v>
      </c>
      <c r="M2054" s="2" t="s">
        <v>3538</v>
      </c>
      <c r="N2054" s="10" t="s">
        <v>3536</v>
      </c>
      <c r="O2054" s="10" t="s">
        <v>3536</v>
      </c>
      <c r="P2054" s="8">
        <v>43156</v>
      </c>
      <c r="Q2054" s="8">
        <v>43346</v>
      </c>
      <c r="R2054" s="8">
        <v>43346</v>
      </c>
      <c r="S2054" s="2" t="str">
        <f>VLOOKUP(K2054,Data!A:B,2,0)</f>
        <v>DACE</v>
      </c>
    </row>
    <row r="2055" spans="1:19" ht="11.25" customHeight="1" x14ac:dyDescent="0.2">
      <c r="A2055" s="2">
        <v>4071940</v>
      </c>
      <c r="B2055" s="98" t="s">
        <v>12884</v>
      </c>
      <c r="C2055" s="74" t="s">
        <v>2541</v>
      </c>
      <c r="E2055" s="85" t="s">
        <v>9085</v>
      </c>
      <c r="F2055" s="75" t="s">
        <v>98</v>
      </c>
      <c r="G2055" s="75" t="s">
        <v>47</v>
      </c>
      <c r="H2055" s="75" t="s">
        <v>47</v>
      </c>
      <c r="I2055" s="2" t="s">
        <v>1495</v>
      </c>
      <c r="J2055" s="75" t="s">
        <v>1495</v>
      </c>
      <c r="K2055" s="2" t="s">
        <v>32</v>
      </c>
      <c r="L2055" s="75" t="s">
        <v>19</v>
      </c>
      <c r="M2055" s="2" t="s">
        <v>3561</v>
      </c>
      <c r="N2055" s="10" t="s">
        <v>3561</v>
      </c>
      <c r="O2055" s="10" t="s">
        <v>3561</v>
      </c>
      <c r="P2055" s="8">
        <v>42544</v>
      </c>
      <c r="Q2055" s="8">
        <v>42724</v>
      </c>
      <c r="R2055" s="8">
        <v>42724</v>
      </c>
      <c r="S2055" s="2" t="str">
        <f>VLOOKUP(K2055,Data!A:B,2,0)</f>
        <v>DACE</v>
      </c>
    </row>
    <row r="2056" spans="1:19" ht="11.25" customHeight="1" x14ac:dyDescent="0.2">
      <c r="A2056" s="2">
        <v>4071951</v>
      </c>
      <c r="B2056" s="98" t="s">
        <v>12885</v>
      </c>
      <c r="C2056" s="74" t="s">
        <v>2546</v>
      </c>
      <c r="E2056" s="85" t="s">
        <v>9086</v>
      </c>
      <c r="F2056" s="75" t="s">
        <v>98</v>
      </c>
      <c r="G2056" s="75" t="s">
        <v>47</v>
      </c>
      <c r="H2056" s="75" t="s">
        <v>47</v>
      </c>
      <c r="I2056" s="2" t="s">
        <v>1495</v>
      </c>
      <c r="J2056" s="75" t="s">
        <v>1495</v>
      </c>
      <c r="K2056" s="2" t="s">
        <v>32</v>
      </c>
      <c r="L2056" s="75" t="s">
        <v>19</v>
      </c>
      <c r="M2056" s="2" t="s">
        <v>3561</v>
      </c>
      <c r="N2056" s="10" t="s">
        <v>3561</v>
      </c>
      <c r="O2056" s="10" t="s">
        <v>3561</v>
      </c>
      <c r="P2056" s="8" t="s">
        <v>3561</v>
      </c>
      <c r="Q2056" s="8" t="s">
        <v>3561</v>
      </c>
      <c r="R2056" s="8">
        <v>44378</v>
      </c>
      <c r="S2056" s="2" t="str">
        <f>VLOOKUP(K2056,Data!A:B,2,0)</f>
        <v>DACE</v>
      </c>
    </row>
    <row r="2057" spans="1:19" ht="11.25" customHeight="1" x14ac:dyDescent="0.2">
      <c r="A2057" s="2">
        <v>4071952</v>
      </c>
      <c r="B2057" s="98" t="s">
        <v>12886</v>
      </c>
      <c r="C2057" s="74" t="s">
        <v>2547</v>
      </c>
      <c r="E2057" s="85" t="s">
        <v>9087</v>
      </c>
      <c r="F2057" s="75" t="s">
        <v>98</v>
      </c>
      <c r="G2057" s="75" t="s">
        <v>47</v>
      </c>
      <c r="H2057" s="75" t="s">
        <v>47</v>
      </c>
      <c r="I2057" s="2" t="s">
        <v>1495</v>
      </c>
      <c r="J2057" s="75" t="s">
        <v>1495</v>
      </c>
      <c r="K2057" s="2" t="s">
        <v>32</v>
      </c>
      <c r="L2057" s="75" t="s">
        <v>19</v>
      </c>
      <c r="M2057" s="2" t="s">
        <v>3561</v>
      </c>
      <c r="N2057" s="10" t="s">
        <v>3561</v>
      </c>
      <c r="O2057" s="10" t="s">
        <v>3561</v>
      </c>
      <c r="P2057" s="8" t="s">
        <v>3561</v>
      </c>
      <c r="Q2057" s="8" t="s">
        <v>3561</v>
      </c>
      <c r="R2057" s="8">
        <v>44378</v>
      </c>
      <c r="S2057" s="2" t="str">
        <f>VLOOKUP(K2057,Data!A:B,2,0)</f>
        <v>DACE</v>
      </c>
    </row>
    <row r="2058" spans="1:19" ht="11.25" customHeight="1" x14ac:dyDescent="0.2">
      <c r="A2058" s="2">
        <v>4071982</v>
      </c>
      <c r="B2058" s="98" t="s">
        <v>12887</v>
      </c>
      <c r="C2058" s="74" t="s">
        <v>2559</v>
      </c>
      <c r="E2058" s="85" t="s">
        <v>9088</v>
      </c>
      <c r="F2058" s="75" t="s">
        <v>98</v>
      </c>
      <c r="G2058" s="75" t="s">
        <v>47</v>
      </c>
      <c r="H2058" s="75" t="s">
        <v>47</v>
      </c>
      <c r="I2058" s="2" t="s">
        <v>1495</v>
      </c>
      <c r="J2058" s="75" t="s">
        <v>1495</v>
      </c>
      <c r="K2058" s="2" t="s">
        <v>32</v>
      </c>
      <c r="L2058" s="75" t="s">
        <v>19</v>
      </c>
      <c r="M2058" s="2" t="s">
        <v>3561</v>
      </c>
      <c r="N2058" s="10" t="s">
        <v>3561</v>
      </c>
      <c r="O2058" s="10" t="s">
        <v>3561</v>
      </c>
      <c r="P2058" s="8">
        <v>42209</v>
      </c>
      <c r="Q2058" s="8">
        <v>42389</v>
      </c>
      <c r="R2058" s="8">
        <v>42389</v>
      </c>
      <c r="S2058" s="2" t="str">
        <f>VLOOKUP(K2058,Data!A:B,2,0)</f>
        <v>DACE</v>
      </c>
    </row>
    <row r="2059" spans="1:19" ht="11.25" customHeight="1" x14ac:dyDescent="0.2">
      <c r="A2059" s="2">
        <v>4072061</v>
      </c>
      <c r="B2059" s="86"/>
      <c r="C2059" s="74" t="s">
        <v>2587</v>
      </c>
      <c r="E2059" s="85" t="s">
        <v>9089</v>
      </c>
      <c r="F2059" s="75" t="s">
        <v>98</v>
      </c>
      <c r="G2059" s="75" t="s">
        <v>47</v>
      </c>
      <c r="H2059" s="75" t="s">
        <v>47</v>
      </c>
      <c r="I2059" s="2" t="s">
        <v>1495</v>
      </c>
      <c r="J2059" s="75" t="s">
        <v>1495</v>
      </c>
      <c r="K2059" s="2" t="s">
        <v>32</v>
      </c>
      <c r="L2059" s="75" t="s">
        <v>19</v>
      </c>
      <c r="M2059" s="2" t="s">
        <v>3561</v>
      </c>
      <c r="N2059" s="10" t="s">
        <v>3561</v>
      </c>
      <c r="O2059" s="10" t="s">
        <v>3561</v>
      </c>
      <c r="P2059" s="8" t="s">
        <v>3561</v>
      </c>
      <c r="Q2059" s="8" t="s">
        <v>3561</v>
      </c>
      <c r="R2059" s="8">
        <v>44378</v>
      </c>
      <c r="S2059" s="2" t="str">
        <f>VLOOKUP(K2059,Data!A:B,2,0)</f>
        <v>DACE</v>
      </c>
    </row>
    <row r="2060" spans="1:19" ht="11.25" customHeight="1" x14ac:dyDescent="0.2">
      <c r="A2060" s="2">
        <v>4072063</v>
      </c>
      <c r="B2060" s="98" t="s">
        <v>12888</v>
      </c>
      <c r="C2060" s="74" t="s">
        <v>2588</v>
      </c>
      <c r="E2060" s="85" t="s">
        <v>9090</v>
      </c>
      <c r="F2060" s="75" t="s">
        <v>98</v>
      </c>
      <c r="G2060" s="75" t="s">
        <v>47</v>
      </c>
      <c r="H2060" s="75" t="s">
        <v>47</v>
      </c>
      <c r="I2060" s="2" t="s">
        <v>1495</v>
      </c>
      <c r="J2060" s="75" t="s">
        <v>1495</v>
      </c>
      <c r="K2060" s="2" t="s">
        <v>32</v>
      </c>
      <c r="L2060" s="75" t="s">
        <v>19</v>
      </c>
      <c r="M2060" s="2" t="s">
        <v>3561</v>
      </c>
      <c r="N2060" s="10" t="s">
        <v>3561</v>
      </c>
      <c r="O2060" s="10" t="s">
        <v>3561</v>
      </c>
      <c r="P2060" s="8" t="s">
        <v>3561</v>
      </c>
      <c r="Q2060" s="8" t="s">
        <v>3561</v>
      </c>
      <c r="R2060" s="8">
        <v>44378</v>
      </c>
      <c r="S2060" s="2" t="str">
        <f>VLOOKUP(K2060,Data!A:B,2,0)</f>
        <v>DACE</v>
      </c>
    </row>
    <row r="2061" spans="1:19" ht="11.25" customHeight="1" x14ac:dyDescent="0.2">
      <c r="A2061" s="2">
        <v>4072073</v>
      </c>
      <c r="B2061" s="98" t="s">
        <v>12889</v>
      </c>
      <c r="C2061" s="74" t="s">
        <v>2594</v>
      </c>
      <c r="E2061" s="85" t="s">
        <v>9091</v>
      </c>
      <c r="F2061" s="75" t="s">
        <v>98</v>
      </c>
      <c r="G2061" s="75" t="s">
        <v>47</v>
      </c>
      <c r="H2061" s="75" t="s">
        <v>47</v>
      </c>
      <c r="I2061" s="2" t="s">
        <v>1495</v>
      </c>
      <c r="J2061" s="75" t="s">
        <v>1495</v>
      </c>
      <c r="K2061" s="2" t="s">
        <v>32</v>
      </c>
      <c r="L2061" s="75" t="s">
        <v>19</v>
      </c>
      <c r="M2061" s="2" t="s">
        <v>3561</v>
      </c>
      <c r="N2061" s="10" t="s">
        <v>3561</v>
      </c>
      <c r="O2061" s="10" t="s">
        <v>3561</v>
      </c>
      <c r="P2061" s="8">
        <v>41644</v>
      </c>
      <c r="Q2061" s="8">
        <v>41824</v>
      </c>
      <c r="R2061" s="8">
        <v>41824</v>
      </c>
      <c r="S2061" s="2" t="str">
        <f>VLOOKUP(K2061,Data!A:B,2,0)</f>
        <v>DACE</v>
      </c>
    </row>
    <row r="2062" spans="1:19" ht="11.25" customHeight="1" x14ac:dyDescent="0.2">
      <c r="A2062" s="2">
        <v>4072084</v>
      </c>
      <c r="B2062" s="98" t="s">
        <v>12890</v>
      </c>
      <c r="C2062" s="74" t="s">
        <v>2597</v>
      </c>
      <c r="E2062" s="85" t="s">
        <v>9092</v>
      </c>
      <c r="F2062" s="75" t="s">
        <v>98</v>
      </c>
      <c r="G2062" s="75" t="s">
        <v>1315</v>
      </c>
      <c r="H2062" s="75" t="s">
        <v>1529</v>
      </c>
      <c r="I2062" s="2" t="s">
        <v>11</v>
      </c>
      <c r="J2062" s="75" t="s">
        <v>11</v>
      </c>
      <c r="K2062" s="2" t="s">
        <v>32</v>
      </c>
      <c r="L2062" s="75" t="s">
        <v>19</v>
      </c>
      <c r="M2062" s="2" t="s">
        <v>3561</v>
      </c>
      <c r="N2062" s="10" t="s">
        <v>3561</v>
      </c>
      <c r="O2062" s="10" t="s">
        <v>3561</v>
      </c>
      <c r="P2062" s="8" t="s">
        <v>3561</v>
      </c>
      <c r="Q2062" s="8" t="s">
        <v>3561</v>
      </c>
      <c r="R2062" s="8">
        <v>44378</v>
      </c>
      <c r="S2062" s="2" t="str">
        <f>VLOOKUP(K2062,Data!A:B,2,0)</f>
        <v>DACE</v>
      </c>
    </row>
    <row r="2063" spans="1:19" ht="11.25" customHeight="1" x14ac:dyDescent="0.2">
      <c r="A2063" s="2">
        <v>4072088</v>
      </c>
      <c r="B2063" s="98" t="s">
        <v>12891</v>
      </c>
      <c r="C2063" s="74" t="s">
        <v>2601</v>
      </c>
      <c r="E2063" s="85" t="s">
        <v>9093</v>
      </c>
      <c r="F2063" s="75" t="s">
        <v>98</v>
      </c>
      <c r="G2063" s="75" t="s">
        <v>97</v>
      </c>
      <c r="H2063" s="75" t="s">
        <v>1487</v>
      </c>
      <c r="I2063" s="2" t="s">
        <v>1317</v>
      </c>
      <c r="J2063" s="75" t="s">
        <v>1317</v>
      </c>
      <c r="K2063" s="2" t="s">
        <v>32</v>
      </c>
      <c r="L2063" s="75" t="s">
        <v>19</v>
      </c>
      <c r="M2063" s="2" t="s">
        <v>3561</v>
      </c>
      <c r="N2063" s="10" t="s">
        <v>3561</v>
      </c>
      <c r="O2063" s="10" t="s">
        <v>3561</v>
      </c>
      <c r="P2063" s="8">
        <v>42693</v>
      </c>
      <c r="Q2063" s="8">
        <v>42873</v>
      </c>
      <c r="R2063" s="8">
        <v>42873</v>
      </c>
      <c r="S2063" s="2" t="str">
        <f>VLOOKUP(K2063,Data!A:B,2,0)</f>
        <v>DACE</v>
      </c>
    </row>
    <row r="2064" spans="1:19" ht="11.25" customHeight="1" x14ac:dyDescent="0.2">
      <c r="A2064" s="2">
        <v>4072116</v>
      </c>
      <c r="B2064" s="86"/>
      <c r="C2064" s="74" t="s">
        <v>2620</v>
      </c>
      <c r="E2064" s="85" t="s">
        <v>9094</v>
      </c>
      <c r="F2064" s="75" t="s">
        <v>98</v>
      </c>
      <c r="G2064" s="75" t="s">
        <v>1315</v>
      </c>
      <c r="H2064" s="75" t="s">
        <v>1529</v>
      </c>
      <c r="I2064" s="2" t="s">
        <v>11</v>
      </c>
      <c r="J2064" s="75" t="s">
        <v>11</v>
      </c>
      <c r="K2064" s="2" t="s">
        <v>32</v>
      </c>
      <c r="L2064" s="75" t="s">
        <v>19</v>
      </c>
      <c r="M2064" s="2" t="s">
        <v>3561</v>
      </c>
      <c r="N2064" s="10" t="s">
        <v>3561</v>
      </c>
      <c r="O2064" s="10" t="s">
        <v>3561</v>
      </c>
      <c r="P2064" s="8" t="s">
        <v>3561</v>
      </c>
      <c r="Q2064" s="8" t="s">
        <v>3561</v>
      </c>
      <c r="R2064" s="8">
        <v>44378</v>
      </c>
      <c r="S2064" s="2" t="str">
        <f>VLOOKUP(K2064,Data!A:B,2,0)</f>
        <v>DACE</v>
      </c>
    </row>
    <row r="2065" spans="1:19" ht="11.25" customHeight="1" x14ac:dyDescent="0.2">
      <c r="A2065" s="2">
        <v>4072119</v>
      </c>
      <c r="B2065" s="86"/>
      <c r="C2065" s="74" t="s">
        <v>2623</v>
      </c>
      <c r="E2065" s="85" t="s">
        <v>9095</v>
      </c>
      <c r="F2065" s="75" t="s">
        <v>98</v>
      </c>
      <c r="G2065" s="75" t="s">
        <v>1315</v>
      </c>
      <c r="H2065" s="75" t="s">
        <v>1543</v>
      </c>
      <c r="I2065" s="2" t="s">
        <v>11</v>
      </c>
      <c r="J2065" s="75" t="s">
        <v>11</v>
      </c>
      <c r="K2065" s="2" t="s">
        <v>32</v>
      </c>
      <c r="L2065" s="75" t="s">
        <v>19</v>
      </c>
      <c r="M2065" s="2" t="s">
        <v>3561</v>
      </c>
      <c r="N2065" s="10" t="s">
        <v>3561</v>
      </c>
      <c r="O2065" s="10" t="s">
        <v>3561</v>
      </c>
      <c r="P2065" s="8" t="s">
        <v>3561</v>
      </c>
      <c r="Q2065" s="8" t="s">
        <v>3561</v>
      </c>
      <c r="R2065" s="8">
        <v>44378</v>
      </c>
      <c r="S2065" s="2" t="str">
        <f>VLOOKUP(K2065,Data!A:B,2,0)</f>
        <v>DACE</v>
      </c>
    </row>
    <row r="2066" spans="1:19" ht="11.25" customHeight="1" x14ac:dyDescent="0.2">
      <c r="A2066" s="2">
        <v>4072131</v>
      </c>
      <c r="B2066" s="86"/>
      <c r="C2066" s="74" t="s">
        <v>2635</v>
      </c>
      <c r="E2066" s="85" t="s">
        <v>9096</v>
      </c>
      <c r="F2066" s="75" t="s">
        <v>98</v>
      </c>
      <c r="G2066" s="75" t="s">
        <v>97</v>
      </c>
      <c r="H2066" s="75" t="s">
        <v>1487</v>
      </c>
      <c r="I2066" s="2" t="s">
        <v>1317</v>
      </c>
      <c r="J2066" s="75" t="s">
        <v>1317</v>
      </c>
      <c r="K2066" s="2" t="s">
        <v>32</v>
      </c>
      <c r="L2066" s="75" t="s">
        <v>19</v>
      </c>
      <c r="M2066" s="2" t="s">
        <v>3561</v>
      </c>
      <c r="N2066" s="10" t="s">
        <v>3561</v>
      </c>
      <c r="O2066" s="10" t="s">
        <v>3561</v>
      </c>
      <c r="P2066" s="8" t="s">
        <v>3561</v>
      </c>
      <c r="Q2066" s="8" t="s">
        <v>3561</v>
      </c>
      <c r="R2066" s="8">
        <v>44378</v>
      </c>
      <c r="S2066" s="2" t="str">
        <f>VLOOKUP(K2066,Data!A:B,2,0)</f>
        <v>DACE</v>
      </c>
    </row>
    <row r="2067" spans="1:19" ht="11.25" customHeight="1" x14ac:dyDescent="0.2">
      <c r="A2067" s="2">
        <v>4072133</v>
      </c>
      <c r="B2067" s="86"/>
      <c r="C2067" s="74" t="s">
        <v>2637</v>
      </c>
      <c r="E2067" s="85" t="s">
        <v>9097</v>
      </c>
      <c r="F2067" s="75" t="s">
        <v>98</v>
      </c>
      <c r="G2067" s="75" t="s">
        <v>1315</v>
      </c>
      <c r="H2067" s="75" t="s">
        <v>1545</v>
      </c>
      <c r="I2067" s="2" t="s">
        <v>11</v>
      </c>
      <c r="J2067" s="75" t="s">
        <v>11</v>
      </c>
      <c r="K2067" s="2" t="s">
        <v>32</v>
      </c>
      <c r="L2067" s="75" t="s">
        <v>19</v>
      </c>
      <c r="M2067" s="2" t="s">
        <v>3561</v>
      </c>
      <c r="N2067" s="10" t="s">
        <v>3561</v>
      </c>
      <c r="O2067" s="10" t="s">
        <v>3561</v>
      </c>
      <c r="P2067" s="8" t="s">
        <v>3561</v>
      </c>
      <c r="Q2067" s="8" t="s">
        <v>3561</v>
      </c>
      <c r="R2067" s="8">
        <v>44378</v>
      </c>
      <c r="S2067" s="2" t="str">
        <f>VLOOKUP(K2067,Data!A:B,2,0)</f>
        <v>DACE</v>
      </c>
    </row>
    <row r="2068" spans="1:19" ht="11.25" customHeight="1" x14ac:dyDescent="0.2">
      <c r="A2068" s="2">
        <v>4072135</v>
      </c>
      <c r="B2068" s="86"/>
      <c r="C2068" s="74" t="s">
        <v>2639</v>
      </c>
      <c r="E2068" s="85" t="s">
        <v>9098</v>
      </c>
      <c r="F2068" s="75" t="s">
        <v>98</v>
      </c>
      <c r="G2068" s="75" t="s">
        <v>47</v>
      </c>
      <c r="H2068" s="75" t="s">
        <v>47</v>
      </c>
      <c r="I2068" s="2" t="s">
        <v>1495</v>
      </c>
      <c r="J2068" s="75" t="s">
        <v>1495</v>
      </c>
      <c r="K2068" s="2" t="s">
        <v>32</v>
      </c>
      <c r="L2068" s="75" t="s">
        <v>19</v>
      </c>
      <c r="M2068" s="2" t="s">
        <v>3561</v>
      </c>
      <c r="N2068" s="10" t="s">
        <v>3561</v>
      </c>
      <c r="O2068" s="10" t="s">
        <v>3561</v>
      </c>
      <c r="P2068" s="8" t="s">
        <v>3561</v>
      </c>
      <c r="Q2068" s="8" t="s">
        <v>3561</v>
      </c>
      <c r="R2068" s="8">
        <v>44378</v>
      </c>
      <c r="S2068" s="2" t="str">
        <f>VLOOKUP(K2068,Data!A:B,2,0)</f>
        <v>DACE</v>
      </c>
    </row>
    <row r="2069" spans="1:19" ht="11.25" customHeight="1" x14ac:dyDescent="0.2">
      <c r="A2069" s="2">
        <v>4072140</v>
      </c>
      <c r="B2069" s="86"/>
      <c r="C2069" s="74" t="s">
        <v>2643</v>
      </c>
      <c r="E2069" s="85" t="s">
        <v>9099</v>
      </c>
      <c r="F2069" s="75" t="s">
        <v>98</v>
      </c>
      <c r="G2069" s="75" t="s">
        <v>1315</v>
      </c>
      <c r="H2069" s="75" t="s">
        <v>1529</v>
      </c>
      <c r="I2069" s="2" t="s">
        <v>11</v>
      </c>
      <c r="J2069" s="75" t="s">
        <v>11</v>
      </c>
      <c r="K2069" s="2" t="s">
        <v>32</v>
      </c>
      <c r="L2069" s="75" t="s">
        <v>19</v>
      </c>
      <c r="M2069" s="2" t="s">
        <v>3561</v>
      </c>
      <c r="N2069" s="10" t="s">
        <v>3561</v>
      </c>
      <c r="O2069" s="10" t="s">
        <v>3561</v>
      </c>
      <c r="P2069" s="8" t="s">
        <v>3561</v>
      </c>
      <c r="Q2069" s="8" t="s">
        <v>3561</v>
      </c>
      <c r="R2069" s="8">
        <v>44378</v>
      </c>
      <c r="S2069" s="2" t="str">
        <f>VLOOKUP(K2069,Data!A:B,2,0)</f>
        <v>DACE</v>
      </c>
    </row>
    <row r="2070" spans="1:19" ht="11.25" customHeight="1" x14ac:dyDescent="0.2">
      <c r="A2070" s="2">
        <v>4072160</v>
      </c>
      <c r="B2070" s="98" t="s">
        <v>12892</v>
      </c>
      <c r="C2070" s="74" t="s">
        <v>2659</v>
      </c>
      <c r="E2070" s="85" t="s">
        <v>9100</v>
      </c>
      <c r="F2070" s="75" t="s">
        <v>98</v>
      </c>
      <c r="G2070" s="75" t="s">
        <v>97</v>
      </c>
      <c r="H2070" s="75" t="s">
        <v>1491</v>
      </c>
      <c r="I2070" s="2" t="s">
        <v>1317</v>
      </c>
      <c r="J2070" s="75" t="s">
        <v>1317</v>
      </c>
      <c r="K2070" s="2" t="s">
        <v>32</v>
      </c>
      <c r="L2070" s="75" t="s">
        <v>19</v>
      </c>
      <c r="M2070" s="2" t="s">
        <v>3561</v>
      </c>
      <c r="N2070" s="10" t="s">
        <v>3561</v>
      </c>
      <c r="O2070" s="10" t="s">
        <v>3561</v>
      </c>
      <c r="P2070" s="8">
        <v>44415</v>
      </c>
      <c r="Q2070" s="8">
        <v>44595</v>
      </c>
      <c r="R2070" s="8">
        <v>44600</v>
      </c>
      <c r="S2070" s="2" t="str">
        <f>VLOOKUP(K2070,Data!A:B,2,0)</f>
        <v>DACE</v>
      </c>
    </row>
    <row r="2071" spans="1:19" ht="11.25" customHeight="1" x14ac:dyDescent="0.2">
      <c r="A2071" s="2">
        <v>4072173</v>
      </c>
      <c r="B2071" s="86"/>
      <c r="C2071" s="74" t="s">
        <v>2670</v>
      </c>
      <c r="E2071" s="85" t="s">
        <v>9101</v>
      </c>
      <c r="F2071" s="75" t="s">
        <v>98</v>
      </c>
      <c r="G2071" s="75" t="s">
        <v>20</v>
      </c>
      <c r="H2071" s="75" t="s">
        <v>1481</v>
      </c>
      <c r="I2071" s="2" t="s">
        <v>1495</v>
      </c>
      <c r="J2071" s="75" t="s">
        <v>1495</v>
      </c>
      <c r="K2071" s="2" t="s">
        <v>32</v>
      </c>
      <c r="L2071" s="75" t="s">
        <v>19</v>
      </c>
      <c r="M2071" s="2" t="s">
        <v>3561</v>
      </c>
      <c r="N2071" s="10" t="s">
        <v>3561</v>
      </c>
      <c r="O2071" s="10" t="s">
        <v>3561</v>
      </c>
      <c r="P2071" s="8" t="s">
        <v>3561</v>
      </c>
      <c r="Q2071" s="8" t="s">
        <v>3561</v>
      </c>
      <c r="R2071" s="8">
        <v>44378</v>
      </c>
      <c r="S2071" s="2" t="str">
        <f>VLOOKUP(K2071,Data!A:B,2,0)</f>
        <v>DACE</v>
      </c>
    </row>
    <row r="2072" spans="1:19" ht="11.25" customHeight="1" x14ac:dyDescent="0.2">
      <c r="A2072" s="2">
        <v>4072188</v>
      </c>
      <c r="B2072" s="98" t="s">
        <v>12893</v>
      </c>
      <c r="C2072" s="74" t="s">
        <v>2680</v>
      </c>
      <c r="E2072" s="85" t="s">
        <v>9102</v>
      </c>
      <c r="F2072" s="75" t="s">
        <v>1477</v>
      </c>
      <c r="G2072" s="75" t="s">
        <v>1315</v>
      </c>
      <c r="H2072" s="75" t="s">
        <v>1529</v>
      </c>
      <c r="I2072" s="2" t="s">
        <v>11</v>
      </c>
      <c r="J2072" s="75" t="s">
        <v>11</v>
      </c>
      <c r="K2072" s="2" t="s">
        <v>32</v>
      </c>
      <c r="L2072" s="75" t="s">
        <v>3668</v>
      </c>
      <c r="M2072" s="2" t="s">
        <v>1350</v>
      </c>
      <c r="N2072" s="10" t="s">
        <v>1340</v>
      </c>
      <c r="O2072" s="10" t="s">
        <v>1324</v>
      </c>
      <c r="S2072" s="2" t="str">
        <f>VLOOKUP(K2072,Data!A:B,2,0)</f>
        <v>DACE</v>
      </c>
    </row>
    <row r="2073" spans="1:19" ht="11.25" customHeight="1" x14ac:dyDescent="0.2">
      <c r="A2073" s="2">
        <v>4072223</v>
      </c>
      <c r="B2073" s="98" t="s">
        <v>12894</v>
      </c>
      <c r="C2073" s="74" t="s">
        <v>2694</v>
      </c>
      <c r="E2073" s="85" t="s">
        <v>9103</v>
      </c>
      <c r="F2073" s="75" t="s">
        <v>98</v>
      </c>
      <c r="G2073" s="75" t="s">
        <v>1315</v>
      </c>
      <c r="H2073" s="75" t="s">
        <v>1518</v>
      </c>
      <c r="I2073" s="2" t="s">
        <v>11</v>
      </c>
      <c r="J2073" s="75" t="s">
        <v>11</v>
      </c>
      <c r="K2073" s="2" t="s">
        <v>32</v>
      </c>
      <c r="L2073" s="75" t="s">
        <v>19</v>
      </c>
      <c r="M2073" s="2" t="s">
        <v>3561</v>
      </c>
      <c r="N2073" s="10" t="s">
        <v>3561</v>
      </c>
      <c r="O2073" s="10" t="s">
        <v>3561</v>
      </c>
      <c r="P2073" s="8">
        <v>41358</v>
      </c>
      <c r="Q2073" s="8">
        <v>41538</v>
      </c>
      <c r="R2073" s="8">
        <v>41538</v>
      </c>
      <c r="S2073" s="2" t="str">
        <f>VLOOKUP(K2073,Data!A:B,2,0)</f>
        <v>DACE</v>
      </c>
    </row>
    <row r="2074" spans="1:19" ht="11.25" customHeight="1" x14ac:dyDescent="0.2">
      <c r="A2074" s="2">
        <v>4072248</v>
      </c>
      <c r="B2074" s="98" t="s">
        <v>12895</v>
      </c>
      <c r="C2074" s="74" t="s">
        <v>2699</v>
      </c>
      <c r="E2074" s="85" t="s">
        <v>9104</v>
      </c>
      <c r="F2074" s="75" t="s">
        <v>98</v>
      </c>
      <c r="G2074" s="75" t="s">
        <v>20</v>
      </c>
      <c r="H2074" s="75" t="s">
        <v>1488</v>
      </c>
      <c r="I2074" s="2" t="s">
        <v>1495</v>
      </c>
      <c r="J2074" s="75" t="s">
        <v>1495</v>
      </c>
      <c r="K2074" s="2" t="s">
        <v>32</v>
      </c>
      <c r="L2074" s="75" t="s">
        <v>19</v>
      </c>
      <c r="M2074" s="2" t="s">
        <v>3561</v>
      </c>
      <c r="N2074" s="10" t="s">
        <v>3561</v>
      </c>
      <c r="O2074" s="10" t="s">
        <v>3561</v>
      </c>
      <c r="P2074" s="8" t="s">
        <v>3561</v>
      </c>
      <c r="Q2074" s="8" t="s">
        <v>3561</v>
      </c>
      <c r="R2074" s="8">
        <v>44378</v>
      </c>
      <c r="S2074" s="2" t="str">
        <f>VLOOKUP(K2074,Data!A:B,2,0)</f>
        <v>DACE</v>
      </c>
    </row>
    <row r="2075" spans="1:19" ht="11.25" customHeight="1" x14ac:dyDescent="0.2">
      <c r="A2075" s="2">
        <v>4072257</v>
      </c>
      <c r="B2075" s="98" t="s">
        <v>12896</v>
      </c>
      <c r="C2075" s="74" t="s">
        <v>2706</v>
      </c>
      <c r="E2075" s="85" t="s">
        <v>9105</v>
      </c>
      <c r="F2075" s="75" t="s">
        <v>98</v>
      </c>
      <c r="G2075" s="75" t="s">
        <v>1315</v>
      </c>
      <c r="H2075" s="75" t="s">
        <v>1518</v>
      </c>
      <c r="I2075" s="2" t="s">
        <v>11</v>
      </c>
      <c r="J2075" s="75" t="s">
        <v>11</v>
      </c>
      <c r="K2075" s="2" t="s">
        <v>32</v>
      </c>
      <c r="L2075" s="75" t="s">
        <v>19</v>
      </c>
      <c r="M2075" s="2" t="s">
        <v>3561</v>
      </c>
      <c r="N2075" s="10" t="s">
        <v>3561</v>
      </c>
      <c r="O2075" s="10" t="s">
        <v>3561</v>
      </c>
      <c r="P2075" s="8" t="s">
        <v>3561</v>
      </c>
      <c r="Q2075" s="8" t="s">
        <v>3561</v>
      </c>
      <c r="R2075" s="8">
        <v>44378</v>
      </c>
      <c r="S2075" s="2" t="str">
        <f>VLOOKUP(K2075,Data!A:B,2,0)</f>
        <v>DACE</v>
      </c>
    </row>
    <row r="2076" spans="1:19" ht="11.25" customHeight="1" x14ac:dyDescent="0.2">
      <c r="A2076" s="2">
        <v>4072285</v>
      </c>
      <c r="B2076" s="98" t="s">
        <v>12897</v>
      </c>
      <c r="C2076" s="74" t="s">
        <v>2716</v>
      </c>
      <c r="E2076" s="85" t="s">
        <v>9106</v>
      </c>
      <c r="F2076" s="75" t="s">
        <v>1477</v>
      </c>
      <c r="G2076" s="75" t="s">
        <v>20</v>
      </c>
      <c r="H2076" s="75" t="s">
        <v>1485</v>
      </c>
      <c r="I2076" s="2" t="s">
        <v>1499</v>
      </c>
      <c r="J2076" s="75" t="s">
        <v>1495</v>
      </c>
      <c r="K2076" s="2" t="s">
        <v>32</v>
      </c>
      <c r="L2076" s="75" t="s">
        <v>19</v>
      </c>
      <c r="M2076" s="2" t="s">
        <v>3500</v>
      </c>
      <c r="N2076" s="10" t="s">
        <v>3536</v>
      </c>
      <c r="O2076" s="10" t="s">
        <v>3536</v>
      </c>
      <c r="P2076" s="8">
        <v>44347</v>
      </c>
      <c r="Q2076" s="8">
        <v>44527</v>
      </c>
      <c r="R2076" s="8">
        <v>44527</v>
      </c>
      <c r="S2076" s="2" t="str">
        <f>VLOOKUP(K2076,Data!A:B,2,0)</f>
        <v>DACE</v>
      </c>
    </row>
    <row r="2077" spans="1:19" ht="11.25" customHeight="1" x14ac:dyDescent="0.2">
      <c r="A2077" s="2">
        <v>4072289</v>
      </c>
      <c r="B2077" s="98" t="s">
        <v>12898</v>
      </c>
      <c r="C2077" s="74" t="s">
        <v>2719</v>
      </c>
      <c r="E2077" s="85" t="s">
        <v>9107</v>
      </c>
      <c r="F2077" s="75" t="s">
        <v>98</v>
      </c>
      <c r="G2077" s="75" t="s">
        <v>47</v>
      </c>
      <c r="H2077" s="75" t="s">
        <v>47</v>
      </c>
      <c r="I2077" s="2" t="s">
        <v>1495</v>
      </c>
      <c r="J2077" s="75" t="s">
        <v>1495</v>
      </c>
      <c r="K2077" s="2" t="s">
        <v>32</v>
      </c>
      <c r="L2077" s="75" t="s">
        <v>19</v>
      </c>
      <c r="M2077" s="2" t="s">
        <v>3561</v>
      </c>
      <c r="N2077" s="10" t="s">
        <v>3561</v>
      </c>
      <c r="O2077" s="10" t="s">
        <v>3561</v>
      </c>
      <c r="P2077" s="8">
        <v>42013</v>
      </c>
      <c r="Q2077" s="8">
        <v>42193</v>
      </c>
      <c r="R2077" s="8">
        <v>42193</v>
      </c>
      <c r="S2077" s="2" t="str">
        <f>VLOOKUP(K2077,Data!A:B,2,0)</f>
        <v>DACE</v>
      </c>
    </row>
    <row r="2078" spans="1:19" ht="11.25" customHeight="1" x14ac:dyDescent="0.2">
      <c r="A2078" s="2">
        <v>4072290</v>
      </c>
      <c r="B2078" s="98" t="s">
        <v>12899</v>
      </c>
      <c r="C2078" s="74" t="s">
        <v>2720</v>
      </c>
      <c r="E2078" s="85" t="s">
        <v>9108</v>
      </c>
      <c r="F2078" s="75" t="s">
        <v>98</v>
      </c>
      <c r="G2078" s="75" t="s">
        <v>47</v>
      </c>
      <c r="H2078" s="75" t="s">
        <v>47</v>
      </c>
      <c r="I2078" s="2" t="s">
        <v>1495</v>
      </c>
      <c r="J2078" s="75" t="s">
        <v>1495</v>
      </c>
      <c r="K2078" s="2" t="s">
        <v>32</v>
      </c>
      <c r="L2078" s="75" t="s">
        <v>19</v>
      </c>
      <c r="M2078" s="2" t="s">
        <v>3502</v>
      </c>
      <c r="N2078" s="10" t="s">
        <v>3533</v>
      </c>
      <c r="O2078" s="10" t="s">
        <v>3543</v>
      </c>
      <c r="P2078" s="8">
        <v>43275</v>
      </c>
      <c r="Q2078" s="8">
        <v>43465</v>
      </c>
      <c r="R2078" s="8">
        <v>43465</v>
      </c>
      <c r="S2078" s="2" t="str">
        <f>VLOOKUP(K2078,Data!A:B,2,0)</f>
        <v>DACE</v>
      </c>
    </row>
    <row r="2079" spans="1:19" ht="11.25" customHeight="1" x14ac:dyDescent="0.2">
      <c r="A2079" s="2">
        <v>4072291</v>
      </c>
      <c r="B2079" s="98" t="s">
        <v>12900</v>
      </c>
      <c r="C2079" s="74" t="s">
        <v>2721</v>
      </c>
      <c r="E2079" s="85" t="s">
        <v>9109</v>
      </c>
      <c r="F2079" s="75" t="s">
        <v>98</v>
      </c>
      <c r="G2079" s="75" t="s">
        <v>20</v>
      </c>
      <c r="H2079" s="75" t="s">
        <v>1484</v>
      </c>
      <c r="I2079" s="2" t="s">
        <v>1495</v>
      </c>
      <c r="J2079" s="75" t="s">
        <v>1495</v>
      </c>
      <c r="K2079" s="2" t="s">
        <v>32</v>
      </c>
      <c r="L2079" s="75" t="s">
        <v>19</v>
      </c>
      <c r="M2079" s="2" t="s">
        <v>3561</v>
      </c>
      <c r="N2079" s="10" t="s">
        <v>3561</v>
      </c>
      <c r="O2079" s="10" t="s">
        <v>3561</v>
      </c>
      <c r="P2079" s="8">
        <v>42715</v>
      </c>
      <c r="Q2079" s="8">
        <v>42895</v>
      </c>
      <c r="R2079" s="8">
        <v>42895</v>
      </c>
      <c r="S2079" s="2" t="str">
        <f>VLOOKUP(K2079,Data!A:B,2,0)</f>
        <v>DACE</v>
      </c>
    </row>
    <row r="2080" spans="1:19" ht="11.25" customHeight="1" x14ac:dyDescent="0.2">
      <c r="A2080" s="2">
        <v>4072318</v>
      </c>
      <c r="B2080" s="98" t="s">
        <v>12901</v>
      </c>
      <c r="C2080" s="74" t="s">
        <v>2727</v>
      </c>
      <c r="E2080" s="85" t="s">
        <v>9110</v>
      </c>
      <c r="F2080" s="75" t="s">
        <v>98</v>
      </c>
      <c r="G2080" s="75" t="s">
        <v>97</v>
      </c>
      <c r="H2080" s="75" t="s">
        <v>1479</v>
      </c>
      <c r="I2080" s="2" t="s">
        <v>1317</v>
      </c>
      <c r="J2080" s="75" t="s">
        <v>1317</v>
      </c>
      <c r="K2080" s="2" t="s">
        <v>32</v>
      </c>
      <c r="L2080" s="75" t="s">
        <v>19</v>
      </c>
      <c r="M2080" s="2" t="s">
        <v>72</v>
      </c>
      <c r="N2080" s="10" t="s">
        <v>91</v>
      </c>
      <c r="O2080" s="10" t="s">
        <v>76</v>
      </c>
      <c r="P2080" s="8">
        <v>44393</v>
      </c>
      <c r="Q2080" s="8">
        <v>44557</v>
      </c>
      <c r="R2080" s="8">
        <v>44557</v>
      </c>
      <c r="S2080" s="2" t="str">
        <f>VLOOKUP(K2080,Data!A:B,2,0)</f>
        <v>DACE</v>
      </c>
    </row>
    <row r="2081" spans="1:19" ht="11.25" customHeight="1" x14ac:dyDescent="0.2">
      <c r="A2081" s="2">
        <v>4072338</v>
      </c>
      <c r="B2081" s="98" t="s">
        <v>12902</v>
      </c>
      <c r="C2081" s="74" t="s">
        <v>2734</v>
      </c>
      <c r="E2081" s="85" t="s">
        <v>9111</v>
      </c>
      <c r="F2081" s="75" t="s">
        <v>98</v>
      </c>
      <c r="G2081" s="75" t="s">
        <v>47</v>
      </c>
      <c r="H2081" s="75" t="s">
        <v>47</v>
      </c>
      <c r="I2081" s="2" t="s">
        <v>1497</v>
      </c>
      <c r="J2081" s="75" t="s">
        <v>1495</v>
      </c>
      <c r="K2081" s="2" t="s">
        <v>32</v>
      </c>
      <c r="L2081" s="75" t="s">
        <v>19</v>
      </c>
      <c r="M2081" s="2" t="s">
        <v>3532</v>
      </c>
      <c r="N2081" s="10" t="s">
        <v>3533</v>
      </c>
      <c r="O2081" s="10" t="s">
        <v>3543</v>
      </c>
      <c r="P2081" s="8">
        <v>44761</v>
      </c>
      <c r="Q2081" s="8">
        <f>P2081+180</f>
        <v>44941</v>
      </c>
      <c r="R2081" s="8">
        <v>44942</v>
      </c>
      <c r="S2081" s="2" t="str">
        <f>VLOOKUP(K2081,Data!A:B,2,0)</f>
        <v>DACE</v>
      </c>
    </row>
    <row r="2082" spans="1:19" ht="11.25" customHeight="1" x14ac:dyDescent="0.2">
      <c r="A2082" s="2">
        <v>4072359</v>
      </c>
      <c r="B2082" s="86"/>
      <c r="C2082" s="74" t="s">
        <v>2741</v>
      </c>
      <c r="E2082" s="85" t="s">
        <v>9112</v>
      </c>
      <c r="F2082" s="75" t="s">
        <v>98</v>
      </c>
      <c r="G2082" s="75" t="s">
        <v>1315</v>
      </c>
      <c r="H2082" s="75" t="s">
        <v>1545</v>
      </c>
      <c r="I2082" s="2" t="s">
        <v>11</v>
      </c>
      <c r="J2082" s="75" t="s">
        <v>11</v>
      </c>
      <c r="K2082" s="2" t="s">
        <v>32</v>
      </c>
      <c r="L2082" s="75" t="s">
        <v>19</v>
      </c>
      <c r="M2082" s="2" t="s">
        <v>3561</v>
      </c>
      <c r="N2082" s="10" t="s">
        <v>3561</v>
      </c>
      <c r="O2082" s="10" t="s">
        <v>3561</v>
      </c>
      <c r="P2082" s="8">
        <v>41358</v>
      </c>
      <c r="Q2082" s="8">
        <v>41538</v>
      </c>
      <c r="R2082" s="8">
        <v>41538</v>
      </c>
      <c r="S2082" s="2" t="str">
        <f>VLOOKUP(K2082,Data!A:B,2,0)</f>
        <v>DACE</v>
      </c>
    </row>
    <row r="2083" spans="1:19" ht="11.25" customHeight="1" x14ac:dyDescent="0.2">
      <c r="A2083" s="2">
        <v>4072363</v>
      </c>
      <c r="B2083" s="86"/>
      <c r="C2083" s="74" t="s">
        <v>2742</v>
      </c>
      <c r="E2083" s="85" t="s">
        <v>9113</v>
      </c>
      <c r="F2083" s="75" t="s">
        <v>98</v>
      </c>
      <c r="G2083" s="75" t="s">
        <v>1315</v>
      </c>
      <c r="H2083" s="75" t="s">
        <v>1543</v>
      </c>
      <c r="I2083" s="2" t="s">
        <v>11</v>
      </c>
      <c r="J2083" s="75" t="s">
        <v>11</v>
      </c>
      <c r="K2083" s="2" t="s">
        <v>32</v>
      </c>
      <c r="L2083" s="75" t="s">
        <v>3669</v>
      </c>
      <c r="M2083" s="2" t="s">
        <v>3561</v>
      </c>
      <c r="N2083" s="10" t="s">
        <v>3561</v>
      </c>
      <c r="O2083" s="10" t="s">
        <v>3561</v>
      </c>
      <c r="S2083" s="2" t="str">
        <f>VLOOKUP(K2083,Data!A:B,2,0)</f>
        <v>DACE</v>
      </c>
    </row>
    <row r="2084" spans="1:19" ht="11.25" customHeight="1" x14ac:dyDescent="0.2">
      <c r="A2084" s="2">
        <v>4072379</v>
      </c>
      <c r="B2084" s="98" t="s">
        <v>12903</v>
      </c>
      <c r="C2084" s="74" t="s">
        <v>2752</v>
      </c>
      <c r="E2084" s="85" t="s">
        <v>9114</v>
      </c>
      <c r="F2084" s="75" t="s">
        <v>1477</v>
      </c>
      <c r="G2084" s="75" t="s">
        <v>1315</v>
      </c>
      <c r="H2084" s="75" t="s">
        <v>1518</v>
      </c>
      <c r="I2084" s="2" t="s">
        <v>11</v>
      </c>
      <c r="J2084" s="75" t="s">
        <v>11</v>
      </c>
      <c r="K2084" s="2" t="s">
        <v>32</v>
      </c>
      <c r="L2084" s="75" t="s">
        <v>19</v>
      </c>
      <c r="M2084" s="2" t="s">
        <v>1349</v>
      </c>
      <c r="N2084" s="10" t="s">
        <v>1340</v>
      </c>
      <c r="O2084" s="10" t="s">
        <v>1324</v>
      </c>
      <c r="P2084" s="8">
        <v>43560</v>
      </c>
      <c r="Q2084" s="8">
        <v>43750</v>
      </c>
      <c r="R2084" s="8">
        <v>43750</v>
      </c>
      <c r="S2084" s="2" t="str">
        <f>VLOOKUP(K2084,Data!A:B,2,0)</f>
        <v>DACE</v>
      </c>
    </row>
    <row r="2085" spans="1:19" ht="11.25" customHeight="1" x14ac:dyDescent="0.2">
      <c r="A2085" s="2">
        <v>4072409</v>
      </c>
      <c r="B2085" s="86"/>
      <c r="C2085" s="74" t="s">
        <v>2765</v>
      </c>
      <c r="E2085" s="85" t="s">
        <v>9115</v>
      </c>
      <c r="F2085" s="75" t="s">
        <v>98</v>
      </c>
      <c r="G2085" s="75" t="s">
        <v>97</v>
      </c>
      <c r="H2085" s="75" t="s">
        <v>1479</v>
      </c>
      <c r="I2085" s="2" t="s">
        <v>1317</v>
      </c>
      <c r="J2085" s="75" t="s">
        <v>1317</v>
      </c>
      <c r="K2085" s="2" t="s">
        <v>32</v>
      </c>
      <c r="L2085" s="75" t="s">
        <v>19</v>
      </c>
      <c r="M2085" s="2" t="s">
        <v>3561</v>
      </c>
      <c r="N2085" s="10" t="s">
        <v>3561</v>
      </c>
      <c r="O2085" s="10" t="s">
        <v>3561</v>
      </c>
      <c r="P2085" s="8">
        <v>41383</v>
      </c>
      <c r="Q2085" s="8">
        <v>41563</v>
      </c>
      <c r="R2085" s="8">
        <v>41563</v>
      </c>
      <c r="S2085" s="2" t="str">
        <f>VLOOKUP(K2085,Data!A:B,2,0)</f>
        <v>DACE</v>
      </c>
    </row>
    <row r="2086" spans="1:19" ht="11.25" customHeight="1" x14ac:dyDescent="0.2">
      <c r="A2086" s="2">
        <v>4072415</v>
      </c>
      <c r="B2086" s="98" t="s">
        <v>12904</v>
      </c>
      <c r="C2086" s="74" t="s">
        <v>2767</v>
      </c>
      <c r="E2086" s="85" t="s">
        <v>9116</v>
      </c>
      <c r="F2086" s="75" t="s">
        <v>1475</v>
      </c>
      <c r="G2086" s="75" t="s">
        <v>47</v>
      </c>
      <c r="H2086" s="75" t="s">
        <v>47</v>
      </c>
      <c r="I2086" s="2" t="s">
        <v>1495</v>
      </c>
      <c r="J2086" s="75" t="s">
        <v>1495</v>
      </c>
      <c r="K2086" s="2" t="s">
        <v>32</v>
      </c>
      <c r="L2086" s="75" t="s">
        <v>19</v>
      </c>
      <c r="M2086" s="2" t="s">
        <v>3496</v>
      </c>
      <c r="N2086" s="10" t="s">
        <v>3534</v>
      </c>
      <c r="O2086" s="10" t="s">
        <v>3543</v>
      </c>
      <c r="P2086" s="8">
        <v>43650</v>
      </c>
      <c r="Q2086" s="8">
        <v>43840</v>
      </c>
      <c r="R2086" s="8">
        <v>43840</v>
      </c>
      <c r="S2086" s="2" t="str">
        <f>VLOOKUP(K2086,Data!A:B,2,0)</f>
        <v>DACE</v>
      </c>
    </row>
    <row r="2087" spans="1:19" ht="11.25" customHeight="1" x14ac:dyDescent="0.2">
      <c r="A2087" s="2">
        <v>4072455</v>
      </c>
      <c r="B2087" s="86"/>
      <c r="C2087" s="74" t="s">
        <v>2788</v>
      </c>
      <c r="E2087" s="85" t="s">
        <v>9117</v>
      </c>
      <c r="F2087" s="75" t="s">
        <v>98</v>
      </c>
      <c r="G2087" s="75" t="s">
        <v>97</v>
      </c>
      <c r="H2087" s="75" t="s">
        <v>1487</v>
      </c>
      <c r="I2087" s="2" t="s">
        <v>1317</v>
      </c>
      <c r="J2087" s="75" t="s">
        <v>1317</v>
      </c>
      <c r="K2087" s="2" t="s">
        <v>32</v>
      </c>
      <c r="L2087" s="75" t="s">
        <v>19</v>
      </c>
      <c r="M2087" s="2" t="s">
        <v>3561</v>
      </c>
      <c r="N2087" s="10" t="s">
        <v>3561</v>
      </c>
      <c r="O2087" s="10" t="s">
        <v>3561</v>
      </c>
      <c r="P2087" s="8" t="s">
        <v>3561</v>
      </c>
      <c r="Q2087" s="8" t="s">
        <v>3561</v>
      </c>
      <c r="R2087" s="8">
        <v>40118</v>
      </c>
      <c r="S2087" s="2" t="str">
        <f>VLOOKUP(K2087,Data!A:B,2,0)</f>
        <v>DACE</v>
      </c>
    </row>
    <row r="2088" spans="1:19" ht="11.25" customHeight="1" x14ac:dyDescent="0.2">
      <c r="A2088" s="2">
        <v>4072461</v>
      </c>
      <c r="B2088" s="86"/>
      <c r="C2088" s="74" t="s">
        <v>2793</v>
      </c>
      <c r="E2088" s="85" t="s">
        <v>9118</v>
      </c>
      <c r="F2088" s="75" t="s">
        <v>98</v>
      </c>
      <c r="G2088" s="75" t="s">
        <v>97</v>
      </c>
      <c r="H2088" s="75" t="s">
        <v>1483</v>
      </c>
      <c r="I2088" s="2" t="s">
        <v>1317</v>
      </c>
      <c r="J2088" s="75" t="s">
        <v>1317</v>
      </c>
      <c r="K2088" s="2" t="s">
        <v>32</v>
      </c>
      <c r="L2088" s="75" t="s">
        <v>19</v>
      </c>
      <c r="M2088" s="2" t="s">
        <v>3561</v>
      </c>
      <c r="N2088" s="10" t="s">
        <v>3561</v>
      </c>
      <c r="O2088" s="10" t="s">
        <v>3561</v>
      </c>
      <c r="P2088" s="8" t="s">
        <v>3561</v>
      </c>
      <c r="Q2088" s="8" t="s">
        <v>3561</v>
      </c>
      <c r="R2088" s="8">
        <v>44378</v>
      </c>
      <c r="S2088" s="2" t="str">
        <f>VLOOKUP(K2088,Data!A:B,2,0)</f>
        <v>DACE</v>
      </c>
    </row>
    <row r="2089" spans="1:19" ht="11.25" customHeight="1" x14ac:dyDescent="0.2">
      <c r="A2089" s="2">
        <v>4072463</v>
      </c>
      <c r="B2089" s="98" t="s">
        <v>12905</v>
      </c>
      <c r="C2089" s="74" t="s">
        <v>2795</v>
      </c>
      <c r="E2089" s="85" t="s">
        <v>9119</v>
      </c>
      <c r="F2089" s="75" t="s">
        <v>98</v>
      </c>
      <c r="G2089" s="75" t="s">
        <v>1315</v>
      </c>
      <c r="H2089" s="75" t="s">
        <v>1529</v>
      </c>
      <c r="I2089" s="2" t="s">
        <v>11</v>
      </c>
      <c r="J2089" s="75" t="s">
        <v>11</v>
      </c>
      <c r="K2089" s="2" t="s">
        <v>32</v>
      </c>
      <c r="L2089" s="75" t="s">
        <v>19</v>
      </c>
      <c r="M2089" s="2" t="s">
        <v>3561</v>
      </c>
      <c r="N2089" s="10" t="s">
        <v>3561</v>
      </c>
      <c r="O2089" s="10" t="s">
        <v>3561</v>
      </c>
      <c r="P2089" s="8" t="s">
        <v>3561</v>
      </c>
      <c r="Q2089" s="8" t="s">
        <v>3561</v>
      </c>
      <c r="R2089" s="8">
        <v>44378</v>
      </c>
      <c r="S2089" s="2" t="str">
        <f>VLOOKUP(K2089,Data!A:B,2,0)</f>
        <v>DACE</v>
      </c>
    </row>
    <row r="2090" spans="1:19" ht="11.25" customHeight="1" x14ac:dyDescent="0.2">
      <c r="A2090" s="2">
        <v>4072472</v>
      </c>
      <c r="B2090" s="86"/>
      <c r="C2090" s="74" t="s">
        <v>2802</v>
      </c>
      <c r="E2090" s="85" t="s">
        <v>9120</v>
      </c>
      <c r="F2090" s="75" t="s">
        <v>98</v>
      </c>
      <c r="G2090" s="75" t="s">
        <v>20</v>
      </c>
      <c r="H2090" s="75" t="s">
        <v>1484</v>
      </c>
      <c r="I2090" s="2" t="s">
        <v>1495</v>
      </c>
      <c r="J2090" s="75" t="s">
        <v>1495</v>
      </c>
      <c r="K2090" s="2" t="s">
        <v>32</v>
      </c>
      <c r="L2090" s="75" t="s">
        <v>19</v>
      </c>
      <c r="M2090" s="2" t="s">
        <v>3561</v>
      </c>
      <c r="N2090" s="10" t="s">
        <v>3561</v>
      </c>
      <c r="O2090" s="10" t="s">
        <v>3561</v>
      </c>
      <c r="P2090" s="8" t="s">
        <v>3561</v>
      </c>
      <c r="Q2090" s="8" t="s">
        <v>3561</v>
      </c>
      <c r="R2090" s="8">
        <v>44378</v>
      </c>
      <c r="S2090" s="2" t="str">
        <f>VLOOKUP(K2090,Data!A:B,2,0)</f>
        <v>DACE</v>
      </c>
    </row>
    <row r="2091" spans="1:19" ht="11.25" customHeight="1" x14ac:dyDescent="0.2">
      <c r="A2091" s="2">
        <v>4072485</v>
      </c>
      <c r="B2091" s="86"/>
      <c r="C2091" s="74" t="s">
        <v>2813</v>
      </c>
      <c r="E2091" s="85" t="s">
        <v>9121</v>
      </c>
      <c r="F2091" s="75" t="s">
        <v>98</v>
      </c>
      <c r="G2091" s="75" t="s">
        <v>1315</v>
      </c>
      <c r="H2091" s="75" t="s">
        <v>1543</v>
      </c>
      <c r="I2091" s="2" t="s">
        <v>11</v>
      </c>
      <c r="J2091" s="75" t="s">
        <v>11</v>
      </c>
      <c r="K2091" s="2" t="s">
        <v>32</v>
      </c>
      <c r="L2091" s="75" t="s">
        <v>19</v>
      </c>
      <c r="M2091" s="2" t="s">
        <v>3561</v>
      </c>
      <c r="N2091" s="10" t="s">
        <v>3561</v>
      </c>
      <c r="O2091" s="10" t="s">
        <v>3561</v>
      </c>
      <c r="P2091" s="8" t="s">
        <v>3561</v>
      </c>
      <c r="Q2091" s="8" t="s">
        <v>3561</v>
      </c>
      <c r="R2091" s="8">
        <v>44378</v>
      </c>
      <c r="S2091" s="2" t="str">
        <f>VLOOKUP(K2091,Data!A:B,2,0)</f>
        <v>DACE</v>
      </c>
    </row>
    <row r="2092" spans="1:19" ht="11.25" customHeight="1" x14ac:dyDescent="0.2">
      <c r="A2092" s="2">
        <v>4072492</v>
      </c>
      <c r="B2092" s="86"/>
      <c r="C2092" s="74" t="s">
        <v>2820</v>
      </c>
      <c r="E2092" s="85" t="s">
        <v>9122</v>
      </c>
      <c r="F2092" s="75" t="s">
        <v>98</v>
      </c>
      <c r="G2092" s="75" t="s">
        <v>1315</v>
      </c>
      <c r="H2092" s="75" t="s">
        <v>1529</v>
      </c>
      <c r="I2092" s="2" t="s">
        <v>11</v>
      </c>
      <c r="J2092" s="75" t="s">
        <v>11</v>
      </c>
      <c r="K2092" s="2" t="s">
        <v>32</v>
      </c>
      <c r="L2092" s="75" t="s">
        <v>19</v>
      </c>
      <c r="M2092" s="2" t="s">
        <v>3561</v>
      </c>
      <c r="N2092" s="10" t="s">
        <v>3561</v>
      </c>
      <c r="O2092" s="10" t="s">
        <v>3561</v>
      </c>
      <c r="P2092" s="8" t="s">
        <v>3561</v>
      </c>
      <c r="Q2092" s="8" t="s">
        <v>3561</v>
      </c>
      <c r="R2092" s="8">
        <v>44378</v>
      </c>
      <c r="S2092" s="2" t="str">
        <f>VLOOKUP(K2092,Data!A:B,2,0)</f>
        <v>DACE</v>
      </c>
    </row>
    <row r="2093" spans="1:19" ht="11.25" customHeight="1" x14ac:dyDescent="0.2">
      <c r="A2093" s="2">
        <v>4072505</v>
      </c>
      <c r="B2093" s="98" t="s">
        <v>12906</v>
      </c>
      <c r="C2093" s="74" t="s">
        <v>2829</v>
      </c>
      <c r="E2093" s="85" t="s">
        <v>9123</v>
      </c>
      <c r="F2093" s="75" t="s">
        <v>98</v>
      </c>
      <c r="G2093" s="75" t="s">
        <v>1315</v>
      </c>
      <c r="H2093" s="75" t="s">
        <v>1529</v>
      </c>
      <c r="I2093" s="2" t="s">
        <v>11</v>
      </c>
      <c r="J2093" s="75" t="s">
        <v>11</v>
      </c>
      <c r="K2093" s="2" t="s">
        <v>32</v>
      </c>
      <c r="L2093" s="75" t="s">
        <v>3668</v>
      </c>
      <c r="M2093" s="2" t="s">
        <v>3483</v>
      </c>
      <c r="N2093" s="10" t="s">
        <v>3533</v>
      </c>
      <c r="O2093" s="10" t="s">
        <v>6773</v>
      </c>
      <c r="S2093" s="2" t="str">
        <f>VLOOKUP(K2093,Data!A:B,2,0)</f>
        <v>DACE</v>
      </c>
    </row>
    <row r="2094" spans="1:19" ht="11.25" customHeight="1" x14ac:dyDescent="0.2">
      <c r="A2094" s="2">
        <v>4072512</v>
      </c>
      <c r="B2094" s="86"/>
      <c r="C2094" s="74" t="s">
        <v>2835</v>
      </c>
      <c r="E2094" s="85" t="s">
        <v>9124</v>
      </c>
      <c r="F2094" s="75" t="s">
        <v>98</v>
      </c>
      <c r="G2094" s="75" t="s">
        <v>47</v>
      </c>
      <c r="H2094" s="75" t="s">
        <v>47</v>
      </c>
      <c r="I2094" s="2" t="s">
        <v>1495</v>
      </c>
      <c r="J2094" s="75" t="s">
        <v>1495</v>
      </c>
      <c r="K2094" s="2" t="s">
        <v>32</v>
      </c>
      <c r="L2094" s="75" t="s">
        <v>19</v>
      </c>
      <c r="M2094" s="2" t="s">
        <v>3561</v>
      </c>
      <c r="N2094" s="10" t="s">
        <v>3561</v>
      </c>
      <c r="O2094" s="10" t="s">
        <v>3561</v>
      </c>
      <c r="P2094" s="8">
        <v>40655</v>
      </c>
      <c r="Q2094" s="8">
        <v>40835</v>
      </c>
      <c r="R2094" s="8">
        <v>40835</v>
      </c>
      <c r="S2094" s="2" t="str">
        <f>VLOOKUP(K2094,Data!A:B,2,0)</f>
        <v>DACE</v>
      </c>
    </row>
    <row r="2095" spans="1:19" ht="11.25" customHeight="1" x14ac:dyDescent="0.2">
      <c r="A2095" s="2">
        <v>4072553</v>
      </c>
      <c r="B2095" s="98" t="s">
        <v>12907</v>
      </c>
      <c r="C2095" s="74" t="s">
        <v>2861</v>
      </c>
      <c r="E2095" s="85" t="s">
        <v>9125</v>
      </c>
      <c r="F2095" s="75" t="s">
        <v>98</v>
      </c>
      <c r="G2095" s="75" t="s">
        <v>47</v>
      </c>
      <c r="H2095" s="75" t="s">
        <v>47</v>
      </c>
      <c r="I2095" s="2" t="s">
        <v>1495</v>
      </c>
      <c r="J2095" s="75" t="s">
        <v>1495</v>
      </c>
      <c r="K2095" s="2" t="s">
        <v>32</v>
      </c>
      <c r="L2095" s="75" t="s">
        <v>19</v>
      </c>
      <c r="M2095" s="2" t="s">
        <v>3502</v>
      </c>
      <c r="N2095" s="10" t="s">
        <v>3533</v>
      </c>
      <c r="O2095" s="10" t="s">
        <v>3543</v>
      </c>
      <c r="P2095" s="8" t="s">
        <v>3561</v>
      </c>
      <c r="Q2095" s="8" t="s">
        <v>3561</v>
      </c>
      <c r="R2095" s="8">
        <v>44378</v>
      </c>
      <c r="S2095" s="2" t="str">
        <f>VLOOKUP(K2095,Data!A:B,2,0)</f>
        <v>DACE</v>
      </c>
    </row>
    <row r="2096" spans="1:19" ht="11.25" customHeight="1" x14ac:dyDescent="0.2">
      <c r="A2096" s="2">
        <v>4072595</v>
      </c>
      <c r="B2096" s="98" t="s">
        <v>12908</v>
      </c>
      <c r="C2096" s="74" t="s">
        <v>2871</v>
      </c>
      <c r="E2096" s="85" t="s">
        <v>9126</v>
      </c>
      <c r="F2096" s="75" t="s">
        <v>98</v>
      </c>
      <c r="G2096" s="75" t="s">
        <v>97</v>
      </c>
      <c r="H2096" s="75" t="s">
        <v>1487</v>
      </c>
      <c r="I2096" s="2" t="s">
        <v>1317</v>
      </c>
      <c r="J2096" s="75" t="s">
        <v>1317</v>
      </c>
      <c r="K2096" s="2" t="s">
        <v>32</v>
      </c>
      <c r="L2096" s="75" t="s">
        <v>19</v>
      </c>
      <c r="M2096" s="2" t="s">
        <v>3561</v>
      </c>
      <c r="N2096" s="10" t="s">
        <v>3561</v>
      </c>
      <c r="O2096" s="10" t="s">
        <v>3561</v>
      </c>
      <c r="P2096" s="8">
        <v>41964</v>
      </c>
      <c r="Q2096" s="8">
        <v>42144</v>
      </c>
      <c r="R2096" s="8">
        <v>42144</v>
      </c>
      <c r="S2096" s="2" t="str">
        <f>VLOOKUP(K2096,Data!A:B,2,0)</f>
        <v>DACE</v>
      </c>
    </row>
    <row r="2097" spans="1:19" ht="11.25" customHeight="1" x14ac:dyDescent="0.2">
      <c r="A2097" s="2">
        <v>4072607</v>
      </c>
      <c r="B2097" s="98" t="s">
        <v>12909</v>
      </c>
      <c r="C2097" s="74" t="s">
        <v>2874</v>
      </c>
      <c r="E2097" s="85" t="s">
        <v>9127</v>
      </c>
      <c r="F2097" s="75" t="s">
        <v>98</v>
      </c>
      <c r="G2097" s="75" t="s">
        <v>20</v>
      </c>
      <c r="H2097" s="75" t="s">
        <v>1486</v>
      </c>
      <c r="I2097" s="2" t="s">
        <v>1495</v>
      </c>
      <c r="J2097" s="75" t="s">
        <v>1495</v>
      </c>
      <c r="K2097" s="2" t="s">
        <v>32</v>
      </c>
      <c r="L2097" s="75" t="s">
        <v>19</v>
      </c>
      <c r="M2097" s="2" t="s">
        <v>3561</v>
      </c>
      <c r="N2097" s="10" t="s">
        <v>3561</v>
      </c>
      <c r="O2097" s="10" t="s">
        <v>3561</v>
      </c>
      <c r="P2097" s="8">
        <v>42772</v>
      </c>
      <c r="Q2097" s="8">
        <v>42952</v>
      </c>
      <c r="R2097" s="8">
        <v>42952</v>
      </c>
      <c r="S2097" s="2" t="str">
        <f>VLOOKUP(K2097,Data!A:B,2,0)</f>
        <v>DACE</v>
      </c>
    </row>
    <row r="2098" spans="1:19" ht="11.25" customHeight="1" x14ac:dyDescent="0.2">
      <c r="A2098" s="2">
        <v>4072618</v>
      </c>
      <c r="B2098" s="98" t="s">
        <v>12910</v>
      </c>
      <c r="C2098" s="74" t="s">
        <v>2880</v>
      </c>
      <c r="E2098" s="85" t="s">
        <v>9128</v>
      </c>
      <c r="F2098" s="75" t="s">
        <v>98</v>
      </c>
      <c r="G2098" s="75" t="s">
        <v>20</v>
      </c>
      <c r="H2098" s="75" t="s">
        <v>1481</v>
      </c>
      <c r="I2098" s="2" t="s">
        <v>1495</v>
      </c>
      <c r="J2098" s="75" t="s">
        <v>1495</v>
      </c>
      <c r="K2098" s="2" t="s">
        <v>32</v>
      </c>
      <c r="L2098" s="75" t="s">
        <v>19</v>
      </c>
      <c r="M2098" s="2" t="s">
        <v>3561</v>
      </c>
      <c r="N2098" s="10" t="s">
        <v>3561</v>
      </c>
      <c r="O2098" s="10" t="s">
        <v>3561</v>
      </c>
      <c r="P2098" s="8">
        <v>42275</v>
      </c>
      <c r="Q2098" s="8">
        <v>42455</v>
      </c>
      <c r="R2098" s="8">
        <v>42455</v>
      </c>
      <c r="S2098" s="2" t="str">
        <f>VLOOKUP(K2098,Data!A:B,2,0)</f>
        <v>DACE</v>
      </c>
    </row>
    <row r="2099" spans="1:19" ht="11.25" customHeight="1" x14ac:dyDescent="0.2">
      <c r="A2099" s="2">
        <v>4072636</v>
      </c>
      <c r="B2099" s="98" t="s">
        <v>12911</v>
      </c>
      <c r="C2099" s="74" t="s">
        <v>2884</v>
      </c>
      <c r="E2099" s="85" t="s">
        <v>9129</v>
      </c>
      <c r="F2099" s="75" t="s">
        <v>98</v>
      </c>
      <c r="G2099" s="75" t="s">
        <v>47</v>
      </c>
      <c r="H2099" s="75" t="s">
        <v>47</v>
      </c>
      <c r="I2099" s="2" t="s">
        <v>1495</v>
      </c>
      <c r="J2099" s="75" t="s">
        <v>1495</v>
      </c>
      <c r="K2099" s="2" t="s">
        <v>32</v>
      </c>
      <c r="L2099" s="75" t="s">
        <v>19</v>
      </c>
      <c r="M2099" s="2" t="s">
        <v>3561</v>
      </c>
      <c r="N2099" s="10" t="s">
        <v>3561</v>
      </c>
      <c r="O2099" s="10" t="s">
        <v>3561</v>
      </c>
      <c r="P2099" s="8">
        <v>42373</v>
      </c>
      <c r="Q2099" s="8">
        <v>42553</v>
      </c>
      <c r="R2099" s="8">
        <v>42553</v>
      </c>
      <c r="S2099" s="2" t="str">
        <f>VLOOKUP(K2099,Data!A:B,2,0)</f>
        <v>DACE</v>
      </c>
    </row>
    <row r="2100" spans="1:19" ht="11.25" customHeight="1" x14ac:dyDescent="0.2">
      <c r="A2100" s="2">
        <v>4072640</v>
      </c>
      <c r="B2100" s="98" t="s">
        <v>12912</v>
      </c>
      <c r="C2100" s="74" t="s">
        <v>2885</v>
      </c>
      <c r="E2100" s="85" t="s">
        <v>9130</v>
      </c>
      <c r="F2100" s="75" t="s">
        <v>98</v>
      </c>
      <c r="G2100" s="75" t="s">
        <v>97</v>
      </c>
      <c r="H2100" s="75" t="s">
        <v>1489</v>
      </c>
      <c r="I2100" s="2" t="s">
        <v>1317</v>
      </c>
      <c r="J2100" s="75" t="s">
        <v>1317</v>
      </c>
      <c r="K2100" s="2" t="s">
        <v>32</v>
      </c>
      <c r="L2100" s="75" t="s">
        <v>19</v>
      </c>
      <c r="M2100" s="2" t="s">
        <v>96</v>
      </c>
      <c r="N2100" s="10" t="s">
        <v>4984</v>
      </c>
      <c r="O2100" s="10" t="s">
        <v>76</v>
      </c>
      <c r="P2100" s="8">
        <v>43461</v>
      </c>
      <c r="Q2100" s="8">
        <v>43651</v>
      </c>
      <c r="R2100" s="8">
        <v>43651</v>
      </c>
      <c r="S2100" s="2" t="str">
        <f>VLOOKUP(K2100,Data!A:B,2,0)</f>
        <v>DACE</v>
      </c>
    </row>
    <row r="2101" spans="1:19" ht="11.25" customHeight="1" x14ac:dyDescent="0.2">
      <c r="A2101" s="2">
        <v>4072659</v>
      </c>
      <c r="B2101" s="98" t="s">
        <v>12913</v>
      </c>
      <c r="C2101" s="74" t="s">
        <v>2891</v>
      </c>
      <c r="E2101" s="85" t="s">
        <v>9131</v>
      </c>
      <c r="F2101" s="75" t="s">
        <v>98</v>
      </c>
      <c r="G2101" s="75" t="s">
        <v>47</v>
      </c>
      <c r="H2101" s="75" t="s">
        <v>47</v>
      </c>
      <c r="I2101" s="2" t="s">
        <v>1495</v>
      </c>
      <c r="J2101" s="75" t="s">
        <v>1495</v>
      </c>
      <c r="K2101" s="2" t="s">
        <v>32</v>
      </c>
      <c r="L2101" s="75" t="s">
        <v>19</v>
      </c>
      <c r="M2101" s="2" t="s">
        <v>3561</v>
      </c>
      <c r="N2101" s="10" t="s">
        <v>3561</v>
      </c>
      <c r="O2101" s="10" t="s">
        <v>3561</v>
      </c>
      <c r="P2101" s="8">
        <v>42856</v>
      </c>
      <c r="Q2101" s="8">
        <v>43036</v>
      </c>
      <c r="R2101" s="8">
        <v>43036</v>
      </c>
      <c r="S2101" s="2" t="str">
        <f>VLOOKUP(K2101,Data!A:B,2,0)</f>
        <v>DACE</v>
      </c>
    </row>
    <row r="2102" spans="1:19" ht="11.25" customHeight="1" x14ac:dyDescent="0.2">
      <c r="A2102" s="2">
        <v>4072669</v>
      </c>
      <c r="B2102" s="98" t="s">
        <v>12914</v>
      </c>
      <c r="C2102" s="74" t="s">
        <v>2894</v>
      </c>
      <c r="E2102" s="85" t="s">
        <v>9132</v>
      </c>
      <c r="F2102" s="75" t="s">
        <v>1477</v>
      </c>
      <c r="G2102" s="75" t="s">
        <v>1315</v>
      </c>
      <c r="H2102" s="75" t="s">
        <v>1536</v>
      </c>
      <c r="I2102" s="2" t="s">
        <v>11</v>
      </c>
      <c r="J2102" s="75" t="s">
        <v>11</v>
      </c>
      <c r="K2102" s="2" t="s">
        <v>32</v>
      </c>
      <c r="L2102" s="75" t="s">
        <v>19</v>
      </c>
      <c r="M2102" s="2" t="s">
        <v>1323</v>
      </c>
      <c r="N2102" s="10" t="s">
        <v>1340</v>
      </c>
      <c r="O2102" s="10" t="s">
        <v>1324</v>
      </c>
      <c r="P2102" s="8">
        <v>43597</v>
      </c>
      <c r="Q2102" s="8">
        <v>43787</v>
      </c>
      <c r="R2102" s="8">
        <v>43787</v>
      </c>
      <c r="S2102" s="2" t="str">
        <f>VLOOKUP(K2102,Data!A:B,2,0)</f>
        <v>DACE</v>
      </c>
    </row>
    <row r="2103" spans="1:19" ht="11.25" customHeight="1" x14ac:dyDescent="0.2">
      <c r="A2103" s="2">
        <v>4072672</v>
      </c>
      <c r="B2103" s="98" t="s">
        <v>12915</v>
      </c>
      <c r="C2103" s="74" t="s">
        <v>2896</v>
      </c>
      <c r="E2103" s="85" t="s">
        <v>9133</v>
      </c>
      <c r="F2103" s="75" t="s">
        <v>98</v>
      </c>
      <c r="G2103" s="75" t="s">
        <v>97</v>
      </c>
      <c r="H2103" s="75" t="s">
        <v>1483</v>
      </c>
      <c r="I2103" s="2" t="s">
        <v>1317</v>
      </c>
      <c r="J2103" s="75" t="s">
        <v>1317</v>
      </c>
      <c r="K2103" s="2" t="s">
        <v>32</v>
      </c>
      <c r="L2103" s="75" t="s">
        <v>19</v>
      </c>
      <c r="M2103" s="2" t="s">
        <v>95</v>
      </c>
      <c r="N2103" s="10" t="s">
        <v>75</v>
      </c>
      <c r="O2103" s="10" t="s">
        <v>76</v>
      </c>
      <c r="P2103" s="8">
        <v>43491</v>
      </c>
      <c r="Q2103" s="8">
        <v>43681</v>
      </c>
      <c r="R2103" s="8">
        <v>43681</v>
      </c>
      <c r="S2103" s="2" t="str">
        <f>VLOOKUP(K2103,Data!A:B,2,0)</f>
        <v>DACE</v>
      </c>
    </row>
    <row r="2104" spans="1:19" ht="11.25" customHeight="1" x14ac:dyDescent="0.2">
      <c r="A2104" s="2">
        <v>4072697</v>
      </c>
      <c r="B2104" s="98" t="s">
        <v>12916</v>
      </c>
      <c r="C2104" s="74" t="s">
        <v>2902</v>
      </c>
      <c r="E2104" s="85" t="s">
        <v>9134</v>
      </c>
      <c r="F2104" s="75" t="s">
        <v>98</v>
      </c>
      <c r="G2104" s="75" t="s">
        <v>1315</v>
      </c>
      <c r="H2104" s="75" t="s">
        <v>1707</v>
      </c>
      <c r="I2104" s="2" t="s">
        <v>11</v>
      </c>
      <c r="J2104" s="75" t="s">
        <v>11</v>
      </c>
      <c r="K2104" s="2" t="s">
        <v>32</v>
      </c>
      <c r="L2104" s="75" t="s">
        <v>19</v>
      </c>
      <c r="M2104" s="2" t="s">
        <v>3561</v>
      </c>
      <c r="N2104" s="10" t="s">
        <v>3561</v>
      </c>
      <c r="O2104" s="10" t="s">
        <v>3561</v>
      </c>
      <c r="P2104" s="8" t="s">
        <v>3561</v>
      </c>
      <c r="Q2104" s="8" t="s">
        <v>3561</v>
      </c>
      <c r="R2104" s="8">
        <v>44378</v>
      </c>
      <c r="S2104" s="2" t="str">
        <f>VLOOKUP(K2104,Data!A:B,2,0)</f>
        <v>DACE</v>
      </c>
    </row>
    <row r="2105" spans="1:19" ht="11.25" customHeight="1" x14ac:dyDescent="0.2">
      <c r="A2105" s="2">
        <v>4072700</v>
      </c>
      <c r="B2105" s="98" t="s">
        <v>12917</v>
      </c>
      <c r="C2105" s="74" t="s">
        <v>2903</v>
      </c>
      <c r="E2105" s="85" t="s">
        <v>9135</v>
      </c>
      <c r="F2105" s="75" t="s">
        <v>98</v>
      </c>
      <c r="G2105" s="75" t="s">
        <v>47</v>
      </c>
      <c r="H2105" s="75" t="s">
        <v>47</v>
      </c>
      <c r="I2105" s="2" t="s">
        <v>1495</v>
      </c>
      <c r="J2105" s="75" t="s">
        <v>1495</v>
      </c>
      <c r="K2105" s="2" t="s">
        <v>32</v>
      </c>
      <c r="L2105" s="75" t="s">
        <v>19</v>
      </c>
      <c r="M2105" s="2" t="s">
        <v>3561</v>
      </c>
      <c r="N2105" s="10" t="s">
        <v>3561</v>
      </c>
      <c r="O2105" s="10" t="s">
        <v>3561</v>
      </c>
      <c r="P2105" s="8" t="s">
        <v>3561</v>
      </c>
      <c r="Q2105" s="8" t="s">
        <v>3561</v>
      </c>
      <c r="R2105" s="8">
        <v>44378</v>
      </c>
      <c r="S2105" s="2" t="str">
        <f>VLOOKUP(K2105,Data!A:B,2,0)</f>
        <v>DACE</v>
      </c>
    </row>
    <row r="2106" spans="1:19" ht="11.25" customHeight="1" x14ac:dyDescent="0.2">
      <c r="A2106" s="2">
        <v>4072701</v>
      </c>
      <c r="B2106" s="98" t="s">
        <v>12918</v>
      </c>
      <c r="C2106" s="74" t="s">
        <v>2904</v>
      </c>
      <c r="E2106" s="85" t="s">
        <v>9136</v>
      </c>
      <c r="F2106" s="75" t="s">
        <v>1477</v>
      </c>
      <c r="G2106" s="75" t="s">
        <v>47</v>
      </c>
      <c r="H2106" s="75" t="s">
        <v>47</v>
      </c>
      <c r="I2106" s="2" t="s">
        <v>1495</v>
      </c>
      <c r="J2106" s="75" t="s">
        <v>1495</v>
      </c>
      <c r="K2106" s="2" t="s">
        <v>32</v>
      </c>
      <c r="L2106" s="75" t="s">
        <v>19</v>
      </c>
      <c r="M2106" s="2" t="s">
        <v>3502</v>
      </c>
      <c r="N2106" s="10" t="s">
        <v>3533</v>
      </c>
      <c r="O2106" s="10" t="s">
        <v>3543</v>
      </c>
      <c r="P2106" s="8">
        <v>43500</v>
      </c>
      <c r="Q2106" s="8">
        <v>43690</v>
      </c>
      <c r="R2106" s="8">
        <v>43690</v>
      </c>
      <c r="S2106" s="2" t="str">
        <f>VLOOKUP(K2106,Data!A:B,2,0)</f>
        <v>DACE</v>
      </c>
    </row>
    <row r="2107" spans="1:19" ht="11.25" customHeight="1" x14ac:dyDescent="0.2">
      <c r="A2107" s="2">
        <v>4072711</v>
      </c>
      <c r="B2107" s="86"/>
      <c r="C2107" s="74" t="s">
        <v>2906</v>
      </c>
      <c r="E2107" s="85" t="s">
        <v>9137</v>
      </c>
      <c r="F2107" s="75" t="s">
        <v>98</v>
      </c>
      <c r="G2107" s="75" t="s">
        <v>1315</v>
      </c>
      <c r="H2107" s="75" t="s">
        <v>1529</v>
      </c>
      <c r="I2107" s="2" t="s">
        <v>11</v>
      </c>
      <c r="J2107" s="75" t="s">
        <v>11</v>
      </c>
      <c r="K2107" s="2" t="s">
        <v>32</v>
      </c>
      <c r="L2107" s="75" t="s">
        <v>19</v>
      </c>
      <c r="M2107" s="2" t="s">
        <v>3561</v>
      </c>
      <c r="N2107" s="10" t="s">
        <v>3561</v>
      </c>
      <c r="O2107" s="10" t="s">
        <v>3561</v>
      </c>
      <c r="P2107" s="8" t="s">
        <v>3561</v>
      </c>
      <c r="Q2107" s="8" t="s">
        <v>3561</v>
      </c>
      <c r="R2107" s="8">
        <v>44378</v>
      </c>
      <c r="S2107" s="2" t="str">
        <f>VLOOKUP(K2107,Data!A:B,2,0)</f>
        <v>DACE</v>
      </c>
    </row>
    <row r="2108" spans="1:19" ht="11.25" customHeight="1" x14ac:dyDescent="0.2">
      <c r="A2108" s="2">
        <v>4072716</v>
      </c>
      <c r="B2108" s="98" t="s">
        <v>12919</v>
      </c>
      <c r="C2108" s="74" t="s">
        <v>2908</v>
      </c>
      <c r="E2108" s="85" t="s">
        <v>9138</v>
      </c>
      <c r="F2108" s="75" t="s">
        <v>1477</v>
      </c>
      <c r="G2108" s="75" t="s">
        <v>1315</v>
      </c>
      <c r="H2108" s="75" t="s">
        <v>1529</v>
      </c>
      <c r="I2108" s="2" t="s">
        <v>11</v>
      </c>
      <c r="J2108" s="75" t="s">
        <v>11</v>
      </c>
      <c r="K2108" s="2" t="s">
        <v>32</v>
      </c>
      <c r="L2108" s="75" t="s">
        <v>3668</v>
      </c>
      <c r="M2108" s="2" t="s">
        <v>3496</v>
      </c>
      <c r="N2108" s="10" t="s">
        <v>3534</v>
      </c>
      <c r="O2108" s="10" t="s">
        <v>6773</v>
      </c>
      <c r="S2108" s="2" t="str">
        <f>VLOOKUP(K2108,Data!A:B,2,0)</f>
        <v>DACE</v>
      </c>
    </row>
    <row r="2109" spans="1:19" ht="11.25" customHeight="1" x14ac:dyDescent="0.2">
      <c r="A2109" s="2">
        <v>4072734</v>
      </c>
      <c r="B2109" s="98" t="s">
        <v>12920</v>
      </c>
      <c r="C2109" s="74" t="s">
        <v>2915</v>
      </c>
      <c r="E2109" s="85" t="s">
        <v>9139</v>
      </c>
      <c r="F2109" s="75" t="s">
        <v>98</v>
      </c>
      <c r="G2109" s="75" t="s">
        <v>47</v>
      </c>
      <c r="H2109" s="75" t="s">
        <v>47</v>
      </c>
      <c r="I2109" s="2" t="s">
        <v>1495</v>
      </c>
      <c r="J2109" s="75" t="s">
        <v>1495</v>
      </c>
      <c r="K2109" s="2" t="s">
        <v>32</v>
      </c>
      <c r="L2109" s="75" t="s">
        <v>19</v>
      </c>
      <c r="M2109" s="2" t="s">
        <v>3561</v>
      </c>
      <c r="N2109" s="10" t="s">
        <v>3561</v>
      </c>
      <c r="O2109" s="10" t="s">
        <v>3561</v>
      </c>
      <c r="P2109" s="8">
        <v>41929</v>
      </c>
      <c r="Q2109" s="8">
        <v>42109</v>
      </c>
      <c r="R2109" s="8">
        <v>42109</v>
      </c>
      <c r="S2109" s="2" t="str">
        <f>VLOOKUP(K2109,Data!A:B,2,0)</f>
        <v>DACE</v>
      </c>
    </row>
    <row r="2110" spans="1:19" ht="11.25" customHeight="1" x14ac:dyDescent="0.2">
      <c r="A2110" s="2">
        <v>4072735</v>
      </c>
      <c r="B2110" s="86"/>
      <c r="C2110" s="74" t="s">
        <v>2916</v>
      </c>
      <c r="E2110" s="85" t="s">
        <v>9140</v>
      </c>
      <c r="F2110" s="75" t="s">
        <v>98</v>
      </c>
      <c r="G2110" s="75" t="s">
        <v>97</v>
      </c>
      <c r="H2110" s="75" t="s">
        <v>1489</v>
      </c>
      <c r="I2110" s="2" t="s">
        <v>1317</v>
      </c>
      <c r="J2110" s="75" t="s">
        <v>1317</v>
      </c>
      <c r="K2110" s="2" t="s">
        <v>32</v>
      </c>
      <c r="L2110" s="75" t="s">
        <v>19</v>
      </c>
      <c r="M2110" s="2" t="s">
        <v>3561</v>
      </c>
      <c r="N2110" s="10" t="s">
        <v>3561</v>
      </c>
      <c r="O2110" s="10" t="s">
        <v>3561</v>
      </c>
      <c r="P2110" s="8" t="s">
        <v>3561</v>
      </c>
      <c r="Q2110" s="8" t="s">
        <v>3561</v>
      </c>
      <c r="R2110" s="8">
        <v>44378</v>
      </c>
      <c r="S2110" s="2" t="str">
        <f>VLOOKUP(K2110,Data!A:B,2,0)</f>
        <v>DACE</v>
      </c>
    </row>
    <row r="2111" spans="1:19" ht="11.25" customHeight="1" x14ac:dyDescent="0.2">
      <c r="A2111" s="2">
        <v>4072742</v>
      </c>
      <c r="B2111" s="98" t="s">
        <v>12921</v>
      </c>
      <c r="C2111" s="74" t="s">
        <v>2920</v>
      </c>
      <c r="E2111" s="85" t="s">
        <v>9141</v>
      </c>
      <c r="F2111" s="75" t="s">
        <v>98</v>
      </c>
      <c r="G2111" s="75" t="s">
        <v>97</v>
      </c>
      <c r="H2111" s="75" t="s">
        <v>1479</v>
      </c>
      <c r="I2111" s="2" t="s">
        <v>1317</v>
      </c>
      <c r="J2111" s="75" t="s">
        <v>1317</v>
      </c>
      <c r="K2111" s="2" t="s">
        <v>32</v>
      </c>
      <c r="L2111" s="75" t="s">
        <v>19</v>
      </c>
      <c r="M2111" s="2" t="s">
        <v>3561</v>
      </c>
      <c r="N2111" s="10" t="s">
        <v>3561</v>
      </c>
      <c r="O2111" s="10" t="s">
        <v>3561</v>
      </c>
      <c r="P2111" s="8">
        <v>41807</v>
      </c>
      <c r="Q2111" s="8">
        <v>41987</v>
      </c>
      <c r="R2111" s="8">
        <v>41987</v>
      </c>
      <c r="S2111" s="2" t="str">
        <f>VLOOKUP(K2111,Data!A:B,2,0)</f>
        <v>DACE</v>
      </c>
    </row>
    <row r="2112" spans="1:19" ht="11.25" customHeight="1" x14ac:dyDescent="0.2">
      <c r="A2112" s="2">
        <v>4072771</v>
      </c>
      <c r="B2112" s="98" t="s">
        <v>12922</v>
      </c>
      <c r="C2112" s="74" t="s">
        <v>2925</v>
      </c>
      <c r="E2112" s="85" t="s">
        <v>9142</v>
      </c>
      <c r="F2112" s="75" t="s">
        <v>98</v>
      </c>
      <c r="G2112" s="75" t="s">
        <v>20</v>
      </c>
      <c r="H2112" s="75" t="s">
        <v>1481</v>
      </c>
      <c r="I2112" s="2" t="s">
        <v>1495</v>
      </c>
      <c r="J2112" s="75" t="s">
        <v>1495</v>
      </c>
      <c r="K2112" s="2" t="s">
        <v>32</v>
      </c>
      <c r="L2112" s="75" t="s">
        <v>19</v>
      </c>
      <c r="M2112" s="2" t="s">
        <v>3500</v>
      </c>
      <c r="N2112" s="10" t="s">
        <v>3536</v>
      </c>
      <c r="O2112" s="10" t="s">
        <v>3536</v>
      </c>
      <c r="P2112" s="8">
        <v>43361</v>
      </c>
      <c r="Q2112" s="8">
        <v>43551</v>
      </c>
      <c r="R2112" s="8">
        <v>43551</v>
      </c>
      <c r="S2112" s="2" t="str">
        <f>VLOOKUP(K2112,Data!A:B,2,0)</f>
        <v>DACE</v>
      </c>
    </row>
    <row r="2113" spans="1:19" ht="11.25" customHeight="1" x14ac:dyDescent="0.2">
      <c r="A2113" s="2">
        <v>4072787</v>
      </c>
      <c r="B2113" s="98" t="s">
        <v>12923</v>
      </c>
      <c r="C2113" s="74" t="s">
        <v>2930</v>
      </c>
      <c r="E2113" s="85" t="s">
        <v>9143</v>
      </c>
      <c r="F2113" s="75" t="s">
        <v>1477</v>
      </c>
      <c r="G2113" s="75" t="s">
        <v>1315</v>
      </c>
      <c r="H2113" s="75" t="s">
        <v>1536</v>
      </c>
      <c r="I2113" s="2" t="s">
        <v>11</v>
      </c>
      <c r="J2113" s="75" t="s">
        <v>11</v>
      </c>
      <c r="K2113" s="2" t="s">
        <v>32</v>
      </c>
      <c r="L2113" s="75" t="s">
        <v>19</v>
      </c>
      <c r="M2113" s="2" t="s">
        <v>1323</v>
      </c>
      <c r="N2113" s="10" t="s">
        <v>1340</v>
      </c>
      <c r="O2113" s="10" t="s">
        <v>1324</v>
      </c>
      <c r="P2113" s="8">
        <v>43294</v>
      </c>
      <c r="Q2113" s="8">
        <v>43484</v>
      </c>
      <c r="R2113" s="8">
        <v>43484</v>
      </c>
      <c r="S2113" s="2" t="str">
        <f>VLOOKUP(K2113,Data!A:B,2,0)</f>
        <v>DACE</v>
      </c>
    </row>
    <row r="2114" spans="1:19" ht="11.25" customHeight="1" x14ac:dyDescent="0.2">
      <c r="A2114" s="2">
        <v>4072790</v>
      </c>
      <c r="B2114" s="98" t="s">
        <v>12924</v>
      </c>
      <c r="C2114" s="74" t="s">
        <v>2932</v>
      </c>
      <c r="E2114" s="85" t="s">
        <v>9144</v>
      </c>
      <c r="F2114" s="75" t="s">
        <v>98</v>
      </c>
      <c r="G2114" s="75" t="s">
        <v>20</v>
      </c>
      <c r="H2114" s="75" t="s">
        <v>1486</v>
      </c>
      <c r="I2114" s="2" t="s">
        <v>1495</v>
      </c>
      <c r="J2114" s="75" t="s">
        <v>1495</v>
      </c>
      <c r="K2114" s="2" t="s">
        <v>32</v>
      </c>
      <c r="L2114" s="75" t="s">
        <v>19</v>
      </c>
      <c r="M2114" s="2" t="s">
        <v>3561</v>
      </c>
      <c r="N2114" s="10" t="s">
        <v>3561</v>
      </c>
      <c r="O2114" s="10" t="s">
        <v>3561</v>
      </c>
      <c r="P2114" s="8">
        <v>42784</v>
      </c>
      <c r="Q2114" s="8">
        <v>42964</v>
      </c>
      <c r="R2114" s="8">
        <v>42964</v>
      </c>
      <c r="S2114" s="2" t="str">
        <f>VLOOKUP(K2114,Data!A:B,2,0)</f>
        <v>DACE</v>
      </c>
    </row>
    <row r="2115" spans="1:19" ht="11.25" customHeight="1" x14ac:dyDescent="0.2">
      <c r="A2115" s="2">
        <v>4072838</v>
      </c>
      <c r="B2115" s="98" t="s">
        <v>12925</v>
      </c>
      <c r="C2115" s="74" t="s">
        <v>2963</v>
      </c>
      <c r="E2115" s="85" t="s">
        <v>9145</v>
      </c>
      <c r="F2115" s="75" t="s">
        <v>1477</v>
      </c>
      <c r="G2115" s="75" t="s">
        <v>47</v>
      </c>
      <c r="H2115" s="75" t="s">
        <v>47</v>
      </c>
      <c r="I2115" s="2" t="s">
        <v>1502</v>
      </c>
      <c r="J2115" s="75" t="s">
        <v>1495</v>
      </c>
      <c r="K2115" s="2" t="s">
        <v>32</v>
      </c>
      <c r="L2115" s="75" t="s">
        <v>19</v>
      </c>
      <c r="M2115" s="2" t="s">
        <v>3499</v>
      </c>
      <c r="N2115" s="10" t="s">
        <v>3534</v>
      </c>
      <c r="O2115" s="10" t="s">
        <v>3543</v>
      </c>
      <c r="P2115" s="8">
        <v>44431</v>
      </c>
      <c r="Q2115" s="8">
        <v>44610</v>
      </c>
      <c r="R2115" s="8">
        <v>44610</v>
      </c>
      <c r="S2115" s="2" t="str">
        <f>VLOOKUP(K2115,Data!A:B,2,0)</f>
        <v>DACE</v>
      </c>
    </row>
    <row r="2116" spans="1:19" ht="11.25" customHeight="1" x14ac:dyDescent="0.2">
      <c r="A2116" s="2">
        <v>4072854</v>
      </c>
      <c r="B2116" s="98" t="s">
        <v>12926</v>
      </c>
      <c r="C2116" s="74" t="s">
        <v>2978</v>
      </c>
      <c r="E2116" s="85" t="s">
        <v>9146</v>
      </c>
      <c r="F2116" s="75" t="s">
        <v>98</v>
      </c>
      <c r="G2116" s="75" t="s">
        <v>47</v>
      </c>
      <c r="H2116" s="75" t="s">
        <v>47</v>
      </c>
      <c r="I2116" s="2" t="s">
        <v>1495</v>
      </c>
      <c r="J2116" s="75" t="s">
        <v>1495</v>
      </c>
      <c r="K2116" s="2" t="s">
        <v>32</v>
      </c>
      <c r="L2116" s="75" t="s">
        <v>19</v>
      </c>
      <c r="M2116" s="2" t="s">
        <v>3499</v>
      </c>
      <c r="N2116" s="10" t="s">
        <v>3534</v>
      </c>
      <c r="O2116" s="10" t="s">
        <v>3543</v>
      </c>
      <c r="P2116" s="8">
        <v>43608</v>
      </c>
      <c r="Q2116" s="8">
        <v>43798</v>
      </c>
      <c r="R2116" s="8">
        <v>43798</v>
      </c>
      <c r="S2116" s="2" t="str">
        <f>VLOOKUP(K2116,Data!A:B,2,0)</f>
        <v>DACE</v>
      </c>
    </row>
    <row r="2117" spans="1:19" ht="11.25" customHeight="1" x14ac:dyDescent="0.2">
      <c r="A2117" s="2">
        <v>4072880</v>
      </c>
      <c r="B2117" s="98" t="s">
        <v>12927</v>
      </c>
      <c r="C2117" s="74" t="s">
        <v>2995</v>
      </c>
      <c r="E2117" s="85" t="s">
        <v>9147</v>
      </c>
      <c r="F2117" s="75" t="s">
        <v>98</v>
      </c>
      <c r="G2117" s="75" t="s">
        <v>1315</v>
      </c>
      <c r="H2117" s="75" t="s">
        <v>1529</v>
      </c>
      <c r="I2117" s="2" t="s">
        <v>11</v>
      </c>
      <c r="J2117" s="75" t="s">
        <v>11</v>
      </c>
      <c r="K2117" s="2" t="s">
        <v>32</v>
      </c>
      <c r="L2117" s="75" t="s">
        <v>19</v>
      </c>
      <c r="M2117" s="2" t="s">
        <v>3488</v>
      </c>
      <c r="N2117" s="10" t="s">
        <v>1340</v>
      </c>
      <c r="O2117" s="10" t="s">
        <v>1324</v>
      </c>
      <c r="P2117" s="8">
        <v>44410</v>
      </c>
      <c r="Q2117" s="8">
        <v>44488</v>
      </c>
      <c r="R2117" s="8">
        <v>44488</v>
      </c>
      <c r="S2117" s="2" t="str">
        <f>VLOOKUP(K2117,Data!A:B,2,0)</f>
        <v>DACE</v>
      </c>
    </row>
    <row r="2118" spans="1:19" ht="11.25" customHeight="1" x14ac:dyDescent="0.2">
      <c r="A2118" s="2">
        <v>4072881</v>
      </c>
      <c r="B2118" s="98" t="s">
        <v>12928</v>
      </c>
      <c r="C2118" s="74" t="s">
        <v>2996</v>
      </c>
      <c r="E2118" s="85" t="s">
        <v>9148</v>
      </c>
      <c r="F2118" s="75" t="s">
        <v>98</v>
      </c>
      <c r="G2118" s="75" t="s">
        <v>20</v>
      </c>
      <c r="H2118" s="75" t="s">
        <v>1480</v>
      </c>
      <c r="I2118" s="2" t="s">
        <v>1495</v>
      </c>
      <c r="J2118" s="75" t="s">
        <v>1495</v>
      </c>
      <c r="K2118" s="2" t="s">
        <v>32</v>
      </c>
      <c r="L2118" s="75" t="s">
        <v>19</v>
      </c>
      <c r="M2118" s="2" t="s">
        <v>3561</v>
      </c>
      <c r="N2118" s="10" t="s">
        <v>3561</v>
      </c>
      <c r="O2118" s="10" t="s">
        <v>3561</v>
      </c>
      <c r="P2118" s="8">
        <v>43366</v>
      </c>
      <c r="Q2118" s="8">
        <v>43556</v>
      </c>
      <c r="R2118" s="8">
        <v>43556</v>
      </c>
      <c r="S2118" s="2" t="str">
        <f>VLOOKUP(K2118,Data!A:B,2,0)</f>
        <v>DACE</v>
      </c>
    </row>
    <row r="2119" spans="1:19" ht="11.25" customHeight="1" x14ac:dyDescent="0.2">
      <c r="A2119" s="2">
        <v>4072885</v>
      </c>
      <c r="B2119" s="98" t="s">
        <v>12929</v>
      </c>
      <c r="C2119" s="74" t="s">
        <v>2999</v>
      </c>
      <c r="E2119" s="85" t="s">
        <v>9149</v>
      </c>
      <c r="F2119" s="75" t="s">
        <v>98</v>
      </c>
      <c r="G2119" s="75" t="s">
        <v>97</v>
      </c>
      <c r="H2119" s="75" t="s">
        <v>1487</v>
      </c>
      <c r="I2119" s="2" t="s">
        <v>1317</v>
      </c>
      <c r="J2119" s="75" t="s">
        <v>1317</v>
      </c>
      <c r="K2119" s="2" t="s">
        <v>32</v>
      </c>
      <c r="L2119" s="75" t="s">
        <v>3668</v>
      </c>
      <c r="M2119" s="2" t="s">
        <v>3496</v>
      </c>
      <c r="N2119" s="10" t="s">
        <v>3534</v>
      </c>
      <c r="O2119" s="10" t="s">
        <v>6773</v>
      </c>
      <c r="S2119" s="2" t="str">
        <f>VLOOKUP(K2119,Data!A:B,2,0)</f>
        <v>DACE</v>
      </c>
    </row>
    <row r="2120" spans="1:19" ht="11.25" customHeight="1" x14ac:dyDescent="0.2">
      <c r="A2120" s="2">
        <v>4072887</v>
      </c>
      <c r="B2120" s="98" t="s">
        <v>12930</v>
      </c>
      <c r="C2120" s="74" t="s">
        <v>3001</v>
      </c>
      <c r="E2120" s="85" t="s">
        <v>9150</v>
      </c>
      <c r="F2120" s="75" t="s">
        <v>98</v>
      </c>
      <c r="G2120" s="75" t="s">
        <v>20</v>
      </c>
      <c r="H2120" s="75" t="s">
        <v>1486</v>
      </c>
      <c r="I2120" s="2" t="s">
        <v>1495</v>
      </c>
      <c r="J2120" s="75" t="s">
        <v>1495</v>
      </c>
      <c r="K2120" s="2" t="s">
        <v>32</v>
      </c>
      <c r="L2120" s="75" t="s">
        <v>19</v>
      </c>
      <c r="M2120" s="2" t="s">
        <v>3561</v>
      </c>
      <c r="N2120" s="10" t="s">
        <v>3561</v>
      </c>
      <c r="O2120" s="10" t="s">
        <v>3561</v>
      </c>
      <c r="P2120" s="8">
        <v>43009</v>
      </c>
      <c r="Q2120" s="8">
        <v>43189</v>
      </c>
      <c r="R2120" s="8">
        <v>43189</v>
      </c>
      <c r="S2120" s="2" t="str">
        <f>VLOOKUP(K2120,Data!A:B,2,0)</f>
        <v>DACE</v>
      </c>
    </row>
    <row r="2121" spans="1:19" ht="11.25" customHeight="1" x14ac:dyDescent="0.2">
      <c r="A2121" s="2">
        <v>4072897</v>
      </c>
      <c r="B2121" s="98" t="s">
        <v>12931</v>
      </c>
      <c r="C2121" s="74" t="s">
        <v>3006</v>
      </c>
      <c r="E2121" s="85" t="s">
        <v>9151</v>
      </c>
      <c r="F2121" s="75" t="s">
        <v>1477</v>
      </c>
      <c r="G2121" s="75" t="s">
        <v>47</v>
      </c>
      <c r="H2121" s="75" t="s">
        <v>47</v>
      </c>
      <c r="I2121" s="2" t="s">
        <v>1495</v>
      </c>
      <c r="J2121" s="75" t="s">
        <v>1495</v>
      </c>
      <c r="K2121" s="2" t="s">
        <v>32</v>
      </c>
      <c r="L2121" s="75" t="s">
        <v>19</v>
      </c>
      <c r="M2121" s="2" t="s">
        <v>3496</v>
      </c>
      <c r="N2121" s="10" t="s">
        <v>3534</v>
      </c>
      <c r="O2121" s="10" t="s">
        <v>3543</v>
      </c>
      <c r="P2121" s="8">
        <v>43717</v>
      </c>
      <c r="Q2121" s="8">
        <v>43907</v>
      </c>
      <c r="R2121" s="8">
        <v>43907</v>
      </c>
      <c r="S2121" s="2" t="str">
        <f>VLOOKUP(K2121,Data!A:B,2,0)</f>
        <v>DACE</v>
      </c>
    </row>
    <row r="2122" spans="1:19" ht="11.25" customHeight="1" x14ac:dyDescent="0.2">
      <c r="A2122" s="2">
        <v>4072899</v>
      </c>
      <c r="B2122" s="98" t="s">
        <v>12932</v>
      </c>
      <c r="C2122" s="74" t="s">
        <v>3008</v>
      </c>
      <c r="E2122" s="85" t="s">
        <v>9152</v>
      </c>
      <c r="F2122" s="75" t="s">
        <v>98</v>
      </c>
      <c r="G2122" s="75" t="s">
        <v>20</v>
      </c>
      <c r="H2122" s="75" t="s">
        <v>1484</v>
      </c>
      <c r="I2122" s="2" t="s">
        <v>1495</v>
      </c>
      <c r="J2122" s="75" t="s">
        <v>1495</v>
      </c>
      <c r="K2122" s="2" t="s">
        <v>32</v>
      </c>
      <c r="L2122" s="75" t="s">
        <v>19</v>
      </c>
      <c r="M2122" s="2" t="s">
        <v>3501</v>
      </c>
      <c r="N2122" s="10" t="s">
        <v>3536</v>
      </c>
      <c r="O2122" s="10" t="s">
        <v>3536</v>
      </c>
      <c r="P2122" s="8">
        <v>43367</v>
      </c>
      <c r="Q2122" s="8">
        <v>43557</v>
      </c>
      <c r="R2122" s="8">
        <v>43557</v>
      </c>
      <c r="S2122" s="2" t="str">
        <f>VLOOKUP(K2122,Data!A:B,2,0)</f>
        <v>DACE</v>
      </c>
    </row>
    <row r="2123" spans="1:19" ht="11.25" customHeight="1" x14ac:dyDescent="0.2">
      <c r="A2123" s="2">
        <v>4072905</v>
      </c>
      <c r="B2123" s="98" t="s">
        <v>12933</v>
      </c>
      <c r="C2123" s="74" t="s">
        <v>3010</v>
      </c>
      <c r="E2123" s="85" t="s">
        <v>9153</v>
      </c>
      <c r="F2123" s="75" t="s">
        <v>98</v>
      </c>
      <c r="G2123" s="75" t="s">
        <v>47</v>
      </c>
      <c r="H2123" s="75" t="s">
        <v>47</v>
      </c>
      <c r="I2123" s="2" t="s">
        <v>1495</v>
      </c>
      <c r="J2123" s="75" t="s">
        <v>1495</v>
      </c>
      <c r="K2123" s="2" t="s">
        <v>32</v>
      </c>
      <c r="L2123" s="75" t="s">
        <v>19</v>
      </c>
      <c r="M2123" s="2" t="s">
        <v>3484</v>
      </c>
      <c r="N2123" s="10" t="s">
        <v>3536</v>
      </c>
      <c r="O2123" s="10" t="s">
        <v>3536</v>
      </c>
      <c r="P2123" s="8">
        <v>43773</v>
      </c>
      <c r="Q2123" s="8">
        <v>43963</v>
      </c>
      <c r="R2123" s="8">
        <v>43963</v>
      </c>
      <c r="S2123" s="2" t="str">
        <f>VLOOKUP(K2123,Data!A:B,2,0)</f>
        <v>DACE</v>
      </c>
    </row>
    <row r="2124" spans="1:19" ht="11.25" customHeight="1" x14ac:dyDescent="0.2">
      <c r="A2124" s="2">
        <v>4072906</v>
      </c>
      <c r="B2124" s="98" t="s">
        <v>12934</v>
      </c>
      <c r="C2124" s="74" t="s">
        <v>3011</v>
      </c>
      <c r="E2124" s="85" t="s">
        <v>9154</v>
      </c>
      <c r="F2124" s="75" t="s">
        <v>98</v>
      </c>
      <c r="G2124" s="75" t="s">
        <v>1315</v>
      </c>
      <c r="H2124" s="75" t="s">
        <v>1545</v>
      </c>
      <c r="I2124" s="2" t="s">
        <v>11</v>
      </c>
      <c r="J2124" s="75" t="s">
        <v>11</v>
      </c>
      <c r="K2124" s="2" t="s">
        <v>32</v>
      </c>
      <c r="L2124" s="75" t="s">
        <v>19</v>
      </c>
      <c r="M2124" s="2" t="s">
        <v>3561</v>
      </c>
      <c r="N2124" s="10" t="s">
        <v>3561</v>
      </c>
      <c r="O2124" s="10" t="s">
        <v>3561</v>
      </c>
      <c r="P2124" s="8">
        <v>42865</v>
      </c>
      <c r="Q2124" s="8">
        <v>43045</v>
      </c>
      <c r="R2124" s="8">
        <v>43045</v>
      </c>
      <c r="S2124" s="2" t="str">
        <f>VLOOKUP(K2124,Data!A:B,2,0)</f>
        <v>DACE</v>
      </c>
    </row>
    <row r="2125" spans="1:19" ht="11.25" customHeight="1" x14ac:dyDescent="0.2">
      <c r="A2125" s="2">
        <v>4072912</v>
      </c>
      <c r="B2125" s="98" t="s">
        <v>12935</v>
      </c>
      <c r="C2125" s="74" t="s">
        <v>3013</v>
      </c>
      <c r="E2125" s="85" t="s">
        <v>9155</v>
      </c>
      <c r="F2125" s="75" t="s">
        <v>98</v>
      </c>
      <c r="G2125" s="75" t="s">
        <v>97</v>
      </c>
      <c r="H2125" s="75" t="s">
        <v>1487</v>
      </c>
      <c r="I2125" s="2" t="s">
        <v>1317</v>
      </c>
      <c r="J2125" s="75" t="s">
        <v>1317</v>
      </c>
      <c r="K2125" s="2" t="s">
        <v>32</v>
      </c>
      <c r="L2125" s="75" t="s">
        <v>3668</v>
      </c>
      <c r="M2125" s="2" t="s">
        <v>4981</v>
      </c>
      <c r="N2125" s="10" t="s">
        <v>91</v>
      </c>
      <c r="O2125" s="10" t="s">
        <v>76</v>
      </c>
      <c r="S2125" s="2" t="str">
        <f>VLOOKUP(K2125,Data!A:B,2,0)</f>
        <v>DACE</v>
      </c>
    </row>
    <row r="2126" spans="1:19" ht="11.25" customHeight="1" x14ac:dyDescent="0.2">
      <c r="A2126" s="2">
        <v>4072919</v>
      </c>
      <c r="B2126" s="98" t="s">
        <v>12936</v>
      </c>
      <c r="C2126" s="74" t="s">
        <v>3021</v>
      </c>
      <c r="E2126" s="85" t="s">
        <v>9156</v>
      </c>
      <c r="F2126" s="75" t="s">
        <v>1477</v>
      </c>
      <c r="G2126" s="75" t="s">
        <v>47</v>
      </c>
      <c r="H2126" s="75" t="s">
        <v>47</v>
      </c>
      <c r="I2126" s="2" t="s">
        <v>1495</v>
      </c>
      <c r="J2126" s="75" t="s">
        <v>1495</v>
      </c>
      <c r="K2126" s="2" t="s">
        <v>32</v>
      </c>
      <c r="L2126" s="75" t="s">
        <v>19</v>
      </c>
      <c r="M2126" s="2" t="s">
        <v>3484</v>
      </c>
      <c r="N2126" s="10" t="s">
        <v>3536</v>
      </c>
      <c r="O2126" s="10" t="s">
        <v>3536</v>
      </c>
      <c r="P2126" s="8">
        <v>43567</v>
      </c>
      <c r="Q2126" s="8">
        <v>43757</v>
      </c>
      <c r="R2126" s="8">
        <v>43757</v>
      </c>
      <c r="S2126" s="2" t="str">
        <f>VLOOKUP(K2126,Data!A:B,2,0)</f>
        <v>DACE</v>
      </c>
    </row>
    <row r="2127" spans="1:19" ht="11.25" customHeight="1" x14ac:dyDescent="0.2">
      <c r="A2127" s="2">
        <v>4072925</v>
      </c>
      <c r="B2127" s="98" t="s">
        <v>12937</v>
      </c>
      <c r="C2127" s="74" t="s">
        <v>3027</v>
      </c>
      <c r="E2127" s="85" t="s">
        <v>9157</v>
      </c>
      <c r="F2127" s="75" t="s">
        <v>98</v>
      </c>
      <c r="G2127" s="75" t="s">
        <v>20</v>
      </c>
      <c r="H2127" s="75" t="s">
        <v>1481</v>
      </c>
      <c r="I2127" s="2" t="s">
        <v>1495</v>
      </c>
      <c r="J2127" s="75" t="s">
        <v>1495</v>
      </c>
      <c r="K2127" s="2" t="s">
        <v>32</v>
      </c>
      <c r="L2127" s="75" t="s">
        <v>19</v>
      </c>
      <c r="M2127" s="2" t="s">
        <v>3507</v>
      </c>
      <c r="N2127" s="10" t="s">
        <v>3536</v>
      </c>
      <c r="O2127" s="10" t="s">
        <v>3536</v>
      </c>
      <c r="P2127" s="8">
        <v>43361</v>
      </c>
      <c r="Q2127" s="8">
        <v>43551</v>
      </c>
      <c r="R2127" s="8">
        <v>43551</v>
      </c>
      <c r="S2127" s="2" t="str">
        <f>VLOOKUP(K2127,Data!A:B,2,0)</f>
        <v>DACE</v>
      </c>
    </row>
    <row r="2128" spans="1:19" ht="11.25" customHeight="1" x14ac:dyDescent="0.2">
      <c r="A2128" s="2">
        <v>4072947</v>
      </c>
      <c r="B2128" s="98" t="s">
        <v>12938</v>
      </c>
      <c r="C2128" s="74" t="s">
        <v>3033</v>
      </c>
      <c r="E2128" s="85" t="s">
        <v>9158</v>
      </c>
      <c r="F2128" s="75" t="s">
        <v>98</v>
      </c>
      <c r="G2128" s="75" t="s">
        <v>47</v>
      </c>
      <c r="H2128" s="75" t="s">
        <v>47</v>
      </c>
      <c r="I2128" s="2" t="s">
        <v>1495</v>
      </c>
      <c r="J2128" s="75" t="s">
        <v>1495</v>
      </c>
      <c r="K2128" s="2" t="s">
        <v>32</v>
      </c>
      <c r="L2128" s="75" t="s">
        <v>19</v>
      </c>
      <c r="M2128" s="2" t="s">
        <v>3561</v>
      </c>
      <c r="N2128" s="10" t="s">
        <v>3561</v>
      </c>
      <c r="O2128" s="10" t="s">
        <v>3561</v>
      </c>
      <c r="P2128" s="8" t="s">
        <v>3561</v>
      </c>
      <c r="Q2128" s="8" t="s">
        <v>3561</v>
      </c>
      <c r="R2128" s="8">
        <v>44378</v>
      </c>
      <c r="S2128" s="2" t="str">
        <f>VLOOKUP(K2128,Data!A:B,2,0)</f>
        <v>DACE</v>
      </c>
    </row>
    <row r="2129" spans="1:19" ht="11.25" customHeight="1" x14ac:dyDescent="0.2">
      <c r="A2129" s="2">
        <v>4072951</v>
      </c>
      <c r="B2129" s="98" t="s">
        <v>12939</v>
      </c>
      <c r="C2129" s="74" t="s">
        <v>3036</v>
      </c>
      <c r="E2129" s="85" t="s">
        <v>9159</v>
      </c>
      <c r="F2129" s="75" t="s">
        <v>98</v>
      </c>
      <c r="G2129" s="75" t="s">
        <v>1315</v>
      </c>
      <c r="H2129" s="75" t="s">
        <v>1536</v>
      </c>
      <c r="I2129" s="2" t="s">
        <v>11</v>
      </c>
      <c r="J2129" s="75" t="s">
        <v>11</v>
      </c>
      <c r="K2129" s="2" t="s">
        <v>32</v>
      </c>
      <c r="L2129" s="75" t="s">
        <v>19</v>
      </c>
      <c r="M2129" s="2" t="s">
        <v>1323</v>
      </c>
      <c r="N2129" s="10" t="s">
        <v>1340</v>
      </c>
      <c r="O2129" s="10" t="s">
        <v>1324</v>
      </c>
      <c r="P2129" s="8">
        <v>43668</v>
      </c>
      <c r="Q2129" s="8">
        <v>43858</v>
      </c>
      <c r="R2129" s="8">
        <v>43858</v>
      </c>
      <c r="S2129" s="2" t="str">
        <f>VLOOKUP(K2129,Data!A:B,2,0)</f>
        <v>DACE</v>
      </c>
    </row>
    <row r="2130" spans="1:19" ht="11.25" customHeight="1" x14ac:dyDescent="0.2">
      <c r="A2130" s="2">
        <v>4072957</v>
      </c>
      <c r="B2130" s="98" t="s">
        <v>12940</v>
      </c>
      <c r="C2130" s="74" t="s">
        <v>3042</v>
      </c>
      <c r="E2130" s="85" t="s">
        <v>9160</v>
      </c>
      <c r="F2130" s="75" t="s">
        <v>1477</v>
      </c>
      <c r="G2130" s="75" t="s">
        <v>20</v>
      </c>
      <c r="H2130" s="75" t="s">
        <v>1482</v>
      </c>
      <c r="I2130" s="2" t="s">
        <v>1502</v>
      </c>
      <c r="J2130" s="75" t="s">
        <v>1495</v>
      </c>
      <c r="K2130" s="2" t="s">
        <v>32</v>
      </c>
      <c r="L2130" s="75" t="s">
        <v>19</v>
      </c>
      <c r="M2130" s="2" t="s">
        <v>3506</v>
      </c>
      <c r="N2130" s="10" t="s">
        <v>3536</v>
      </c>
      <c r="O2130" s="10" t="s">
        <v>3536</v>
      </c>
      <c r="P2130" s="8">
        <v>44355</v>
      </c>
      <c r="Q2130" s="8">
        <v>44539</v>
      </c>
      <c r="R2130" s="8">
        <v>44539</v>
      </c>
      <c r="S2130" s="2" t="str">
        <f>VLOOKUP(K2130,Data!A:B,2,0)</f>
        <v>DACE</v>
      </c>
    </row>
    <row r="2131" spans="1:19" ht="11.25" customHeight="1" x14ac:dyDescent="0.2">
      <c r="A2131" s="2">
        <v>4072975</v>
      </c>
      <c r="B2131" s="98" t="s">
        <v>12941</v>
      </c>
      <c r="C2131" s="74" t="s">
        <v>3063</v>
      </c>
      <c r="E2131" s="85" t="s">
        <v>9161</v>
      </c>
      <c r="F2131" s="75" t="s">
        <v>1477</v>
      </c>
      <c r="G2131" s="75" t="s">
        <v>47</v>
      </c>
      <c r="H2131" s="75" t="s">
        <v>47</v>
      </c>
      <c r="I2131" s="2" t="s">
        <v>1496</v>
      </c>
      <c r="J2131" s="75" t="s">
        <v>1495</v>
      </c>
      <c r="K2131" s="2" t="s">
        <v>32</v>
      </c>
      <c r="L2131" s="75" t="s">
        <v>19</v>
      </c>
      <c r="M2131" s="2" t="s">
        <v>3496</v>
      </c>
      <c r="N2131" s="10" t="s">
        <v>3534</v>
      </c>
      <c r="O2131" s="10" t="s">
        <v>6773</v>
      </c>
      <c r="P2131" s="8">
        <v>44764</v>
      </c>
      <c r="Q2131" s="8">
        <v>44946</v>
      </c>
      <c r="R2131" s="8">
        <v>44946</v>
      </c>
      <c r="S2131" s="2" t="str">
        <f>VLOOKUP(K2131,Data!A:B,2,0)</f>
        <v>DACE</v>
      </c>
    </row>
    <row r="2132" spans="1:19" ht="11.25" customHeight="1" x14ac:dyDescent="0.2">
      <c r="A2132" s="2">
        <v>4072976</v>
      </c>
      <c r="B2132" s="98" t="s">
        <v>12942</v>
      </c>
      <c r="C2132" s="74" t="s">
        <v>3074</v>
      </c>
      <c r="E2132" s="85" t="s">
        <v>9162</v>
      </c>
      <c r="F2132" s="75" t="s">
        <v>98</v>
      </c>
      <c r="G2132" s="75" t="s">
        <v>20</v>
      </c>
      <c r="H2132" s="75" t="s">
        <v>1480</v>
      </c>
      <c r="I2132" s="2" t="s">
        <v>1495</v>
      </c>
      <c r="J2132" s="75" t="s">
        <v>1495</v>
      </c>
      <c r="K2132" s="2" t="s">
        <v>32</v>
      </c>
      <c r="L2132" s="75" t="s">
        <v>19</v>
      </c>
      <c r="M2132" s="2" t="s">
        <v>3537</v>
      </c>
      <c r="N2132" s="10" t="s">
        <v>3536</v>
      </c>
      <c r="O2132" s="10" t="s">
        <v>3536</v>
      </c>
      <c r="P2132" s="8">
        <v>43735</v>
      </c>
      <c r="Q2132" s="8">
        <v>43925</v>
      </c>
      <c r="R2132" s="8">
        <v>43925</v>
      </c>
      <c r="S2132" s="2" t="str">
        <f>VLOOKUP(K2132,Data!A:B,2,0)</f>
        <v>DACE</v>
      </c>
    </row>
    <row r="2133" spans="1:19" ht="11.25" customHeight="1" x14ac:dyDescent="0.2">
      <c r="A2133" s="2">
        <v>4073007</v>
      </c>
      <c r="B2133" s="98" t="s">
        <v>12943</v>
      </c>
      <c r="C2133" s="74" t="s">
        <v>3089</v>
      </c>
      <c r="E2133" s="85" t="s">
        <v>9163</v>
      </c>
      <c r="F2133" s="75" t="s">
        <v>98</v>
      </c>
      <c r="G2133" s="75" t="s">
        <v>1315</v>
      </c>
      <c r="H2133" s="75" t="s">
        <v>1545</v>
      </c>
      <c r="I2133" s="2" t="s">
        <v>11</v>
      </c>
      <c r="J2133" s="75" t="s">
        <v>11</v>
      </c>
      <c r="K2133" s="2" t="s">
        <v>32</v>
      </c>
      <c r="L2133" s="75" t="s">
        <v>19</v>
      </c>
      <c r="M2133" s="2" t="s">
        <v>4980</v>
      </c>
      <c r="N2133" s="10" t="s">
        <v>1340</v>
      </c>
      <c r="O2133" s="10" t="s">
        <v>1324</v>
      </c>
      <c r="P2133" s="8">
        <v>43410</v>
      </c>
      <c r="Q2133" s="8">
        <v>43600</v>
      </c>
      <c r="R2133" s="8">
        <v>43600</v>
      </c>
      <c r="S2133" s="2" t="str">
        <f>VLOOKUP(K2133,Data!A:B,2,0)</f>
        <v>DACE</v>
      </c>
    </row>
    <row r="2134" spans="1:19" ht="11.25" customHeight="1" x14ac:dyDescent="0.2">
      <c r="A2134" s="2">
        <v>4073008</v>
      </c>
      <c r="B2134" s="98" t="s">
        <v>12944</v>
      </c>
      <c r="C2134" s="74" t="s">
        <v>3092</v>
      </c>
      <c r="E2134" s="85" t="s">
        <v>9164</v>
      </c>
      <c r="F2134" s="75" t="s">
        <v>98</v>
      </c>
      <c r="G2134" s="75" t="s">
        <v>1315</v>
      </c>
      <c r="H2134" s="75" t="s">
        <v>1529</v>
      </c>
      <c r="I2134" s="2" t="s">
        <v>11</v>
      </c>
      <c r="J2134" s="75" t="s">
        <v>11</v>
      </c>
      <c r="K2134" s="2" t="s">
        <v>32</v>
      </c>
      <c r="L2134" s="75" t="s">
        <v>19</v>
      </c>
      <c r="M2134" s="2" t="s">
        <v>1323</v>
      </c>
      <c r="N2134" s="10" t="s">
        <v>1340</v>
      </c>
      <c r="O2134" s="10" t="s">
        <v>1324</v>
      </c>
      <c r="P2134" s="8">
        <v>43840</v>
      </c>
      <c r="Q2134" s="8">
        <v>44030</v>
      </c>
      <c r="R2134" s="8">
        <v>44030</v>
      </c>
      <c r="S2134" s="2" t="str">
        <f>VLOOKUP(K2134,Data!A:B,2,0)</f>
        <v>DACE</v>
      </c>
    </row>
    <row r="2135" spans="1:19" ht="11.25" customHeight="1" x14ac:dyDescent="0.2">
      <c r="A2135" s="2">
        <v>4073009</v>
      </c>
      <c r="B2135" s="98" t="s">
        <v>12945</v>
      </c>
      <c r="C2135" s="74" t="s">
        <v>3107</v>
      </c>
      <c r="E2135" s="85" t="s">
        <v>9165</v>
      </c>
      <c r="F2135" s="75" t="s">
        <v>98</v>
      </c>
      <c r="G2135" s="75" t="s">
        <v>20</v>
      </c>
      <c r="H2135" s="75" t="s">
        <v>1486</v>
      </c>
      <c r="I2135" s="2" t="s">
        <v>1495</v>
      </c>
      <c r="J2135" s="75" t="s">
        <v>1495</v>
      </c>
      <c r="K2135" s="2" t="s">
        <v>32</v>
      </c>
      <c r="L2135" s="75" t="s">
        <v>19</v>
      </c>
      <c r="M2135" s="2" t="s">
        <v>3561</v>
      </c>
      <c r="N2135" s="10" t="s">
        <v>3561</v>
      </c>
      <c r="O2135" s="10" t="s">
        <v>3561</v>
      </c>
      <c r="P2135" s="8">
        <v>43062</v>
      </c>
      <c r="Q2135" s="8">
        <v>43242</v>
      </c>
      <c r="R2135" s="8">
        <v>43242</v>
      </c>
      <c r="S2135" s="2" t="str">
        <f>VLOOKUP(K2135,Data!A:B,2,0)</f>
        <v>DACE</v>
      </c>
    </row>
    <row r="2136" spans="1:19" ht="11.25" customHeight="1" x14ac:dyDescent="0.2">
      <c r="A2136" s="2">
        <v>4073014</v>
      </c>
      <c r="B2136" s="98" t="s">
        <v>12946</v>
      </c>
      <c r="C2136" s="74" t="s">
        <v>3094</v>
      </c>
      <c r="E2136" s="85" t="s">
        <v>9166</v>
      </c>
      <c r="F2136" s="75" t="s">
        <v>98</v>
      </c>
      <c r="G2136" s="75" t="s">
        <v>1315</v>
      </c>
      <c r="H2136" s="75" t="s">
        <v>1529</v>
      </c>
      <c r="I2136" s="2" t="s">
        <v>11</v>
      </c>
      <c r="J2136" s="75" t="s">
        <v>11</v>
      </c>
      <c r="K2136" s="2" t="s">
        <v>32</v>
      </c>
      <c r="L2136" s="75" t="s">
        <v>19</v>
      </c>
      <c r="M2136" s="2" t="s">
        <v>3561</v>
      </c>
      <c r="N2136" s="10" t="s">
        <v>3561</v>
      </c>
      <c r="O2136" s="10" t="s">
        <v>3561</v>
      </c>
      <c r="P2136" s="8">
        <v>43015</v>
      </c>
      <c r="Q2136" s="8">
        <v>43195</v>
      </c>
      <c r="R2136" s="8">
        <v>43195</v>
      </c>
      <c r="S2136" s="2" t="str">
        <f>VLOOKUP(K2136,Data!A:B,2,0)</f>
        <v>DACE</v>
      </c>
    </row>
    <row r="2137" spans="1:19" ht="11.25" customHeight="1" x14ac:dyDescent="0.2">
      <c r="A2137" s="2">
        <v>4073016</v>
      </c>
      <c r="B2137" s="98" t="s">
        <v>12947</v>
      </c>
      <c r="C2137" s="74" t="s">
        <v>3100</v>
      </c>
      <c r="E2137" s="85" t="s">
        <v>9167</v>
      </c>
      <c r="F2137" s="75" t="s">
        <v>98</v>
      </c>
      <c r="G2137" s="75" t="s">
        <v>47</v>
      </c>
      <c r="H2137" s="75" t="s">
        <v>47</v>
      </c>
      <c r="I2137" s="2" t="s">
        <v>6922</v>
      </c>
      <c r="J2137" s="75" t="s">
        <v>1495</v>
      </c>
      <c r="K2137" s="2" t="s">
        <v>32</v>
      </c>
      <c r="L2137" s="75" t="s">
        <v>19</v>
      </c>
      <c r="M2137" s="2" t="s">
        <v>4944</v>
      </c>
      <c r="N2137" s="10" t="s">
        <v>3533</v>
      </c>
      <c r="O2137" s="10" t="s">
        <v>3543</v>
      </c>
      <c r="P2137" s="8">
        <v>44600</v>
      </c>
      <c r="Q2137" s="8">
        <v>44649</v>
      </c>
      <c r="R2137" s="8">
        <v>44649</v>
      </c>
      <c r="S2137" s="2" t="str">
        <f>VLOOKUP(K2137,Data!A:B,2,0)</f>
        <v>DACE</v>
      </c>
    </row>
    <row r="2138" spans="1:19" ht="11.25" customHeight="1" x14ac:dyDescent="0.2">
      <c r="A2138" s="2">
        <v>4073019</v>
      </c>
      <c r="B2138" s="98" t="s">
        <v>12948</v>
      </c>
      <c r="C2138" s="74" t="s">
        <v>3104</v>
      </c>
      <c r="E2138" s="85" t="s">
        <v>9168</v>
      </c>
      <c r="F2138" s="75" t="s">
        <v>1477</v>
      </c>
      <c r="G2138" s="75" t="s">
        <v>47</v>
      </c>
      <c r="H2138" s="75" t="s">
        <v>47</v>
      </c>
      <c r="I2138" s="2" t="s">
        <v>1495</v>
      </c>
      <c r="J2138" s="75" t="s">
        <v>1495</v>
      </c>
      <c r="K2138" s="2" t="s">
        <v>32</v>
      </c>
      <c r="L2138" s="75" t="s">
        <v>19</v>
      </c>
      <c r="M2138" s="2" t="s">
        <v>3483</v>
      </c>
      <c r="N2138" s="10" t="s">
        <v>3533</v>
      </c>
      <c r="O2138" s="10" t="s">
        <v>3543</v>
      </c>
      <c r="P2138" s="8">
        <v>43913</v>
      </c>
      <c r="Q2138" s="8">
        <v>44068</v>
      </c>
      <c r="R2138" s="8">
        <v>44068</v>
      </c>
      <c r="S2138" s="2" t="str">
        <f>VLOOKUP(K2138,Data!A:B,2,0)</f>
        <v>DACE</v>
      </c>
    </row>
    <row r="2139" spans="1:19" ht="11.25" customHeight="1" x14ac:dyDescent="0.2">
      <c r="A2139" s="2">
        <v>4073026</v>
      </c>
      <c r="B2139" s="98" t="s">
        <v>12949</v>
      </c>
      <c r="C2139" s="74" t="s">
        <v>3539</v>
      </c>
      <c r="E2139" s="85" t="s">
        <v>9169</v>
      </c>
      <c r="F2139" s="75" t="s">
        <v>1477</v>
      </c>
      <c r="G2139" s="75" t="s">
        <v>20</v>
      </c>
      <c r="H2139" s="75" t="s">
        <v>1488</v>
      </c>
      <c r="I2139" s="2" t="s">
        <v>1499</v>
      </c>
      <c r="J2139" s="75" t="s">
        <v>1495</v>
      </c>
      <c r="K2139" s="2" t="s">
        <v>32</v>
      </c>
      <c r="L2139" s="75" t="s">
        <v>19</v>
      </c>
      <c r="M2139" s="2" t="s">
        <v>3507</v>
      </c>
      <c r="N2139" s="10" t="s">
        <v>3536</v>
      </c>
      <c r="O2139" s="10" t="s">
        <v>3536</v>
      </c>
      <c r="P2139" s="8">
        <v>44389</v>
      </c>
      <c r="Q2139" s="8">
        <v>44497</v>
      </c>
      <c r="R2139" s="8">
        <v>44497</v>
      </c>
      <c r="S2139" s="2" t="str">
        <f>VLOOKUP(K2139,Data!A:B,2,0)</f>
        <v>DACE</v>
      </c>
    </row>
    <row r="2140" spans="1:19" ht="11.25" customHeight="1" x14ac:dyDescent="0.2">
      <c r="A2140" s="2">
        <v>4073035</v>
      </c>
      <c r="B2140" s="98" t="s">
        <v>12950</v>
      </c>
      <c r="C2140" s="74" t="s">
        <v>3111</v>
      </c>
      <c r="E2140" s="85" t="s">
        <v>9170</v>
      </c>
      <c r="F2140" s="75" t="s">
        <v>98</v>
      </c>
      <c r="G2140" s="75" t="s">
        <v>1315</v>
      </c>
      <c r="H2140" s="75" t="s">
        <v>1545</v>
      </c>
      <c r="I2140" s="2" t="s">
        <v>11</v>
      </c>
      <c r="J2140" s="75" t="s">
        <v>11</v>
      </c>
      <c r="K2140" s="2" t="s">
        <v>32</v>
      </c>
      <c r="L2140" s="75" t="s">
        <v>19</v>
      </c>
      <c r="M2140" s="2" t="s">
        <v>3561</v>
      </c>
      <c r="N2140" s="10" t="s">
        <v>3561</v>
      </c>
      <c r="O2140" s="10" t="s">
        <v>3561</v>
      </c>
      <c r="P2140" s="8">
        <v>42932</v>
      </c>
      <c r="Q2140" s="8">
        <v>43112</v>
      </c>
      <c r="R2140" s="8">
        <v>43112</v>
      </c>
      <c r="S2140" s="2" t="str">
        <f>VLOOKUP(K2140,Data!A:B,2,0)</f>
        <v>DACE</v>
      </c>
    </row>
    <row r="2141" spans="1:19" ht="11.25" customHeight="1" x14ac:dyDescent="0.2">
      <c r="A2141" s="2">
        <v>4073036</v>
      </c>
      <c r="B2141" s="98" t="s">
        <v>12951</v>
      </c>
      <c r="C2141" s="74" t="s">
        <v>3125</v>
      </c>
      <c r="E2141" s="85" t="s">
        <v>9171</v>
      </c>
      <c r="F2141" s="75" t="s">
        <v>1477</v>
      </c>
      <c r="G2141" s="75" t="s">
        <v>47</v>
      </c>
      <c r="H2141" s="75" t="s">
        <v>47</v>
      </c>
      <c r="I2141" s="2" t="s">
        <v>1502</v>
      </c>
      <c r="J2141" s="75" t="s">
        <v>1495</v>
      </c>
      <c r="K2141" s="2" t="s">
        <v>32</v>
      </c>
      <c r="L2141" s="75" t="s">
        <v>19</v>
      </c>
      <c r="M2141" s="2" t="s">
        <v>3498</v>
      </c>
      <c r="N2141" s="10" t="s">
        <v>3533</v>
      </c>
      <c r="O2141" s="10" t="s">
        <v>6773</v>
      </c>
      <c r="P2141" s="8">
        <v>45318</v>
      </c>
      <c r="Q2141" s="8">
        <v>45362</v>
      </c>
      <c r="R2141" s="8">
        <v>45362</v>
      </c>
      <c r="S2141" s="2" t="str">
        <f>VLOOKUP(K2141,Data!A:B,2,0)</f>
        <v>DACE</v>
      </c>
    </row>
    <row r="2142" spans="1:19" ht="11.25" customHeight="1" x14ac:dyDescent="0.2">
      <c r="A2142" s="2">
        <v>4073044</v>
      </c>
      <c r="B2142" s="98" t="s">
        <v>12952</v>
      </c>
      <c r="C2142" s="74" t="s">
        <v>3177</v>
      </c>
      <c r="E2142" s="85" t="s">
        <v>9172</v>
      </c>
      <c r="F2142" s="75" t="s">
        <v>1477</v>
      </c>
      <c r="G2142" s="75" t="s">
        <v>1315</v>
      </c>
      <c r="H2142" s="75" t="s">
        <v>1518</v>
      </c>
      <c r="I2142" s="2" t="s">
        <v>11</v>
      </c>
      <c r="J2142" s="75" t="s">
        <v>11</v>
      </c>
      <c r="K2142" s="2" t="s">
        <v>32</v>
      </c>
      <c r="L2142" s="75" t="s">
        <v>3668</v>
      </c>
      <c r="M2142" s="2" t="s">
        <v>1356</v>
      </c>
      <c r="N2142" s="10" t="s">
        <v>1340</v>
      </c>
      <c r="O2142" s="10" t="s">
        <v>1324</v>
      </c>
      <c r="S2142" s="2" t="str">
        <f>VLOOKUP(K2142,Data!A:B,2,0)</f>
        <v>DACE</v>
      </c>
    </row>
    <row r="2143" spans="1:19" ht="11.25" customHeight="1" x14ac:dyDescent="0.2">
      <c r="A2143" s="2">
        <v>4073045</v>
      </c>
      <c r="B2143" s="98" t="s">
        <v>12953</v>
      </c>
      <c r="C2143" s="74" t="s">
        <v>3126</v>
      </c>
      <c r="E2143" s="85" t="s">
        <v>9173</v>
      </c>
      <c r="F2143" s="75" t="s">
        <v>1477</v>
      </c>
      <c r="G2143" s="75" t="s">
        <v>47</v>
      </c>
      <c r="H2143" s="75" t="s">
        <v>47</v>
      </c>
      <c r="I2143" s="2" t="s">
        <v>1498</v>
      </c>
      <c r="J2143" s="75" t="s">
        <v>1498</v>
      </c>
      <c r="K2143" s="2" t="s">
        <v>32</v>
      </c>
      <c r="L2143" s="75" t="s">
        <v>3668</v>
      </c>
      <c r="M2143" s="2" t="s">
        <v>3535</v>
      </c>
      <c r="N2143" s="10" t="s">
        <v>3534</v>
      </c>
      <c r="O2143" s="10" t="s">
        <v>6773</v>
      </c>
      <c r="S2143" s="2" t="str">
        <f>VLOOKUP(K2143,Data!A:B,2,0)</f>
        <v>DACE</v>
      </c>
    </row>
    <row r="2144" spans="1:19" ht="11.25" customHeight="1" x14ac:dyDescent="0.2">
      <c r="A2144" s="2">
        <v>4073063</v>
      </c>
      <c r="B2144" s="98" t="s">
        <v>12954</v>
      </c>
      <c r="C2144" s="74" t="s">
        <v>3152</v>
      </c>
      <c r="E2144" s="85" t="s">
        <v>9174</v>
      </c>
      <c r="F2144" s="75" t="s">
        <v>98</v>
      </c>
      <c r="G2144" s="75" t="s">
        <v>1315</v>
      </c>
      <c r="H2144" s="75" t="s">
        <v>1536</v>
      </c>
      <c r="I2144" s="2" t="s">
        <v>11</v>
      </c>
      <c r="J2144" s="75" t="s">
        <v>11</v>
      </c>
      <c r="K2144" s="2" t="s">
        <v>32</v>
      </c>
      <c r="L2144" s="75" t="s">
        <v>19</v>
      </c>
      <c r="M2144" s="2" t="s">
        <v>3488</v>
      </c>
      <c r="N2144" s="10" t="s">
        <v>1340</v>
      </c>
      <c r="O2144" s="10" t="s">
        <v>1324</v>
      </c>
      <c r="P2144" s="8">
        <v>43279</v>
      </c>
      <c r="Q2144" s="8">
        <v>43469</v>
      </c>
      <c r="R2144" s="8">
        <v>43469</v>
      </c>
      <c r="S2144" s="2" t="str">
        <f>VLOOKUP(K2144,Data!A:B,2,0)</f>
        <v>DACE</v>
      </c>
    </row>
    <row r="2145" spans="1:19" ht="11.25" customHeight="1" x14ac:dyDescent="0.2">
      <c r="A2145" s="2">
        <v>4073071</v>
      </c>
      <c r="B2145" s="98" t="s">
        <v>12955</v>
      </c>
      <c r="C2145" s="74" t="s">
        <v>3143</v>
      </c>
      <c r="E2145" s="85" t="s">
        <v>9175</v>
      </c>
      <c r="F2145" s="75" t="s">
        <v>98</v>
      </c>
      <c r="G2145" s="75" t="s">
        <v>47</v>
      </c>
      <c r="H2145" s="75" t="s">
        <v>47</v>
      </c>
      <c r="I2145" s="2" t="s">
        <v>1496</v>
      </c>
      <c r="J2145" s="75" t="s">
        <v>1495</v>
      </c>
      <c r="K2145" s="2" t="s">
        <v>32</v>
      </c>
      <c r="L2145" s="75" t="s">
        <v>19</v>
      </c>
      <c r="M2145" s="2" t="s">
        <v>3502</v>
      </c>
      <c r="N2145" s="10" t="s">
        <v>3533</v>
      </c>
      <c r="O2145" s="10" t="s">
        <v>3543</v>
      </c>
      <c r="P2145" s="8">
        <v>44499</v>
      </c>
      <c r="Q2145" s="8">
        <v>44537</v>
      </c>
      <c r="R2145" s="8">
        <v>44537</v>
      </c>
      <c r="S2145" s="2" t="str">
        <f>VLOOKUP(K2145,Data!A:B,2,0)</f>
        <v>DACE</v>
      </c>
    </row>
    <row r="2146" spans="1:19" ht="11.25" customHeight="1" x14ac:dyDescent="0.2">
      <c r="A2146" s="2">
        <v>4073072</v>
      </c>
      <c r="B2146" s="98" t="s">
        <v>12956</v>
      </c>
      <c r="C2146" s="74" t="s">
        <v>3147</v>
      </c>
      <c r="E2146" s="85" t="s">
        <v>9176</v>
      </c>
      <c r="F2146" s="75" t="s">
        <v>98</v>
      </c>
      <c r="G2146" s="75" t="s">
        <v>47</v>
      </c>
      <c r="H2146" s="75" t="s">
        <v>47</v>
      </c>
      <c r="I2146" s="2" t="s">
        <v>1495</v>
      </c>
      <c r="J2146" s="75" t="s">
        <v>1495</v>
      </c>
      <c r="K2146" s="2" t="s">
        <v>32</v>
      </c>
      <c r="L2146" s="75" t="s">
        <v>19</v>
      </c>
      <c r="M2146" s="2" t="s">
        <v>3535</v>
      </c>
      <c r="N2146" s="10" t="s">
        <v>3534</v>
      </c>
      <c r="O2146" s="10" t="s">
        <v>3543</v>
      </c>
      <c r="P2146" s="8">
        <v>43889</v>
      </c>
      <c r="Q2146" s="8">
        <v>44068</v>
      </c>
      <c r="R2146" s="8">
        <v>44068</v>
      </c>
      <c r="S2146" s="2" t="str">
        <f>VLOOKUP(K2146,Data!A:B,2,0)</f>
        <v>DACE</v>
      </c>
    </row>
    <row r="2147" spans="1:19" ht="11.25" customHeight="1" x14ac:dyDescent="0.2">
      <c r="A2147" s="2">
        <v>4073073</v>
      </c>
      <c r="B2147" s="98" t="s">
        <v>12957</v>
      </c>
      <c r="C2147" s="74" t="s">
        <v>3151</v>
      </c>
      <c r="D2147" s="8">
        <v>45341</v>
      </c>
      <c r="E2147" s="85" t="s">
        <v>9177</v>
      </c>
      <c r="F2147" s="75" t="s">
        <v>98</v>
      </c>
      <c r="G2147" s="75" t="s">
        <v>20</v>
      </c>
      <c r="H2147" s="75" t="s">
        <v>1480</v>
      </c>
      <c r="I2147" s="2" t="s">
        <v>1497</v>
      </c>
      <c r="J2147" s="75" t="s">
        <v>1498</v>
      </c>
      <c r="K2147" s="2" t="s">
        <v>6439</v>
      </c>
      <c r="L2147" s="75" t="s">
        <v>3668</v>
      </c>
      <c r="M2147" s="2" t="s">
        <v>3497</v>
      </c>
      <c r="N2147" s="10" t="s">
        <v>3544</v>
      </c>
      <c r="O2147" s="10" t="s">
        <v>3559</v>
      </c>
      <c r="P2147" s="8">
        <v>44258</v>
      </c>
      <c r="S2147" s="2" t="str">
        <f>VLOOKUP(K2147,Data!A:B,2,0)</f>
        <v>DAC</v>
      </c>
    </row>
    <row r="2148" spans="1:19" ht="11.25" customHeight="1" x14ac:dyDescent="0.2">
      <c r="A2148" s="2">
        <v>4073080</v>
      </c>
      <c r="B2148" s="98" t="s">
        <v>12958</v>
      </c>
      <c r="C2148" s="74" t="s">
        <v>3148</v>
      </c>
      <c r="E2148" s="85" t="s">
        <v>9178</v>
      </c>
      <c r="F2148" s="75" t="s">
        <v>98</v>
      </c>
      <c r="G2148" s="75" t="s">
        <v>20</v>
      </c>
      <c r="H2148" s="75" t="s">
        <v>1480</v>
      </c>
      <c r="I2148" s="2" t="s">
        <v>1495</v>
      </c>
      <c r="J2148" s="75" t="s">
        <v>1495</v>
      </c>
      <c r="K2148" s="2" t="s">
        <v>32</v>
      </c>
      <c r="L2148" s="75" t="s">
        <v>19</v>
      </c>
      <c r="M2148" s="2" t="s">
        <v>3537</v>
      </c>
      <c r="N2148" s="10" t="s">
        <v>3536</v>
      </c>
      <c r="O2148" s="10" t="s">
        <v>3536</v>
      </c>
      <c r="P2148" s="8">
        <v>43282</v>
      </c>
      <c r="Q2148" s="8">
        <v>43472</v>
      </c>
      <c r="R2148" s="8">
        <v>43472</v>
      </c>
      <c r="S2148" s="2" t="str">
        <f>VLOOKUP(K2148,Data!A:B,2,0)</f>
        <v>DACE</v>
      </c>
    </row>
    <row r="2149" spans="1:19" ht="11.25" customHeight="1" x14ac:dyDescent="0.2">
      <c r="A2149" s="2">
        <v>4073081</v>
      </c>
      <c r="B2149" s="98" t="s">
        <v>12959</v>
      </c>
      <c r="C2149" s="74" t="s">
        <v>3150</v>
      </c>
      <c r="E2149" s="85" t="s">
        <v>9179</v>
      </c>
      <c r="F2149" s="75" t="s">
        <v>98</v>
      </c>
      <c r="G2149" s="75" t="s">
        <v>20</v>
      </c>
      <c r="H2149" s="75" t="s">
        <v>1486</v>
      </c>
      <c r="I2149" s="2" t="s">
        <v>1495</v>
      </c>
      <c r="J2149" s="75" t="s">
        <v>1495</v>
      </c>
      <c r="K2149" s="2" t="s">
        <v>32</v>
      </c>
      <c r="L2149" s="75" t="s">
        <v>19</v>
      </c>
      <c r="M2149" s="2" t="s">
        <v>3538</v>
      </c>
      <c r="N2149" s="10" t="s">
        <v>3536</v>
      </c>
      <c r="O2149" s="10" t="s">
        <v>3536</v>
      </c>
      <c r="P2149" s="8">
        <v>43135</v>
      </c>
      <c r="Q2149" s="8">
        <v>43325</v>
      </c>
      <c r="R2149" s="8">
        <v>43325</v>
      </c>
      <c r="S2149" s="2" t="str">
        <f>VLOOKUP(K2149,Data!A:B,2,0)</f>
        <v>DACE</v>
      </c>
    </row>
    <row r="2150" spans="1:19" ht="11.25" customHeight="1" x14ac:dyDescent="0.2">
      <c r="A2150" s="2">
        <v>4073082</v>
      </c>
      <c r="B2150" s="98" t="s">
        <v>12960</v>
      </c>
      <c r="C2150" s="74" t="s">
        <v>3157</v>
      </c>
      <c r="E2150" s="85" t="s">
        <v>9180</v>
      </c>
      <c r="F2150" s="75" t="s">
        <v>98</v>
      </c>
      <c r="G2150" s="75" t="s">
        <v>47</v>
      </c>
      <c r="H2150" s="75" t="s">
        <v>47</v>
      </c>
      <c r="I2150" s="2" t="s">
        <v>1495</v>
      </c>
      <c r="J2150" s="75" t="s">
        <v>1495</v>
      </c>
      <c r="K2150" s="2" t="s">
        <v>32</v>
      </c>
      <c r="L2150" s="75" t="s">
        <v>19</v>
      </c>
      <c r="M2150" s="2" t="s">
        <v>3489</v>
      </c>
      <c r="N2150" s="10" t="s">
        <v>3534</v>
      </c>
      <c r="O2150" s="10" t="s">
        <v>3543</v>
      </c>
      <c r="P2150" s="8">
        <v>43608</v>
      </c>
      <c r="Q2150" s="8">
        <v>43798</v>
      </c>
      <c r="R2150" s="8">
        <v>43798</v>
      </c>
      <c r="S2150" s="2" t="str">
        <f>VLOOKUP(K2150,Data!A:B,2,0)</f>
        <v>DACE</v>
      </c>
    </row>
    <row r="2151" spans="1:19" ht="11.25" customHeight="1" x14ac:dyDescent="0.2">
      <c r="A2151" s="2">
        <v>4073086</v>
      </c>
      <c r="B2151" s="98" t="s">
        <v>12961</v>
      </c>
      <c r="C2151" s="74" t="s">
        <v>3171</v>
      </c>
      <c r="E2151" s="85" t="s">
        <v>9181</v>
      </c>
      <c r="F2151" s="75" t="s">
        <v>98</v>
      </c>
      <c r="G2151" s="75" t="s">
        <v>47</v>
      </c>
      <c r="H2151" s="75" t="s">
        <v>47</v>
      </c>
      <c r="I2151" s="2" t="s">
        <v>1495</v>
      </c>
      <c r="J2151" s="75" t="s">
        <v>1495</v>
      </c>
      <c r="K2151" s="2" t="s">
        <v>32</v>
      </c>
      <c r="L2151" s="75" t="s">
        <v>19</v>
      </c>
      <c r="M2151" s="2" t="s">
        <v>3535</v>
      </c>
      <c r="N2151" s="10" t="s">
        <v>3534</v>
      </c>
      <c r="O2151" s="10" t="s">
        <v>3543</v>
      </c>
      <c r="P2151" s="8">
        <v>43686</v>
      </c>
      <c r="Q2151" s="8">
        <v>43876</v>
      </c>
      <c r="R2151" s="8">
        <v>43876</v>
      </c>
      <c r="S2151" s="2" t="str">
        <f>VLOOKUP(K2151,Data!A:B,2,0)</f>
        <v>DACE</v>
      </c>
    </row>
    <row r="2152" spans="1:19" ht="11.25" customHeight="1" x14ac:dyDescent="0.2">
      <c r="A2152" s="2">
        <v>4073087</v>
      </c>
      <c r="B2152" s="98" t="s">
        <v>12962</v>
      </c>
      <c r="C2152" s="74" t="s">
        <v>3160</v>
      </c>
      <c r="E2152" s="85" t="s">
        <v>9182</v>
      </c>
      <c r="F2152" s="75" t="s">
        <v>98</v>
      </c>
      <c r="G2152" s="75" t="s">
        <v>47</v>
      </c>
      <c r="H2152" s="75" t="s">
        <v>47</v>
      </c>
      <c r="I2152" s="2" t="s">
        <v>1495</v>
      </c>
      <c r="J2152" s="75" t="s">
        <v>1495</v>
      </c>
      <c r="K2152" s="2" t="s">
        <v>32</v>
      </c>
      <c r="L2152" s="75" t="s">
        <v>19</v>
      </c>
      <c r="M2152" s="2" t="s">
        <v>3496</v>
      </c>
      <c r="N2152" s="10" t="s">
        <v>3534</v>
      </c>
      <c r="O2152" s="10" t="s">
        <v>3543</v>
      </c>
      <c r="P2152" s="8">
        <v>43139</v>
      </c>
      <c r="Q2152" s="8">
        <v>43329</v>
      </c>
      <c r="R2152" s="8">
        <v>43329</v>
      </c>
      <c r="S2152" s="2" t="str">
        <f>VLOOKUP(K2152,Data!A:B,2,0)</f>
        <v>DACE</v>
      </c>
    </row>
    <row r="2153" spans="1:19" ht="11.25" customHeight="1" x14ac:dyDescent="0.2">
      <c r="A2153" s="2">
        <v>4073102</v>
      </c>
      <c r="B2153" s="98" t="s">
        <v>12963</v>
      </c>
      <c r="C2153" s="74" t="s">
        <v>3170</v>
      </c>
      <c r="E2153" s="85" t="s">
        <v>9183</v>
      </c>
      <c r="F2153" s="75" t="s">
        <v>98</v>
      </c>
      <c r="G2153" s="75" t="s">
        <v>47</v>
      </c>
      <c r="H2153" s="75" t="s">
        <v>47</v>
      </c>
      <c r="I2153" s="2" t="s">
        <v>1495</v>
      </c>
      <c r="J2153" s="75" t="s">
        <v>1495</v>
      </c>
      <c r="K2153" s="2" t="s">
        <v>32</v>
      </c>
      <c r="L2153" s="75" t="s">
        <v>19</v>
      </c>
      <c r="M2153" s="2" t="s">
        <v>3502</v>
      </c>
      <c r="N2153" s="10" t="s">
        <v>3533</v>
      </c>
      <c r="O2153" s="10" t="s">
        <v>3543</v>
      </c>
      <c r="P2153" s="8">
        <v>43800</v>
      </c>
      <c r="Q2153" s="8">
        <v>43990</v>
      </c>
      <c r="R2153" s="8">
        <v>43990</v>
      </c>
      <c r="S2153" s="2" t="str">
        <f>VLOOKUP(K2153,Data!A:B,2,0)</f>
        <v>DACE</v>
      </c>
    </row>
    <row r="2154" spans="1:19" ht="11.25" customHeight="1" x14ac:dyDescent="0.2">
      <c r="A2154" s="2">
        <v>4073105</v>
      </c>
      <c r="B2154" s="98" t="s">
        <v>12964</v>
      </c>
      <c r="C2154" s="74" t="s">
        <v>3183</v>
      </c>
      <c r="E2154" s="85" t="s">
        <v>9184</v>
      </c>
      <c r="F2154" s="75" t="s">
        <v>1477</v>
      </c>
      <c r="G2154" s="75" t="s">
        <v>1315</v>
      </c>
      <c r="H2154" s="75" t="s">
        <v>1518</v>
      </c>
      <c r="I2154" s="2" t="s">
        <v>11</v>
      </c>
      <c r="J2154" s="75" t="s">
        <v>11</v>
      </c>
      <c r="K2154" s="2" t="s">
        <v>32</v>
      </c>
      <c r="L2154" s="75" t="s">
        <v>3668</v>
      </c>
      <c r="M2154" s="2" t="s">
        <v>1356</v>
      </c>
      <c r="N2154" s="10" t="s">
        <v>1340</v>
      </c>
      <c r="O2154" s="10" t="s">
        <v>1324</v>
      </c>
      <c r="S2154" s="2" t="str">
        <f>VLOOKUP(K2154,Data!A:B,2,0)</f>
        <v>DACE</v>
      </c>
    </row>
    <row r="2155" spans="1:19" ht="11.25" customHeight="1" x14ac:dyDescent="0.2">
      <c r="A2155" s="2">
        <v>4073117</v>
      </c>
      <c r="B2155" s="98" t="s">
        <v>12965</v>
      </c>
      <c r="C2155" s="74" t="s">
        <v>3182</v>
      </c>
      <c r="E2155" s="85" t="s">
        <v>9185</v>
      </c>
      <c r="F2155" s="75" t="s">
        <v>98</v>
      </c>
      <c r="G2155" s="75" t="s">
        <v>47</v>
      </c>
      <c r="H2155" s="75" t="s">
        <v>47</v>
      </c>
      <c r="I2155" s="2" t="s">
        <v>1495</v>
      </c>
      <c r="J2155" s="75" t="s">
        <v>1495</v>
      </c>
      <c r="K2155" s="2" t="s">
        <v>32</v>
      </c>
      <c r="L2155" s="75" t="s">
        <v>19</v>
      </c>
      <c r="M2155" s="2" t="s">
        <v>3498</v>
      </c>
      <c r="N2155" s="10" t="s">
        <v>3533</v>
      </c>
      <c r="O2155" s="10" t="s">
        <v>3543</v>
      </c>
      <c r="P2155" s="8">
        <v>43857</v>
      </c>
      <c r="Q2155" s="8">
        <v>44047</v>
      </c>
      <c r="R2155" s="8">
        <v>44047</v>
      </c>
      <c r="S2155" s="2" t="str">
        <f>VLOOKUP(K2155,Data!A:B,2,0)</f>
        <v>DACE</v>
      </c>
    </row>
    <row r="2156" spans="1:19" ht="11.25" customHeight="1" x14ac:dyDescent="0.2">
      <c r="A2156" s="2">
        <v>4073122</v>
      </c>
      <c r="B2156" s="98" t="s">
        <v>12966</v>
      </c>
      <c r="C2156" s="74" t="s">
        <v>6622</v>
      </c>
      <c r="E2156" s="85" t="s">
        <v>9186</v>
      </c>
      <c r="F2156" s="75" t="s">
        <v>98</v>
      </c>
      <c r="G2156" s="75" t="s">
        <v>1315</v>
      </c>
      <c r="H2156" s="75" t="s">
        <v>1529</v>
      </c>
      <c r="I2156" s="2" t="s">
        <v>11</v>
      </c>
      <c r="J2156" s="75" t="s">
        <v>11</v>
      </c>
      <c r="K2156" s="2" t="s">
        <v>32</v>
      </c>
      <c r="L2156" s="75" t="s">
        <v>3668</v>
      </c>
      <c r="M2156" s="2" t="s">
        <v>1353</v>
      </c>
      <c r="N2156" s="10" t="s">
        <v>1340</v>
      </c>
      <c r="O2156" s="10" t="s">
        <v>1324</v>
      </c>
      <c r="S2156" s="2" t="str">
        <f>VLOOKUP(K2156,Data!A:B,2,0)</f>
        <v>DACE</v>
      </c>
    </row>
    <row r="2157" spans="1:19" ht="11.25" customHeight="1" x14ac:dyDescent="0.2">
      <c r="A2157" s="2">
        <v>4073123</v>
      </c>
      <c r="B2157" s="98" t="s">
        <v>12967</v>
      </c>
      <c r="C2157" s="74" t="s">
        <v>3181</v>
      </c>
      <c r="E2157" s="85" t="s">
        <v>9187</v>
      </c>
      <c r="F2157" s="75" t="s">
        <v>1477</v>
      </c>
      <c r="G2157" s="75" t="s">
        <v>47</v>
      </c>
      <c r="H2157" s="75" t="s">
        <v>47</v>
      </c>
      <c r="I2157" s="2" t="s">
        <v>1498</v>
      </c>
      <c r="J2157" s="75" t="s">
        <v>1495</v>
      </c>
      <c r="K2157" s="2" t="s">
        <v>32</v>
      </c>
      <c r="L2157" s="75" t="s">
        <v>19</v>
      </c>
      <c r="M2157" s="2" t="s">
        <v>3491</v>
      </c>
      <c r="N2157" s="10" t="s">
        <v>3534</v>
      </c>
      <c r="O2157" s="10" t="s">
        <v>6773</v>
      </c>
      <c r="P2157" s="8">
        <v>44714</v>
      </c>
      <c r="Q2157" s="8">
        <f>P2157+180</f>
        <v>44894</v>
      </c>
      <c r="R2157" s="8">
        <v>44894</v>
      </c>
      <c r="S2157" s="2" t="str">
        <f>VLOOKUP(K2157,Data!A:B,2,0)</f>
        <v>DACE</v>
      </c>
    </row>
    <row r="2158" spans="1:19" ht="11.25" customHeight="1" x14ac:dyDescent="0.2">
      <c r="A2158" s="2">
        <v>4073146</v>
      </c>
      <c r="B2158" s="98" t="s">
        <v>12968</v>
      </c>
      <c r="C2158" s="74" t="s">
        <v>3195</v>
      </c>
      <c r="E2158" s="85" t="s">
        <v>9188</v>
      </c>
      <c r="F2158" s="75" t="s">
        <v>1477</v>
      </c>
      <c r="G2158" s="75" t="s">
        <v>1315</v>
      </c>
      <c r="H2158" s="75" t="s">
        <v>1518</v>
      </c>
      <c r="I2158" s="2" t="s">
        <v>11</v>
      </c>
      <c r="J2158" s="75" t="s">
        <v>11</v>
      </c>
      <c r="K2158" s="2" t="s">
        <v>32</v>
      </c>
      <c r="L2158" s="75" t="s">
        <v>19</v>
      </c>
      <c r="M2158" s="2" t="s">
        <v>4983</v>
      </c>
      <c r="N2158" s="10" t="s">
        <v>1340</v>
      </c>
      <c r="O2158" s="10" t="s">
        <v>1324</v>
      </c>
      <c r="P2158" s="8">
        <v>43448</v>
      </c>
      <c r="Q2158" s="8">
        <v>43638</v>
      </c>
      <c r="R2158" s="8">
        <v>43638</v>
      </c>
      <c r="S2158" s="2" t="str">
        <f>VLOOKUP(K2158,Data!A:B,2,0)</f>
        <v>DACE</v>
      </c>
    </row>
    <row r="2159" spans="1:19" ht="11.25" customHeight="1" x14ac:dyDescent="0.2">
      <c r="A2159" s="2">
        <v>4073157</v>
      </c>
      <c r="B2159" s="98" t="s">
        <v>12969</v>
      </c>
      <c r="C2159" s="74" t="s">
        <v>3202</v>
      </c>
      <c r="E2159" s="85" t="s">
        <v>9189</v>
      </c>
      <c r="F2159" s="75" t="s">
        <v>98</v>
      </c>
      <c r="G2159" s="75" t="s">
        <v>47</v>
      </c>
      <c r="H2159" s="75" t="s">
        <v>47</v>
      </c>
      <c r="I2159" s="2" t="s">
        <v>1502</v>
      </c>
      <c r="J2159" s="75" t="s">
        <v>1495</v>
      </c>
      <c r="K2159" s="2" t="s">
        <v>32</v>
      </c>
      <c r="L2159" s="75" t="s">
        <v>19</v>
      </c>
      <c r="M2159" s="2" t="s">
        <v>3483</v>
      </c>
      <c r="N2159" s="10" t="s">
        <v>3533</v>
      </c>
      <c r="O2159" s="10" t="s">
        <v>6773</v>
      </c>
      <c r="P2159" s="8">
        <v>44708</v>
      </c>
      <c r="Q2159" s="8">
        <v>44736</v>
      </c>
      <c r="R2159" s="8">
        <v>44736</v>
      </c>
      <c r="S2159" s="2" t="str">
        <f>VLOOKUP(K2159,Data!A:B,2,0)</f>
        <v>DACE</v>
      </c>
    </row>
    <row r="2160" spans="1:19" ht="11.25" customHeight="1" x14ac:dyDescent="0.2">
      <c r="A2160" s="2">
        <v>4073163</v>
      </c>
      <c r="B2160" s="98" t="s">
        <v>12970</v>
      </c>
      <c r="C2160" s="74" t="s">
        <v>3207</v>
      </c>
      <c r="E2160" s="85" t="s">
        <v>9190</v>
      </c>
      <c r="F2160" s="75" t="s">
        <v>98</v>
      </c>
      <c r="G2160" s="75" t="s">
        <v>47</v>
      </c>
      <c r="H2160" s="75" t="s">
        <v>47</v>
      </c>
      <c r="I2160" s="2" t="s">
        <v>1498</v>
      </c>
      <c r="J2160" s="75" t="s">
        <v>1495</v>
      </c>
      <c r="K2160" s="2" t="s">
        <v>32</v>
      </c>
      <c r="L2160" s="75" t="s">
        <v>19</v>
      </c>
      <c r="M2160" s="2" t="s">
        <v>3499</v>
      </c>
      <c r="N2160" s="10" t="s">
        <v>3534</v>
      </c>
      <c r="O2160" s="10" t="s">
        <v>3543</v>
      </c>
      <c r="P2160" s="8">
        <v>44258</v>
      </c>
      <c r="Q2160" s="8">
        <v>44418</v>
      </c>
      <c r="R2160" s="8">
        <v>44418</v>
      </c>
      <c r="S2160" s="2" t="str">
        <f>VLOOKUP(K2160,Data!A:B,2,0)</f>
        <v>DACE</v>
      </c>
    </row>
    <row r="2161" spans="1:19" ht="11.25" customHeight="1" x14ac:dyDescent="0.2">
      <c r="A2161" s="2">
        <v>4073168</v>
      </c>
      <c r="B2161" s="98" t="s">
        <v>12971</v>
      </c>
      <c r="C2161" s="74" t="s">
        <v>3225</v>
      </c>
      <c r="E2161" s="85" t="s">
        <v>9191</v>
      </c>
      <c r="F2161" s="75" t="s">
        <v>1477</v>
      </c>
      <c r="G2161" s="75" t="s">
        <v>1315</v>
      </c>
      <c r="H2161" s="75" t="s">
        <v>1545</v>
      </c>
      <c r="I2161" s="2" t="s">
        <v>11</v>
      </c>
      <c r="J2161" s="75" t="s">
        <v>11</v>
      </c>
      <c r="K2161" s="2" t="s">
        <v>32</v>
      </c>
      <c r="L2161" s="75" t="s">
        <v>19</v>
      </c>
      <c r="M2161" s="2" t="s">
        <v>3561</v>
      </c>
      <c r="N2161" s="10" t="s">
        <v>3561</v>
      </c>
      <c r="O2161" s="10" t="s">
        <v>3561</v>
      </c>
      <c r="P2161" s="8">
        <v>43552</v>
      </c>
      <c r="Q2161" s="8">
        <v>43742</v>
      </c>
      <c r="R2161" s="8">
        <v>43742</v>
      </c>
      <c r="S2161" s="2" t="str">
        <f>VLOOKUP(K2161,Data!A:B,2,0)</f>
        <v>DACE</v>
      </c>
    </row>
    <row r="2162" spans="1:19" ht="11.25" customHeight="1" x14ac:dyDescent="0.2">
      <c r="A2162" s="2">
        <v>4073169</v>
      </c>
      <c r="B2162" s="98" t="s">
        <v>12972</v>
      </c>
      <c r="C2162" s="74" t="s">
        <v>3223</v>
      </c>
      <c r="E2162" s="85" t="s">
        <v>9192</v>
      </c>
      <c r="F2162" s="75" t="s">
        <v>98</v>
      </c>
      <c r="G2162" s="75" t="s">
        <v>47</v>
      </c>
      <c r="H2162" s="75" t="s">
        <v>47</v>
      </c>
      <c r="I2162" s="2" t="s">
        <v>6922</v>
      </c>
      <c r="J2162" s="75" t="s">
        <v>1495</v>
      </c>
      <c r="K2162" s="2" t="s">
        <v>32</v>
      </c>
      <c r="L2162" s="75" t="s">
        <v>19</v>
      </c>
      <c r="M2162" s="2" t="s">
        <v>3502</v>
      </c>
      <c r="N2162" s="10" t="s">
        <v>3533</v>
      </c>
      <c r="O2162" s="10" t="s">
        <v>6773</v>
      </c>
      <c r="P2162" s="8">
        <v>45045</v>
      </c>
      <c r="Q2162" s="8">
        <f>P2162+180</f>
        <v>45225</v>
      </c>
      <c r="R2162" s="8">
        <v>45225</v>
      </c>
      <c r="S2162" s="2" t="str">
        <f>VLOOKUP(K2162,Data!A:B,2,0)</f>
        <v>DACE</v>
      </c>
    </row>
    <row r="2163" spans="1:19" ht="11.25" customHeight="1" x14ac:dyDescent="0.2">
      <c r="A2163" s="2">
        <v>4073171</v>
      </c>
      <c r="B2163" s="98" t="s">
        <v>12973</v>
      </c>
      <c r="C2163" s="74" t="s">
        <v>3210</v>
      </c>
      <c r="E2163" s="85" t="s">
        <v>9193</v>
      </c>
      <c r="F2163" s="75" t="s">
        <v>98</v>
      </c>
      <c r="G2163" s="75" t="s">
        <v>47</v>
      </c>
      <c r="H2163" s="75" t="s">
        <v>47</v>
      </c>
      <c r="I2163" s="2" t="s">
        <v>1495</v>
      </c>
      <c r="J2163" s="75" t="s">
        <v>1495</v>
      </c>
      <c r="K2163" s="2" t="s">
        <v>32</v>
      </c>
      <c r="L2163" s="75" t="s">
        <v>19</v>
      </c>
      <c r="M2163" s="2" t="s">
        <v>3491</v>
      </c>
      <c r="N2163" s="10" t="s">
        <v>3533</v>
      </c>
      <c r="O2163" s="10" t="s">
        <v>3543</v>
      </c>
      <c r="P2163" s="8">
        <v>43666</v>
      </c>
      <c r="Q2163" s="8">
        <v>43856</v>
      </c>
      <c r="R2163" s="8">
        <v>43856</v>
      </c>
      <c r="S2163" s="2" t="str">
        <f>VLOOKUP(K2163,Data!A:B,2,0)</f>
        <v>DACE</v>
      </c>
    </row>
    <row r="2164" spans="1:19" ht="11.25" customHeight="1" x14ac:dyDescent="0.2">
      <c r="A2164" s="2">
        <v>4073181</v>
      </c>
      <c r="B2164" s="98" t="s">
        <v>12974</v>
      </c>
      <c r="C2164" s="74" t="s">
        <v>3227</v>
      </c>
      <c r="E2164" s="85" t="s">
        <v>9194</v>
      </c>
      <c r="F2164" s="75" t="s">
        <v>98</v>
      </c>
      <c r="G2164" s="75" t="s">
        <v>47</v>
      </c>
      <c r="H2164" s="75" t="s">
        <v>47</v>
      </c>
      <c r="I2164" s="2" t="s">
        <v>1497</v>
      </c>
      <c r="J2164" s="75" t="s">
        <v>1495</v>
      </c>
      <c r="K2164" s="2" t="s">
        <v>32</v>
      </c>
      <c r="L2164" s="75" t="s">
        <v>19</v>
      </c>
      <c r="M2164" s="2" t="s">
        <v>3498</v>
      </c>
      <c r="N2164" s="10" t="s">
        <v>3533</v>
      </c>
      <c r="O2164" s="10" t="s">
        <v>6773</v>
      </c>
      <c r="P2164" s="8">
        <v>45152</v>
      </c>
      <c r="Q2164" s="8">
        <v>45209</v>
      </c>
      <c r="R2164" s="8">
        <v>45209</v>
      </c>
      <c r="S2164" s="2" t="str">
        <f>VLOOKUP(K2164,Data!A:B,2,0)</f>
        <v>DACE</v>
      </c>
    </row>
    <row r="2165" spans="1:19" ht="11.25" customHeight="1" x14ac:dyDescent="0.2">
      <c r="A2165" s="2">
        <v>4073187</v>
      </c>
      <c r="B2165" s="98" t="s">
        <v>12975</v>
      </c>
      <c r="C2165" s="74" t="s">
        <v>3233</v>
      </c>
      <c r="E2165" s="85" t="s">
        <v>9195</v>
      </c>
      <c r="F2165" s="75" t="s">
        <v>98</v>
      </c>
      <c r="G2165" s="75" t="s">
        <v>20</v>
      </c>
      <c r="H2165" s="75" t="s">
        <v>1480</v>
      </c>
      <c r="I2165" s="2" t="s">
        <v>1495</v>
      </c>
      <c r="J2165" s="75" t="s">
        <v>1495</v>
      </c>
      <c r="K2165" s="2" t="s">
        <v>32</v>
      </c>
      <c r="L2165" s="75" t="s">
        <v>19</v>
      </c>
      <c r="M2165" s="2" t="s">
        <v>3537</v>
      </c>
      <c r="N2165" s="10" t="s">
        <v>3536</v>
      </c>
      <c r="O2165" s="10" t="s">
        <v>3536</v>
      </c>
      <c r="P2165" s="8">
        <v>43389</v>
      </c>
      <c r="Q2165" s="8">
        <v>43579</v>
      </c>
      <c r="R2165" s="8">
        <v>43579</v>
      </c>
      <c r="S2165" s="2" t="str">
        <f>VLOOKUP(K2165,Data!A:B,2,0)</f>
        <v>DACE</v>
      </c>
    </row>
    <row r="2166" spans="1:19" ht="11.25" customHeight="1" x14ac:dyDescent="0.2">
      <c r="A2166" s="2">
        <v>4073190</v>
      </c>
      <c r="B2166" s="98" t="s">
        <v>12976</v>
      </c>
      <c r="C2166" s="74" t="s">
        <v>3238</v>
      </c>
      <c r="E2166" s="85" t="s">
        <v>9196</v>
      </c>
      <c r="F2166" s="75" t="s">
        <v>98</v>
      </c>
      <c r="G2166" s="75" t="s">
        <v>1315</v>
      </c>
      <c r="H2166" s="75" t="s">
        <v>1536</v>
      </c>
      <c r="I2166" s="2" t="s">
        <v>11</v>
      </c>
      <c r="J2166" s="75" t="s">
        <v>11</v>
      </c>
      <c r="K2166" s="2" t="s">
        <v>32</v>
      </c>
      <c r="L2166" s="75" t="s">
        <v>19</v>
      </c>
      <c r="M2166" s="2" t="s">
        <v>1323</v>
      </c>
      <c r="N2166" s="10" t="s">
        <v>1340</v>
      </c>
      <c r="O2166" s="10" t="s">
        <v>1324</v>
      </c>
      <c r="P2166" s="8">
        <v>43336</v>
      </c>
      <c r="Q2166" s="8">
        <v>43526</v>
      </c>
      <c r="R2166" s="8">
        <v>43526</v>
      </c>
      <c r="S2166" s="2" t="str">
        <f>VLOOKUP(K2166,Data!A:B,2,0)</f>
        <v>DACE</v>
      </c>
    </row>
    <row r="2167" spans="1:19" ht="11.25" customHeight="1" x14ac:dyDescent="0.2">
      <c r="A2167" s="2">
        <v>4073202</v>
      </c>
      <c r="B2167" s="98" t="s">
        <v>12977</v>
      </c>
      <c r="C2167" s="74" t="s">
        <v>3253</v>
      </c>
      <c r="E2167" s="85" t="s">
        <v>9197</v>
      </c>
      <c r="F2167" s="75" t="s">
        <v>98</v>
      </c>
      <c r="G2167" s="75" t="s">
        <v>47</v>
      </c>
      <c r="H2167" s="75" t="s">
        <v>47</v>
      </c>
      <c r="I2167" s="2" t="s">
        <v>1495</v>
      </c>
      <c r="J2167" s="75" t="s">
        <v>1495</v>
      </c>
      <c r="K2167" s="2" t="s">
        <v>32</v>
      </c>
      <c r="L2167" s="75" t="s">
        <v>19</v>
      </c>
      <c r="M2167" s="2" t="s">
        <v>3502</v>
      </c>
      <c r="N2167" s="10" t="s">
        <v>3533</v>
      </c>
      <c r="O2167" s="10" t="s">
        <v>3543</v>
      </c>
      <c r="P2167" s="8">
        <v>43318</v>
      </c>
      <c r="Q2167" s="8">
        <v>43508</v>
      </c>
      <c r="R2167" s="8">
        <v>43508</v>
      </c>
      <c r="S2167" s="2" t="str">
        <f>VLOOKUP(K2167,Data!A:B,2,0)</f>
        <v>DACE</v>
      </c>
    </row>
    <row r="2168" spans="1:19" ht="11.25" customHeight="1" x14ac:dyDescent="0.2">
      <c r="A2168" s="2">
        <v>4073203</v>
      </c>
      <c r="B2168" s="98" t="s">
        <v>12978</v>
      </c>
      <c r="C2168" s="74" t="s">
        <v>3243</v>
      </c>
      <c r="E2168" s="85" t="s">
        <v>9198</v>
      </c>
      <c r="F2168" s="75" t="s">
        <v>98</v>
      </c>
      <c r="G2168" s="75" t="s">
        <v>47</v>
      </c>
      <c r="H2168" s="75" t="s">
        <v>47</v>
      </c>
      <c r="I2168" s="2" t="s">
        <v>1497</v>
      </c>
      <c r="J2168" s="75" t="s">
        <v>1495</v>
      </c>
      <c r="K2168" s="2" t="s">
        <v>32</v>
      </c>
      <c r="L2168" s="75" t="s">
        <v>19</v>
      </c>
      <c r="M2168" s="2" t="s">
        <v>3531</v>
      </c>
      <c r="N2168" s="10" t="s">
        <v>3534</v>
      </c>
      <c r="O2168" s="10" t="s">
        <v>3543</v>
      </c>
      <c r="P2168" s="8">
        <v>44441</v>
      </c>
      <c r="Q2168" s="8">
        <v>44468</v>
      </c>
      <c r="R2168" s="8">
        <v>44468</v>
      </c>
      <c r="S2168" s="2" t="str">
        <f>VLOOKUP(K2168,Data!A:B,2,0)</f>
        <v>DACE</v>
      </c>
    </row>
    <row r="2169" spans="1:19" ht="11.25" customHeight="1" x14ac:dyDescent="0.2">
      <c r="A2169" s="2">
        <v>4073222</v>
      </c>
      <c r="B2169" s="98" t="s">
        <v>12979</v>
      </c>
      <c r="C2169" s="74" t="s">
        <v>3255</v>
      </c>
      <c r="E2169" s="85" t="s">
        <v>9199</v>
      </c>
      <c r="F2169" s="75" t="s">
        <v>98</v>
      </c>
      <c r="G2169" s="75" t="s">
        <v>47</v>
      </c>
      <c r="H2169" s="75" t="s">
        <v>47</v>
      </c>
      <c r="I2169" s="2" t="s">
        <v>1495</v>
      </c>
      <c r="J2169" s="75" t="s">
        <v>1495</v>
      </c>
      <c r="K2169" s="2" t="s">
        <v>32</v>
      </c>
      <c r="L2169" s="75" t="s">
        <v>19</v>
      </c>
      <c r="M2169" s="2" t="s">
        <v>3496</v>
      </c>
      <c r="N2169" s="10" t="s">
        <v>3534</v>
      </c>
      <c r="O2169" s="10" t="s">
        <v>3543</v>
      </c>
      <c r="P2169" s="8">
        <v>43414</v>
      </c>
      <c r="Q2169" s="8">
        <v>43604</v>
      </c>
      <c r="R2169" s="8">
        <v>43604</v>
      </c>
      <c r="S2169" s="2" t="str">
        <f>VLOOKUP(K2169,Data!A:B,2,0)</f>
        <v>DACE</v>
      </c>
    </row>
    <row r="2170" spans="1:19" ht="11.25" customHeight="1" x14ac:dyDescent="0.2">
      <c r="A2170" s="2">
        <v>4073225</v>
      </c>
      <c r="B2170" s="98" t="s">
        <v>12980</v>
      </c>
      <c r="C2170" s="74" t="s">
        <v>3252</v>
      </c>
      <c r="E2170" s="85" t="s">
        <v>9200</v>
      </c>
      <c r="F2170" s="75" t="s">
        <v>1477</v>
      </c>
      <c r="G2170" s="75" t="s">
        <v>47</v>
      </c>
      <c r="H2170" s="75" t="s">
        <v>47</v>
      </c>
      <c r="I2170" s="2" t="s">
        <v>1495</v>
      </c>
      <c r="J2170" s="75" t="s">
        <v>1495</v>
      </c>
      <c r="K2170" s="2" t="s">
        <v>32</v>
      </c>
      <c r="L2170" s="75" t="s">
        <v>19</v>
      </c>
      <c r="M2170" s="2" t="s">
        <v>3498</v>
      </c>
      <c r="N2170" s="10" t="s">
        <v>3533</v>
      </c>
      <c r="O2170" s="10" t="s">
        <v>3543</v>
      </c>
      <c r="P2170" s="8">
        <v>43644</v>
      </c>
      <c r="Q2170" s="8">
        <v>43834</v>
      </c>
      <c r="R2170" s="8">
        <v>43834</v>
      </c>
      <c r="S2170" s="2" t="str">
        <f>VLOOKUP(K2170,Data!A:B,2,0)</f>
        <v>DACE</v>
      </c>
    </row>
    <row r="2171" spans="1:19" ht="11.25" customHeight="1" x14ac:dyDescent="0.2">
      <c r="A2171" s="2">
        <v>4073230</v>
      </c>
      <c r="B2171" s="98" t="s">
        <v>12981</v>
      </c>
      <c r="C2171" s="74" t="s">
        <v>3254</v>
      </c>
      <c r="E2171" s="85" t="s">
        <v>9201</v>
      </c>
      <c r="F2171" s="75" t="s">
        <v>98</v>
      </c>
      <c r="G2171" s="75" t="s">
        <v>97</v>
      </c>
      <c r="H2171" s="75" t="s">
        <v>1487</v>
      </c>
      <c r="I2171" s="2" t="s">
        <v>1317</v>
      </c>
      <c r="J2171" s="75" t="s">
        <v>1317</v>
      </c>
      <c r="K2171" s="2" t="s">
        <v>32</v>
      </c>
      <c r="L2171" s="75" t="s">
        <v>3668</v>
      </c>
      <c r="M2171" s="2" t="s">
        <v>72</v>
      </c>
      <c r="N2171" s="10" t="s">
        <v>91</v>
      </c>
      <c r="O2171" s="10" t="s">
        <v>76</v>
      </c>
      <c r="S2171" s="2" t="str">
        <f>VLOOKUP(K2171,Data!A:B,2,0)</f>
        <v>DACE</v>
      </c>
    </row>
    <row r="2172" spans="1:19" ht="11.25" customHeight="1" x14ac:dyDescent="0.2">
      <c r="A2172" s="2">
        <v>4073245</v>
      </c>
      <c r="B2172" s="98" t="s">
        <v>12982</v>
      </c>
      <c r="C2172" s="74" t="s">
        <v>3272</v>
      </c>
      <c r="E2172" s="85" t="s">
        <v>9202</v>
      </c>
      <c r="F2172" s="75" t="s">
        <v>1477</v>
      </c>
      <c r="G2172" s="75" t="s">
        <v>47</v>
      </c>
      <c r="H2172" s="75" t="s">
        <v>47</v>
      </c>
      <c r="I2172" s="2" t="s">
        <v>6922</v>
      </c>
      <c r="J2172" s="75" t="s">
        <v>1495</v>
      </c>
      <c r="K2172" s="2" t="s">
        <v>32</v>
      </c>
      <c r="L2172" s="75" t="s">
        <v>19</v>
      </c>
      <c r="M2172" s="2" t="s">
        <v>3537</v>
      </c>
      <c r="N2172" s="10" t="s">
        <v>3536</v>
      </c>
      <c r="O2172" s="10" t="s">
        <v>3536</v>
      </c>
      <c r="P2172" s="8">
        <v>44400</v>
      </c>
      <c r="Q2172" s="8">
        <v>44529</v>
      </c>
      <c r="R2172" s="8">
        <v>44529</v>
      </c>
      <c r="S2172" s="2" t="str">
        <f>VLOOKUP(K2172,Data!A:B,2,0)</f>
        <v>DACE</v>
      </c>
    </row>
    <row r="2173" spans="1:19" ht="11.25" customHeight="1" x14ac:dyDescent="0.2">
      <c r="A2173" s="2">
        <v>4073246</v>
      </c>
      <c r="B2173" s="98" t="s">
        <v>12983</v>
      </c>
      <c r="C2173" s="74" t="s">
        <v>3274</v>
      </c>
      <c r="E2173" s="85" t="s">
        <v>9203</v>
      </c>
      <c r="F2173" s="75" t="s">
        <v>98</v>
      </c>
      <c r="G2173" s="75" t="s">
        <v>97</v>
      </c>
      <c r="H2173" s="75" t="s">
        <v>1487</v>
      </c>
      <c r="I2173" s="2" t="s">
        <v>1317</v>
      </c>
      <c r="J2173" s="75" t="s">
        <v>1317</v>
      </c>
      <c r="K2173" s="2" t="s">
        <v>32</v>
      </c>
      <c r="L2173" s="75" t="s">
        <v>19</v>
      </c>
      <c r="M2173" s="2" t="s">
        <v>4981</v>
      </c>
      <c r="N2173" s="10" t="s">
        <v>91</v>
      </c>
      <c r="O2173" s="10" t="s">
        <v>76</v>
      </c>
      <c r="P2173" s="8">
        <v>43826</v>
      </c>
      <c r="Q2173" s="8">
        <v>44016</v>
      </c>
      <c r="R2173" s="8">
        <v>44016</v>
      </c>
      <c r="S2173" s="2" t="str">
        <f>VLOOKUP(K2173,Data!A:B,2,0)</f>
        <v>DACE</v>
      </c>
    </row>
    <row r="2174" spans="1:19" ht="11.25" customHeight="1" x14ac:dyDescent="0.2">
      <c r="A2174" s="2">
        <v>4073265</v>
      </c>
      <c r="B2174" s="98" t="s">
        <v>12984</v>
      </c>
      <c r="C2174" s="74" t="s">
        <v>3282</v>
      </c>
      <c r="E2174" s="85" t="s">
        <v>9204</v>
      </c>
      <c r="F2174" s="75" t="s">
        <v>98</v>
      </c>
      <c r="G2174" s="75" t="s">
        <v>97</v>
      </c>
      <c r="H2174" s="75" t="s">
        <v>1487</v>
      </c>
      <c r="I2174" s="2" t="s">
        <v>1317</v>
      </c>
      <c r="J2174" s="75" t="s">
        <v>1317</v>
      </c>
      <c r="K2174" s="2" t="s">
        <v>32</v>
      </c>
      <c r="L2174" s="75" t="s">
        <v>19</v>
      </c>
      <c r="M2174" s="2" t="s">
        <v>95</v>
      </c>
      <c r="N2174" s="10" t="s">
        <v>75</v>
      </c>
      <c r="O2174" s="10" t="s">
        <v>76</v>
      </c>
      <c r="P2174" s="8">
        <v>44432</v>
      </c>
      <c r="Q2174" s="8">
        <v>44557</v>
      </c>
      <c r="R2174" s="8">
        <v>44557</v>
      </c>
      <c r="S2174" s="2" t="str">
        <f>VLOOKUP(K2174,Data!A:B,2,0)</f>
        <v>DACE</v>
      </c>
    </row>
    <row r="2175" spans="1:19" ht="11.25" customHeight="1" x14ac:dyDescent="0.2">
      <c r="A2175" s="2">
        <v>4073276</v>
      </c>
      <c r="B2175" s="98" t="s">
        <v>12985</v>
      </c>
      <c r="C2175" s="74" t="s">
        <v>3297</v>
      </c>
      <c r="E2175" s="85" t="s">
        <v>9205</v>
      </c>
      <c r="F2175" s="75" t="s">
        <v>1475</v>
      </c>
      <c r="G2175" s="75" t="s">
        <v>1315</v>
      </c>
      <c r="H2175" s="75" t="s">
        <v>1536</v>
      </c>
      <c r="I2175" s="2" t="s">
        <v>11</v>
      </c>
      <c r="J2175" s="75" t="s">
        <v>11</v>
      </c>
      <c r="K2175" s="2" t="s">
        <v>32</v>
      </c>
      <c r="L2175" s="75" t="s">
        <v>3668</v>
      </c>
      <c r="M2175" s="2" t="s">
        <v>3535</v>
      </c>
      <c r="N2175" s="10" t="s">
        <v>3534</v>
      </c>
      <c r="O2175" s="10" t="s">
        <v>6773</v>
      </c>
      <c r="S2175" s="2" t="str">
        <f>VLOOKUP(K2175,Data!A:B,2,0)</f>
        <v>DACE</v>
      </c>
    </row>
    <row r="2176" spans="1:19" ht="11.25" customHeight="1" x14ac:dyDescent="0.2">
      <c r="A2176" s="2">
        <v>4073281</v>
      </c>
      <c r="B2176" s="98" t="s">
        <v>12986</v>
      </c>
      <c r="C2176" s="74" t="s">
        <v>3303</v>
      </c>
      <c r="E2176" s="85" t="s">
        <v>9206</v>
      </c>
      <c r="F2176" s="75" t="s">
        <v>98</v>
      </c>
      <c r="G2176" s="75" t="s">
        <v>1315</v>
      </c>
      <c r="H2176" s="75" t="s">
        <v>1543</v>
      </c>
      <c r="I2176" s="2" t="s">
        <v>11</v>
      </c>
      <c r="J2176" s="75" t="s">
        <v>11</v>
      </c>
      <c r="K2176" s="2" t="s">
        <v>32</v>
      </c>
      <c r="L2176" s="75" t="s">
        <v>3668</v>
      </c>
      <c r="M2176" s="2" t="s">
        <v>1353</v>
      </c>
      <c r="N2176" s="10" t="s">
        <v>1340</v>
      </c>
      <c r="O2176" s="10" t="s">
        <v>1324</v>
      </c>
      <c r="S2176" s="2" t="str">
        <f>VLOOKUP(K2176,Data!A:B,2,0)</f>
        <v>DACE</v>
      </c>
    </row>
    <row r="2177" spans="1:19" ht="11.25" customHeight="1" x14ac:dyDescent="0.2">
      <c r="A2177" s="2">
        <v>4073285</v>
      </c>
      <c r="B2177" s="98" t="s">
        <v>12987</v>
      </c>
      <c r="C2177" s="74" t="s">
        <v>3298</v>
      </c>
      <c r="E2177" s="85" t="s">
        <v>9207</v>
      </c>
      <c r="F2177" s="75" t="s">
        <v>1475</v>
      </c>
      <c r="G2177" s="75" t="s">
        <v>47</v>
      </c>
      <c r="H2177" s="75" t="s">
        <v>47</v>
      </c>
      <c r="I2177" s="2" t="s">
        <v>6922</v>
      </c>
      <c r="J2177" s="75" t="s">
        <v>1495</v>
      </c>
      <c r="K2177" s="2" t="s">
        <v>32</v>
      </c>
      <c r="L2177" s="75" t="s">
        <v>19</v>
      </c>
      <c r="M2177" s="2" t="s">
        <v>3483</v>
      </c>
      <c r="N2177" s="10" t="s">
        <v>3533</v>
      </c>
      <c r="O2177" s="10" t="s">
        <v>3543</v>
      </c>
      <c r="P2177" s="8">
        <v>44521</v>
      </c>
      <c r="Q2177" s="8">
        <v>44568</v>
      </c>
      <c r="R2177" s="8">
        <v>44568</v>
      </c>
      <c r="S2177" s="2" t="str">
        <f>VLOOKUP(K2177,Data!A:B,2,0)</f>
        <v>DACE</v>
      </c>
    </row>
    <row r="2178" spans="1:19" ht="11.25" customHeight="1" x14ac:dyDescent="0.2">
      <c r="A2178" s="2">
        <v>4073297</v>
      </c>
      <c r="B2178" s="98" t="s">
        <v>12988</v>
      </c>
      <c r="C2178" s="74" t="s">
        <v>3306</v>
      </c>
      <c r="D2178" s="8">
        <v>43192</v>
      </c>
      <c r="E2178" s="85" t="s">
        <v>9208</v>
      </c>
      <c r="F2178" s="75" t="s">
        <v>98</v>
      </c>
      <c r="G2178" s="75" t="s">
        <v>1315</v>
      </c>
      <c r="H2178" s="75" t="s">
        <v>1543</v>
      </c>
      <c r="I2178" s="2" t="s">
        <v>11</v>
      </c>
      <c r="J2178" s="75" t="s">
        <v>11</v>
      </c>
      <c r="K2178" s="2" t="s">
        <v>32</v>
      </c>
      <c r="L2178" s="75" t="s">
        <v>19</v>
      </c>
      <c r="M2178" s="2" t="s">
        <v>1349</v>
      </c>
      <c r="N2178" s="10" t="s">
        <v>1340</v>
      </c>
      <c r="O2178" s="10" t="s">
        <v>1324</v>
      </c>
      <c r="P2178" s="8">
        <v>43458</v>
      </c>
      <c r="Q2178" s="8">
        <v>43648</v>
      </c>
      <c r="R2178" s="8">
        <v>43648</v>
      </c>
      <c r="S2178" s="2" t="str">
        <f>VLOOKUP(K2178,Data!A:B,2,0)</f>
        <v>DACE</v>
      </c>
    </row>
    <row r="2179" spans="1:19" ht="11.25" customHeight="1" x14ac:dyDescent="0.2">
      <c r="A2179" s="2">
        <v>4073323</v>
      </c>
      <c r="B2179" s="98" t="s">
        <v>12989</v>
      </c>
      <c r="C2179" s="74" t="s">
        <v>3320</v>
      </c>
      <c r="D2179" s="8">
        <v>43252</v>
      </c>
      <c r="E2179" s="85" t="s">
        <v>9209</v>
      </c>
      <c r="F2179" s="75" t="s">
        <v>98</v>
      </c>
      <c r="G2179" s="75" t="s">
        <v>1315</v>
      </c>
      <c r="H2179" s="75" t="s">
        <v>1536</v>
      </c>
      <c r="I2179" s="2" t="s">
        <v>11</v>
      </c>
      <c r="J2179" s="75" t="s">
        <v>11</v>
      </c>
      <c r="K2179" s="2" t="s">
        <v>32</v>
      </c>
      <c r="L2179" s="75" t="s">
        <v>19</v>
      </c>
      <c r="M2179" s="2" t="s">
        <v>1344</v>
      </c>
      <c r="N2179" s="10" t="s">
        <v>1340</v>
      </c>
      <c r="O2179" s="10" t="s">
        <v>1324</v>
      </c>
      <c r="P2179" s="8">
        <v>44151</v>
      </c>
      <c r="Q2179" s="8">
        <v>44312</v>
      </c>
      <c r="R2179" s="8">
        <v>44312</v>
      </c>
      <c r="S2179" s="2" t="str">
        <f>VLOOKUP(K2179,Data!A:B,2,0)</f>
        <v>DACE</v>
      </c>
    </row>
    <row r="2180" spans="1:19" ht="11.25" customHeight="1" x14ac:dyDescent="0.2">
      <c r="A2180" s="2">
        <v>4073340</v>
      </c>
      <c r="B2180" s="98" t="s">
        <v>12990</v>
      </c>
      <c r="C2180" s="74" t="s">
        <v>3314</v>
      </c>
      <c r="D2180" s="8">
        <v>43221</v>
      </c>
      <c r="E2180" s="85" t="s">
        <v>9210</v>
      </c>
      <c r="F2180" s="75" t="s">
        <v>98</v>
      </c>
      <c r="G2180" s="75" t="s">
        <v>20</v>
      </c>
      <c r="H2180" s="75" t="s">
        <v>1481</v>
      </c>
      <c r="I2180" s="2" t="s">
        <v>1497</v>
      </c>
      <c r="J2180" s="75" t="s">
        <v>1495</v>
      </c>
      <c r="K2180" s="2" t="s">
        <v>32</v>
      </c>
      <c r="L2180" s="75" t="s">
        <v>19</v>
      </c>
      <c r="M2180" s="2" t="s">
        <v>3501</v>
      </c>
      <c r="N2180" s="10" t="s">
        <v>3536</v>
      </c>
      <c r="O2180" s="10" t="s">
        <v>3536</v>
      </c>
      <c r="P2180" s="8">
        <v>44476</v>
      </c>
      <c r="Q2180" s="8">
        <v>44505</v>
      </c>
      <c r="R2180" s="8">
        <v>44505</v>
      </c>
      <c r="S2180" s="2" t="str">
        <f>VLOOKUP(K2180,Data!A:B,2,0)</f>
        <v>DACE</v>
      </c>
    </row>
    <row r="2181" spans="1:19" ht="11.25" customHeight="1" x14ac:dyDescent="0.2">
      <c r="A2181" s="2">
        <v>4073351</v>
      </c>
      <c r="B2181" s="98" t="s">
        <v>12991</v>
      </c>
      <c r="C2181" s="74" t="s">
        <v>3352</v>
      </c>
      <c r="D2181" s="8">
        <v>43344</v>
      </c>
      <c r="E2181" s="85" t="s">
        <v>9211</v>
      </c>
      <c r="F2181" s="75" t="s">
        <v>98</v>
      </c>
      <c r="G2181" s="75" t="s">
        <v>1315</v>
      </c>
      <c r="H2181" s="75" t="s">
        <v>1529</v>
      </c>
      <c r="I2181" s="2" t="s">
        <v>11</v>
      </c>
      <c r="J2181" s="75" t="s">
        <v>11</v>
      </c>
      <c r="K2181" s="2" t="s">
        <v>32</v>
      </c>
      <c r="L2181" s="75" t="s">
        <v>19</v>
      </c>
      <c r="M2181" s="2" t="s">
        <v>3488</v>
      </c>
      <c r="N2181" s="10" t="s">
        <v>1340</v>
      </c>
      <c r="O2181" s="10" t="s">
        <v>1324</v>
      </c>
      <c r="P2181" s="8">
        <v>43650</v>
      </c>
      <c r="Q2181" s="8">
        <v>43840</v>
      </c>
      <c r="R2181" s="8">
        <v>43840</v>
      </c>
      <c r="S2181" s="2" t="str">
        <f>VLOOKUP(K2181,Data!A:B,2,0)</f>
        <v>DACE</v>
      </c>
    </row>
    <row r="2182" spans="1:19" ht="11.25" customHeight="1" x14ac:dyDescent="0.2">
      <c r="A2182" s="2">
        <v>4073356</v>
      </c>
      <c r="B2182" s="98" t="s">
        <v>12992</v>
      </c>
      <c r="C2182" s="74" t="s">
        <v>3331</v>
      </c>
      <c r="D2182" s="8">
        <v>43282</v>
      </c>
      <c r="E2182" s="85" t="s">
        <v>9212</v>
      </c>
      <c r="F2182" s="75" t="s">
        <v>98</v>
      </c>
      <c r="G2182" s="75" t="s">
        <v>47</v>
      </c>
      <c r="H2182" s="75" t="s">
        <v>47</v>
      </c>
      <c r="I2182" s="2" t="s">
        <v>1495</v>
      </c>
      <c r="J2182" s="75" t="s">
        <v>1495</v>
      </c>
      <c r="K2182" s="2" t="s">
        <v>32</v>
      </c>
      <c r="L2182" s="75" t="s">
        <v>19</v>
      </c>
      <c r="M2182" s="2" t="s">
        <v>3499</v>
      </c>
      <c r="N2182" s="10" t="s">
        <v>3534</v>
      </c>
      <c r="O2182" s="10" t="s">
        <v>3543</v>
      </c>
      <c r="P2182" s="8">
        <v>43508</v>
      </c>
      <c r="Q2182" s="8">
        <v>43698</v>
      </c>
      <c r="R2182" s="8">
        <v>43698</v>
      </c>
      <c r="S2182" s="2" t="str">
        <f>VLOOKUP(K2182,Data!A:B,2,0)</f>
        <v>DACE</v>
      </c>
    </row>
    <row r="2183" spans="1:19" ht="11.25" customHeight="1" x14ac:dyDescent="0.2">
      <c r="A2183" s="2">
        <v>4073361</v>
      </c>
      <c r="B2183" s="98" t="s">
        <v>12993</v>
      </c>
      <c r="C2183" s="74" t="s">
        <v>3342</v>
      </c>
      <c r="D2183" s="8">
        <v>43313</v>
      </c>
      <c r="E2183" s="85" t="s">
        <v>9213</v>
      </c>
      <c r="F2183" s="75" t="s">
        <v>98</v>
      </c>
      <c r="G2183" s="75" t="s">
        <v>20</v>
      </c>
      <c r="H2183" s="75" t="s">
        <v>1486</v>
      </c>
      <c r="I2183" s="2" t="s">
        <v>1495</v>
      </c>
      <c r="J2183" s="75" t="s">
        <v>1495</v>
      </c>
      <c r="K2183" s="2" t="s">
        <v>32</v>
      </c>
      <c r="L2183" s="75" t="s">
        <v>19</v>
      </c>
      <c r="M2183" s="2" t="s">
        <v>3538</v>
      </c>
      <c r="N2183" s="10" t="s">
        <v>3536</v>
      </c>
      <c r="O2183" s="10" t="s">
        <v>3536</v>
      </c>
      <c r="P2183" s="8">
        <v>43713</v>
      </c>
      <c r="Q2183" s="8">
        <v>43903</v>
      </c>
      <c r="R2183" s="8">
        <v>43903</v>
      </c>
      <c r="S2183" s="2" t="str">
        <f>VLOOKUP(K2183,Data!A:B,2,0)</f>
        <v>DACE</v>
      </c>
    </row>
    <row r="2184" spans="1:19" ht="11.25" customHeight="1" x14ac:dyDescent="0.2">
      <c r="A2184" s="2">
        <v>4073362</v>
      </c>
      <c r="B2184" s="98" t="s">
        <v>12994</v>
      </c>
      <c r="C2184" s="74" t="s">
        <v>3351</v>
      </c>
      <c r="D2184" s="8">
        <v>43344</v>
      </c>
      <c r="E2184" s="85" t="s">
        <v>9214</v>
      </c>
      <c r="F2184" s="75" t="s">
        <v>98</v>
      </c>
      <c r="G2184" s="75" t="s">
        <v>1315</v>
      </c>
      <c r="H2184" s="75" t="s">
        <v>1536</v>
      </c>
      <c r="I2184" s="2" t="s">
        <v>11</v>
      </c>
      <c r="J2184" s="75" t="s">
        <v>11</v>
      </c>
      <c r="K2184" s="2" t="s">
        <v>32</v>
      </c>
      <c r="L2184" s="75" t="s">
        <v>19</v>
      </c>
      <c r="M2184" s="2" t="s">
        <v>1323</v>
      </c>
      <c r="N2184" s="10" t="s">
        <v>1340</v>
      </c>
      <c r="O2184" s="10" t="s">
        <v>1324</v>
      </c>
      <c r="P2184" s="8">
        <v>44823</v>
      </c>
      <c r="Q2184" s="8">
        <f>P2184+180</f>
        <v>45003</v>
      </c>
      <c r="R2184" s="8">
        <v>44640</v>
      </c>
      <c r="S2184" s="2" t="str">
        <f>VLOOKUP(K2184,Data!A:B,2,0)</f>
        <v>DACE</v>
      </c>
    </row>
    <row r="2185" spans="1:19" ht="11.25" customHeight="1" x14ac:dyDescent="0.2">
      <c r="A2185" s="2">
        <v>4073363</v>
      </c>
      <c r="B2185" s="98" t="s">
        <v>12995</v>
      </c>
      <c r="C2185" s="74" t="s">
        <v>3341</v>
      </c>
      <c r="D2185" s="8">
        <v>43313</v>
      </c>
      <c r="E2185" s="85" t="s">
        <v>9215</v>
      </c>
      <c r="F2185" s="75" t="s">
        <v>98</v>
      </c>
      <c r="G2185" s="75" t="s">
        <v>47</v>
      </c>
      <c r="H2185" s="75" t="s">
        <v>47</v>
      </c>
      <c r="I2185" s="2" t="s">
        <v>1495</v>
      </c>
      <c r="J2185" s="75" t="s">
        <v>1495</v>
      </c>
      <c r="K2185" s="2" t="s">
        <v>32</v>
      </c>
      <c r="L2185" s="75" t="s">
        <v>19</v>
      </c>
      <c r="M2185" s="2" t="s">
        <v>3489</v>
      </c>
      <c r="N2185" s="10" t="s">
        <v>3534</v>
      </c>
      <c r="O2185" s="10" t="s">
        <v>3543</v>
      </c>
      <c r="P2185" s="8">
        <v>43623</v>
      </c>
      <c r="Q2185" s="8">
        <v>43813</v>
      </c>
      <c r="R2185" s="8">
        <v>43813</v>
      </c>
      <c r="S2185" s="2" t="str">
        <f>VLOOKUP(K2185,Data!A:B,2,0)</f>
        <v>DACE</v>
      </c>
    </row>
    <row r="2186" spans="1:19" ht="11.25" customHeight="1" x14ac:dyDescent="0.2">
      <c r="A2186" s="2">
        <v>4073365</v>
      </c>
      <c r="B2186" s="98" t="s">
        <v>12996</v>
      </c>
      <c r="C2186" s="74" t="s">
        <v>3339</v>
      </c>
      <c r="D2186" s="8">
        <v>43313</v>
      </c>
      <c r="E2186" s="85" t="s">
        <v>9216</v>
      </c>
      <c r="F2186" s="75" t="s">
        <v>98</v>
      </c>
      <c r="G2186" s="75" t="s">
        <v>47</v>
      </c>
      <c r="H2186" s="75" t="s">
        <v>47</v>
      </c>
      <c r="I2186" s="2" t="s">
        <v>1495</v>
      </c>
      <c r="J2186" s="75" t="s">
        <v>1495</v>
      </c>
      <c r="K2186" s="2" t="s">
        <v>32</v>
      </c>
      <c r="L2186" s="75" t="s">
        <v>19</v>
      </c>
      <c r="M2186" s="2" t="s">
        <v>3486</v>
      </c>
      <c r="N2186" s="10" t="s">
        <v>3531</v>
      </c>
      <c r="O2186" s="10" t="s">
        <v>3543</v>
      </c>
      <c r="P2186" s="8">
        <v>43525</v>
      </c>
      <c r="Q2186" s="8">
        <v>43715</v>
      </c>
      <c r="R2186" s="8">
        <v>43715</v>
      </c>
      <c r="S2186" s="2" t="str">
        <f>VLOOKUP(K2186,Data!A:B,2,0)</f>
        <v>DACE</v>
      </c>
    </row>
    <row r="2187" spans="1:19" ht="11.25" customHeight="1" x14ac:dyDescent="0.2">
      <c r="A2187" s="2">
        <v>4073370</v>
      </c>
      <c r="B2187" s="98" t="s">
        <v>12997</v>
      </c>
      <c r="C2187" s="74" t="s">
        <v>3356</v>
      </c>
      <c r="D2187" s="8">
        <v>43344</v>
      </c>
      <c r="E2187" s="85" t="s">
        <v>9217</v>
      </c>
      <c r="F2187" s="75" t="s">
        <v>98</v>
      </c>
      <c r="G2187" s="75" t="s">
        <v>47</v>
      </c>
      <c r="H2187" s="75" t="s">
        <v>47</v>
      </c>
      <c r="I2187" s="2" t="s">
        <v>1499</v>
      </c>
      <c r="J2187" s="75" t="s">
        <v>1495</v>
      </c>
      <c r="K2187" s="2" t="s">
        <v>32</v>
      </c>
      <c r="L2187" s="75" t="s">
        <v>19</v>
      </c>
      <c r="M2187" s="2" t="s">
        <v>3491</v>
      </c>
      <c r="N2187" s="10" t="s">
        <v>3533</v>
      </c>
      <c r="O2187" s="10" t="s">
        <v>3543</v>
      </c>
      <c r="P2187" s="8">
        <v>44442</v>
      </c>
      <c r="Q2187" s="8">
        <v>44524</v>
      </c>
      <c r="R2187" s="8">
        <v>44524</v>
      </c>
      <c r="S2187" s="2" t="str">
        <f>VLOOKUP(K2187,Data!A:B,2,0)</f>
        <v>DACE</v>
      </c>
    </row>
    <row r="2188" spans="1:19" ht="11.25" customHeight="1" x14ac:dyDescent="0.2">
      <c r="A2188" s="2">
        <v>4073373</v>
      </c>
      <c r="B2188" s="98" t="s">
        <v>12998</v>
      </c>
      <c r="C2188" s="74" t="s">
        <v>3353</v>
      </c>
      <c r="D2188" s="8">
        <v>43344</v>
      </c>
      <c r="E2188" s="85" t="s">
        <v>9218</v>
      </c>
      <c r="F2188" s="75" t="s">
        <v>98</v>
      </c>
      <c r="G2188" s="75" t="s">
        <v>47</v>
      </c>
      <c r="H2188" s="75" t="s">
        <v>47</v>
      </c>
      <c r="I2188" s="2" t="s">
        <v>1498</v>
      </c>
      <c r="J2188" s="75" t="s">
        <v>1495</v>
      </c>
      <c r="K2188" s="2" t="s">
        <v>32</v>
      </c>
      <c r="L2188" s="75" t="s">
        <v>19</v>
      </c>
      <c r="M2188" s="2" t="s">
        <v>3535</v>
      </c>
      <c r="N2188" s="10" t="s">
        <v>3534</v>
      </c>
      <c r="O2188" s="10" t="s">
        <v>3543</v>
      </c>
      <c r="P2188" s="8">
        <v>44629</v>
      </c>
      <c r="Q2188" s="8">
        <f>P2188+170</f>
        <v>44799</v>
      </c>
      <c r="R2188" s="8">
        <v>44799</v>
      </c>
      <c r="S2188" s="2" t="str">
        <f>VLOOKUP(K2188,Data!A:B,2,0)</f>
        <v>DACE</v>
      </c>
    </row>
    <row r="2189" spans="1:19" ht="11.25" customHeight="1" x14ac:dyDescent="0.2">
      <c r="A2189" s="2">
        <v>4073387</v>
      </c>
      <c r="B2189" s="98" t="s">
        <v>12999</v>
      </c>
      <c r="C2189" s="74" t="s">
        <v>3347</v>
      </c>
      <c r="D2189" s="8">
        <v>43344</v>
      </c>
      <c r="E2189" s="85" t="s">
        <v>9219</v>
      </c>
      <c r="F2189" s="75" t="s">
        <v>98</v>
      </c>
      <c r="G2189" s="75" t="s">
        <v>47</v>
      </c>
      <c r="H2189" s="75" t="s">
        <v>47</v>
      </c>
      <c r="I2189" s="2" t="s">
        <v>1498</v>
      </c>
      <c r="J2189" s="75" t="s">
        <v>1498</v>
      </c>
      <c r="K2189" s="2" t="s">
        <v>32</v>
      </c>
      <c r="L2189" s="75" t="s">
        <v>3668</v>
      </c>
      <c r="M2189" s="2" t="s">
        <v>3483</v>
      </c>
      <c r="N2189" s="10" t="s">
        <v>3533</v>
      </c>
      <c r="O2189" s="10" t="s">
        <v>6773</v>
      </c>
      <c r="S2189" s="2" t="str">
        <f>VLOOKUP(K2189,Data!A:B,2,0)</f>
        <v>DACE</v>
      </c>
    </row>
    <row r="2190" spans="1:19" ht="11.25" customHeight="1" x14ac:dyDescent="0.2">
      <c r="A2190" s="2">
        <v>4073415</v>
      </c>
      <c r="B2190" s="98" t="s">
        <v>13000</v>
      </c>
      <c r="C2190" s="74" t="s">
        <v>3354</v>
      </c>
      <c r="D2190" s="8">
        <v>43344</v>
      </c>
      <c r="E2190" s="85" t="s">
        <v>9220</v>
      </c>
      <c r="F2190" s="75" t="s">
        <v>98</v>
      </c>
      <c r="G2190" s="75" t="s">
        <v>47</v>
      </c>
      <c r="H2190" s="75" t="s">
        <v>47</v>
      </c>
      <c r="I2190" s="2" t="s">
        <v>1495</v>
      </c>
      <c r="J2190" s="75" t="s">
        <v>1495</v>
      </c>
      <c r="K2190" s="2" t="s">
        <v>32</v>
      </c>
      <c r="L2190" s="75" t="s">
        <v>19</v>
      </c>
      <c r="M2190" s="2" t="s">
        <v>3531</v>
      </c>
      <c r="N2190" s="10" t="s">
        <v>3534</v>
      </c>
      <c r="O2190" s="10" t="s">
        <v>3543</v>
      </c>
      <c r="P2190" s="8">
        <v>43755</v>
      </c>
      <c r="Q2190" s="8">
        <v>43945</v>
      </c>
      <c r="R2190" s="8">
        <v>43945</v>
      </c>
      <c r="S2190" s="2" t="str">
        <f>VLOOKUP(K2190,Data!A:B,2,0)</f>
        <v>DACE</v>
      </c>
    </row>
    <row r="2191" spans="1:19" ht="11.25" customHeight="1" x14ac:dyDescent="0.2">
      <c r="A2191" s="2">
        <v>4073435</v>
      </c>
      <c r="B2191" s="98" t="s">
        <v>13001</v>
      </c>
      <c r="C2191" s="74" t="s">
        <v>3364</v>
      </c>
      <c r="D2191" s="8">
        <v>43405</v>
      </c>
      <c r="E2191" s="85" t="s">
        <v>9221</v>
      </c>
      <c r="F2191" s="75" t="s">
        <v>98</v>
      </c>
      <c r="G2191" s="75" t="s">
        <v>47</v>
      </c>
      <c r="H2191" s="75" t="s">
        <v>47</v>
      </c>
      <c r="I2191" s="2" t="s">
        <v>1498</v>
      </c>
      <c r="J2191" s="75" t="s">
        <v>1495</v>
      </c>
      <c r="K2191" s="2" t="s">
        <v>32</v>
      </c>
      <c r="L2191" s="75" t="s">
        <v>19</v>
      </c>
      <c r="M2191" s="2" t="s">
        <v>3502</v>
      </c>
      <c r="N2191" s="10" t="s">
        <v>3533</v>
      </c>
      <c r="O2191" s="10" t="s">
        <v>3543</v>
      </c>
      <c r="P2191" s="8">
        <v>44261</v>
      </c>
      <c r="Q2191" s="8">
        <v>44291</v>
      </c>
      <c r="R2191" s="8">
        <v>44291</v>
      </c>
      <c r="S2191" s="2" t="str">
        <f>VLOOKUP(K2191,Data!A:B,2,0)</f>
        <v>DACE</v>
      </c>
    </row>
    <row r="2192" spans="1:19" ht="11.25" customHeight="1" x14ac:dyDescent="0.2">
      <c r="A2192" s="2">
        <v>4073436</v>
      </c>
      <c r="B2192" s="98" t="s">
        <v>13002</v>
      </c>
      <c r="C2192" s="74" t="s">
        <v>3357</v>
      </c>
      <c r="D2192" s="8">
        <v>43344</v>
      </c>
      <c r="E2192" s="85" t="s">
        <v>9222</v>
      </c>
      <c r="F2192" s="75" t="s">
        <v>98</v>
      </c>
      <c r="G2192" s="75" t="s">
        <v>47</v>
      </c>
      <c r="H2192" s="75" t="s">
        <v>47</v>
      </c>
      <c r="I2192" s="2" t="s">
        <v>1502</v>
      </c>
      <c r="J2192" s="75" t="s">
        <v>1495</v>
      </c>
      <c r="K2192" s="2" t="s">
        <v>32</v>
      </c>
      <c r="L2192" s="75" t="s">
        <v>19</v>
      </c>
      <c r="M2192" s="2" t="s">
        <v>3496</v>
      </c>
      <c r="N2192" s="10" t="s">
        <v>3534</v>
      </c>
      <c r="O2192" s="10" t="s">
        <v>3543</v>
      </c>
      <c r="P2192" s="8">
        <v>44544</v>
      </c>
      <c r="Q2192" s="8">
        <v>44725</v>
      </c>
      <c r="R2192" s="8">
        <v>44725</v>
      </c>
      <c r="S2192" s="2" t="str">
        <f>VLOOKUP(K2192,Data!A:B,2,0)</f>
        <v>DACE</v>
      </c>
    </row>
    <row r="2193" spans="1:19" ht="11.25" customHeight="1" x14ac:dyDescent="0.2">
      <c r="A2193" s="2">
        <v>4073443</v>
      </c>
      <c r="B2193" s="98" t="s">
        <v>13003</v>
      </c>
      <c r="C2193" s="74" t="s">
        <v>3360</v>
      </c>
      <c r="D2193" s="8">
        <v>43374</v>
      </c>
      <c r="E2193" s="85" t="s">
        <v>9223</v>
      </c>
      <c r="F2193" s="75" t="s">
        <v>98</v>
      </c>
      <c r="G2193" s="75" t="s">
        <v>20</v>
      </c>
      <c r="H2193" s="75" t="s">
        <v>1488</v>
      </c>
      <c r="I2193" s="2" t="s">
        <v>1495</v>
      </c>
      <c r="J2193" s="75" t="s">
        <v>1495</v>
      </c>
      <c r="K2193" s="2" t="s">
        <v>32</v>
      </c>
      <c r="L2193" s="75" t="s">
        <v>19</v>
      </c>
      <c r="M2193" s="2" t="s">
        <v>3507</v>
      </c>
      <c r="N2193" s="10" t="s">
        <v>3536</v>
      </c>
      <c r="O2193" s="10" t="s">
        <v>3536</v>
      </c>
      <c r="P2193" s="8">
        <v>43718</v>
      </c>
      <c r="Q2193" s="8">
        <v>43908</v>
      </c>
      <c r="R2193" s="8">
        <v>43908</v>
      </c>
      <c r="S2193" s="2" t="str">
        <f>VLOOKUP(K2193,Data!A:B,2,0)</f>
        <v>DACE</v>
      </c>
    </row>
    <row r="2194" spans="1:19" ht="11.25" customHeight="1" x14ac:dyDescent="0.2">
      <c r="A2194" s="2">
        <v>4073446</v>
      </c>
      <c r="B2194" s="98" t="s">
        <v>13004</v>
      </c>
      <c r="C2194" s="74" t="s">
        <v>3370</v>
      </c>
      <c r="D2194" s="8">
        <v>43405</v>
      </c>
      <c r="E2194" s="85" t="s">
        <v>9224</v>
      </c>
      <c r="F2194" s="75" t="s">
        <v>98</v>
      </c>
      <c r="G2194" s="75" t="s">
        <v>47</v>
      </c>
      <c r="H2194" s="75" t="s">
        <v>47</v>
      </c>
      <c r="I2194" s="2" t="s">
        <v>1496</v>
      </c>
      <c r="J2194" s="75" t="s">
        <v>1495</v>
      </c>
      <c r="K2194" s="2" t="s">
        <v>32</v>
      </c>
      <c r="L2194" s="75" t="s">
        <v>19</v>
      </c>
      <c r="M2194" s="2" t="s">
        <v>3502</v>
      </c>
      <c r="N2194" s="10" t="s">
        <v>3533</v>
      </c>
      <c r="O2194" s="10" t="s">
        <v>6773</v>
      </c>
      <c r="P2194" s="8">
        <v>45067</v>
      </c>
      <c r="Q2194" s="8">
        <v>45104</v>
      </c>
      <c r="R2194" s="8">
        <v>45104</v>
      </c>
      <c r="S2194" s="2" t="str">
        <f>VLOOKUP(K2194,Data!A:B,2,0)</f>
        <v>DACE</v>
      </c>
    </row>
    <row r="2195" spans="1:19" ht="11.25" customHeight="1" x14ac:dyDescent="0.2">
      <c r="A2195" s="2">
        <v>4073447</v>
      </c>
      <c r="B2195" s="98" t="s">
        <v>13005</v>
      </c>
      <c r="C2195" s="74" t="s">
        <v>3363</v>
      </c>
      <c r="D2195" s="8">
        <v>43374</v>
      </c>
      <c r="E2195" s="85" t="s">
        <v>9225</v>
      </c>
      <c r="F2195" s="75" t="s">
        <v>98</v>
      </c>
      <c r="G2195" s="75" t="s">
        <v>47</v>
      </c>
      <c r="H2195" s="75" t="s">
        <v>47</v>
      </c>
      <c r="I2195" s="2" t="s">
        <v>1495</v>
      </c>
      <c r="J2195" s="75" t="s">
        <v>1495</v>
      </c>
      <c r="K2195" s="2" t="s">
        <v>32</v>
      </c>
      <c r="L2195" s="75" t="s">
        <v>19</v>
      </c>
      <c r="M2195" s="2" t="s">
        <v>3489</v>
      </c>
      <c r="N2195" s="10" t="s">
        <v>3534</v>
      </c>
      <c r="O2195" s="10" t="s">
        <v>3543</v>
      </c>
      <c r="P2195" s="8">
        <v>43525</v>
      </c>
      <c r="Q2195" s="8">
        <v>43715</v>
      </c>
      <c r="R2195" s="8">
        <v>43715</v>
      </c>
      <c r="S2195" s="2" t="str">
        <f>VLOOKUP(K2195,Data!A:B,2,0)</f>
        <v>DACE</v>
      </c>
    </row>
    <row r="2196" spans="1:19" ht="11.25" customHeight="1" x14ac:dyDescent="0.2">
      <c r="A2196" s="2">
        <v>4073476</v>
      </c>
      <c r="B2196" s="98" t="s">
        <v>13006</v>
      </c>
      <c r="C2196" s="74" t="s">
        <v>3371</v>
      </c>
      <c r="D2196" s="8">
        <v>43405</v>
      </c>
      <c r="E2196" s="85" t="s">
        <v>9226</v>
      </c>
      <c r="F2196" s="75" t="s">
        <v>98</v>
      </c>
      <c r="G2196" s="75" t="s">
        <v>20</v>
      </c>
      <c r="H2196" s="75" t="s">
        <v>1481</v>
      </c>
      <c r="I2196" s="2" t="s">
        <v>1498</v>
      </c>
      <c r="J2196" s="75" t="s">
        <v>1495</v>
      </c>
      <c r="K2196" s="2" t="s">
        <v>32</v>
      </c>
      <c r="L2196" s="75" t="s">
        <v>19</v>
      </c>
      <c r="M2196" s="2" t="s">
        <v>3538</v>
      </c>
      <c r="N2196" s="10" t="s">
        <v>3536</v>
      </c>
      <c r="O2196" s="10" t="s">
        <v>3536</v>
      </c>
      <c r="P2196" s="8">
        <v>44505</v>
      </c>
      <c r="Q2196" s="8">
        <v>44686</v>
      </c>
      <c r="R2196" s="8">
        <v>44686</v>
      </c>
      <c r="S2196" s="2" t="str">
        <f>VLOOKUP(K2196,Data!A:B,2,0)</f>
        <v>DACE</v>
      </c>
    </row>
    <row r="2197" spans="1:19" ht="11.25" customHeight="1" x14ac:dyDescent="0.2">
      <c r="A2197" s="2">
        <v>4073501</v>
      </c>
      <c r="B2197" s="98" t="s">
        <v>13007</v>
      </c>
      <c r="C2197" s="74" t="s">
        <v>3376</v>
      </c>
      <c r="D2197" s="8">
        <v>43405</v>
      </c>
      <c r="E2197" s="85" t="s">
        <v>9227</v>
      </c>
      <c r="F2197" s="75" t="s">
        <v>98</v>
      </c>
      <c r="G2197" s="75" t="s">
        <v>20</v>
      </c>
      <c r="H2197" s="75" t="s">
        <v>1482</v>
      </c>
      <c r="I2197" s="2" t="s">
        <v>1502</v>
      </c>
      <c r="J2197" s="75" t="s">
        <v>1495</v>
      </c>
      <c r="K2197" s="2" t="s">
        <v>32</v>
      </c>
      <c r="L2197" s="75" t="s">
        <v>19</v>
      </c>
      <c r="M2197" s="2" t="s">
        <v>3506</v>
      </c>
      <c r="N2197" s="10" t="s">
        <v>3536</v>
      </c>
      <c r="O2197" s="10" t="s">
        <v>3536</v>
      </c>
      <c r="P2197" s="8">
        <v>44617</v>
      </c>
      <c r="Q2197" s="8">
        <v>44649</v>
      </c>
      <c r="R2197" s="8">
        <v>44649</v>
      </c>
      <c r="S2197" s="2" t="str">
        <f>VLOOKUP(K2197,Data!A:B,2,0)</f>
        <v>DACE</v>
      </c>
    </row>
    <row r="2198" spans="1:19" ht="11.25" customHeight="1" x14ac:dyDescent="0.2">
      <c r="A2198" s="2">
        <v>4073513</v>
      </c>
      <c r="B2198" s="98" t="s">
        <v>13008</v>
      </c>
      <c r="C2198" s="74" t="s">
        <v>3380</v>
      </c>
      <c r="D2198" s="8">
        <v>43435</v>
      </c>
      <c r="E2198" s="85" t="s">
        <v>9228</v>
      </c>
      <c r="F2198" s="75" t="s">
        <v>98</v>
      </c>
      <c r="G2198" s="75" t="s">
        <v>47</v>
      </c>
      <c r="H2198" s="75" t="s">
        <v>47</v>
      </c>
      <c r="I2198" s="2" t="s">
        <v>1495</v>
      </c>
      <c r="J2198" s="75" t="s">
        <v>1495</v>
      </c>
      <c r="K2198" s="2" t="s">
        <v>32</v>
      </c>
      <c r="L2198" s="75" t="s">
        <v>19</v>
      </c>
      <c r="M2198" s="2" t="s">
        <v>3531</v>
      </c>
      <c r="N2198" s="10" t="s">
        <v>3534</v>
      </c>
      <c r="O2198" s="10" t="s">
        <v>3543</v>
      </c>
      <c r="P2198" s="8">
        <v>43847</v>
      </c>
      <c r="Q2198" s="8">
        <v>44037</v>
      </c>
      <c r="R2198" s="8">
        <v>44037</v>
      </c>
      <c r="S2198" s="2" t="str">
        <f>VLOOKUP(K2198,Data!A:B,2,0)</f>
        <v>DACE</v>
      </c>
    </row>
    <row r="2199" spans="1:19" ht="11.25" customHeight="1" x14ac:dyDescent="0.2">
      <c r="A2199" s="2">
        <v>4073545</v>
      </c>
      <c r="B2199" s="98" t="s">
        <v>13009</v>
      </c>
      <c r="C2199" s="74" t="s">
        <v>3391</v>
      </c>
      <c r="D2199" s="8">
        <v>43466</v>
      </c>
      <c r="E2199" s="85" t="s">
        <v>9229</v>
      </c>
      <c r="F2199" s="75" t="s">
        <v>98</v>
      </c>
      <c r="G2199" s="75" t="s">
        <v>97</v>
      </c>
      <c r="H2199" s="75" t="s">
        <v>1487</v>
      </c>
      <c r="I2199" s="2" t="s">
        <v>1317</v>
      </c>
      <c r="J2199" s="75" t="s">
        <v>1317</v>
      </c>
      <c r="K2199" s="2" t="s">
        <v>32</v>
      </c>
      <c r="L2199" s="75" t="s">
        <v>19</v>
      </c>
      <c r="M2199" s="2" t="s">
        <v>3528</v>
      </c>
      <c r="N2199" s="10" t="s">
        <v>83</v>
      </c>
      <c r="O2199" s="10" t="s">
        <v>76</v>
      </c>
      <c r="P2199" s="8">
        <v>44130</v>
      </c>
      <c r="Q2199" s="8">
        <v>44322</v>
      </c>
      <c r="R2199" s="8">
        <v>44322</v>
      </c>
      <c r="S2199" s="2" t="str">
        <f>VLOOKUP(K2199,Data!A:B,2,0)</f>
        <v>DACE</v>
      </c>
    </row>
    <row r="2200" spans="1:19" ht="11.25" customHeight="1" x14ac:dyDescent="0.2">
      <c r="A2200" s="2">
        <v>4073550</v>
      </c>
      <c r="B2200" s="98" t="s">
        <v>13010</v>
      </c>
      <c r="C2200" s="74" t="s">
        <v>3388</v>
      </c>
      <c r="D2200" s="8">
        <v>43466</v>
      </c>
      <c r="E2200" s="85" t="s">
        <v>9230</v>
      </c>
      <c r="F2200" s="75" t="s">
        <v>98</v>
      </c>
      <c r="G2200" s="75" t="s">
        <v>97</v>
      </c>
      <c r="H2200" s="75" t="s">
        <v>1487</v>
      </c>
      <c r="I2200" s="2" t="s">
        <v>1317</v>
      </c>
      <c r="J2200" s="75" t="s">
        <v>1317</v>
      </c>
      <c r="K2200" s="2" t="s">
        <v>32</v>
      </c>
      <c r="L2200" s="75" t="s">
        <v>3668</v>
      </c>
      <c r="M2200" s="2" t="s">
        <v>4981</v>
      </c>
      <c r="N2200" s="10" t="s">
        <v>91</v>
      </c>
      <c r="O2200" s="10" t="s">
        <v>76</v>
      </c>
      <c r="S2200" s="2" t="str">
        <f>VLOOKUP(K2200,Data!A:B,2,0)</f>
        <v>DACE</v>
      </c>
    </row>
    <row r="2201" spans="1:19" ht="11.25" customHeight="1" x14ac:dyDescent="0.2">
      <c r="A2201" s="2">
        <v>4073551</v>
      </c>
      <c r="B2201" s="98" t="s">
        <v>13011</v>
      </c>
      <c r="C2201" s="74" t="s">
        <v>3395</v>
      </c>
      <c r="D2201" s="8">
        <v>43497</v>
      </c>
      <c r="E2201" s="85" t="s">
        <v>9231</v>
      </c>
      <c r="F2201" s="75" t="s">
        <v>98</v>
      </c>
      <c r="G2201" s="75" t="s">
        <v>1315</v>
      </c>
      <c r="H2201" s="75" t="s">
        <v>1543</v>
      </c>
      <c r="I2201" s="2" t="s">
        <v>11</v>
      </c>
      <c r="J2201" s="75" t="s">
        <v>11</v>
      </c>
      <c r="K2201" s="2" t="s">
        <v>32</v>
      </c>
      <c r="L2201" s="75" t="s">
        <v>3668</v>
      </c>
      <c r="M2201" s="2" t="s">
        <v>1344</v>
      </c>
      <c r="N2201" s="10" t="s">
        <v>1340</v>
      </c>
      <c r="O2201" s="10" t="s">
        <v>1324</v>
      </c>
      <c r="S2201" s="2" t="str">
        <f>VLOOKUP(K2201,Data!A:B,2,0)</f>
        <v>DACE</v>
      </c>
    </row>
    <row r="2202" spans="1:19" ht="11.25" customHeight="1" x14ac:dyDescent="0.2">
      <c r="A2202" s="2">
        <v>4073557</v>
      </c>
      <c r="B2202" s="98" t="s">
        <v>13012</v>
      </c>
      <c r="C2202" s="74" t="s">
        <v>3398</v>
      </c>
      <c r="D2202" s="8">
        <v>43497</v>
      </c>
      <c r="E2202" s="85" t="s">
        <v>9232</v>
      </c>
      <c r="F2202" s="75" t="s">
        <v>98</v>
      </c>
      <c r="G2202" s="75" t="s">
        <v>20</v>
      </c>
      <c r="H2202" s="75" t="s">
        <v>1492</v>
      </c>
      <c r="I2202" s="2" t="s">
        <v>1496</v>
      </c>
      <c r="J2202" s="75" t="s">
        <v>1495</v>
      </c>
      <c r="K2202" s="2" t="s">
        <v>32</v>
      </c>
      <c r="L2202" s="75" t="s">
        <v>19</v>
      </c>
      <c r="M2202" s="2" t="s">
        <v>3493</v>
      </c>
      <c r="N2202" s="10" t="s">
        <v>3536</v>
      </c>
      <c r="O2202" s="10" t="s">
        <v>3536</v>
      </c>
      <c r="P2202" s="8">
        <v>44583</v>
      </c>
      <c r="Q2202" s="8">
        <v>44610</v>
      </c>
      <c r="R2202" s="8">
        <v>44610</v>
      </c>
      <c r="S2202" s="2" t="str">
        <f>VLOOKUP(K2202,Data!A:B,2,0)</f>
        <v>DACE</v>
      </c>
    </row>
    <row r="2203" spans="1:19" ht="11.25" customHeight="1" x14ac:dyDescent="0.2">
      <c r="A2203" s="2">
        <v>4073563</v>
      </c>
      <c r="B2203" s="98" t="s">
        <v>13013</v>
      </c>
      <c r="C2203" s="74" t="s">
        <v>3404</v>
      </c>
      <c r="D2203" s="8">
        <v>43525</v>
      </c>
      <c r="E2203" s="85" t="s">
        <v>9233</v>
      </c>
      <c r="F2203" s="75" t="s">
        <v>98</v>
      </c>
      <c r="G2203" s="75" t="s">
        <v>47</v>
      </c>
      <c r="H2203" s="75" t="s">
        <v>47</v>
      </c>
      <c r="I2203" s="2" t="s">
        <v>1495</v>
      </c>
      <c r="J2203" s="75" t="s">
        <v>1495</v>
      </c>
      <c r="K2203" s="2" t="s">
        <v>32</v>
      </c>
      <c r="L2203" s="75" t="s">
        <v>19</v>
      </c>
      <c r="M2203" s="2" t="s">
        <v>3483</v>
      </c>
      <c r="N2203" s="10" t="s">
        <v>3533</v>
      </c>
      <c r="O2203" s="10" t="s">
        <v>3543</v>
      </c>
      <c r="P2203" s="8">
        <v>44217</v>
      </c>
      <c r="Q2203" s="8">
        <v>44291</v>
      </c>
      <c r="R2203" s="8">
        <v>44291</v>
      </c>
      <c r="S2203" s="2" t="str">
        <f>VLOOKUP(K2203,Data!A:B,2,0)</f>
        <v>DACE</v>
      </c>
    </row>
    <row r="2204" spans="1:19" ht="11.25" customHeight="1" x14ac:dyDescent="0.2">
      <c r="A2204" s="2">
        <v>4073580</v>
      </c>
      <c r="B2204" s="98" t="s">
        <v>13014</v>
      </c>
      <c r="C2204" s="74" t="s">
        <v>3397</v>
      </c>
      <c r="D2204" s="8">
        <v>43497</v>
      </c>
      <c r="E2204" s="85" t="s">
        <v>9234</v>
      </c>
      <c r="F2204" s="75" t="s">
        <v>98</v>
      </c>
      <c r="G2204" s="75" t="s">
        <v>97</v>
      </c>
      <c r="H2204" s="75" t="s">
        <v>1487</v>
      </c>
      <c r="I2204" s="2" t="s">
        <v>1317</v>
      </c>
      <c r="J2204" s="75" t="s">
        <v>1317</v>
      </c>
      <c r="K2204" s="2" t="s">
        <v>32</v>
      </c>
      <c r="L2204" s="75" t="s">
        <v>3667</v>
      </c>
      <c r="M2204" s="2" t="s">
        <v>3491</v>
      </c>
      <c r="N2204" s="10" t="s">
        <v>3534</v>
      </c>
      <c r="O2204" s="10" t="s">
        <v>6773</v>
      </c>
      <c r="P2204" s="8">
        <v>45414</v>
      </c>
      <c r="Q2204" s="8">
        <f>P2204+180</f>
        <v>45594</v>
      </c>
      <c r="S2204" s="2" t="str">
        <f>VLOOKUP(K2204,Data!A:B,2,0)</f>
        <v>DACE</v>
      </c>
    </row>
    <row r="2205" spans="1:19" ht="11.25" customHeight="1" x14ac:dyDescent="0.2">
      <c r="A2205" s="2">
        <v>4073588</v>
      </c>
      <c r="B2205" s="98" t="s">
        <v>13015</v>
      </c>
      <c r="C2205" s="74" t="s">
        <v>3401</v>
      </c>
      <c r="D2205" s="8">
        <v>43497</v>
      </c>
      <c r="E2205" s="85" t="s">
        <v>9235</v>
      </c>
      <c r="F2205" s="75" t="s">
        <v>98</v>
      </c>
      <c r="G2205" s="75" t="s">
        <v>47</v>
      </c>
      <c r="H2205" s="75" t="s">
        <v>47</v>
      </c>
      <c r="I2205" s="2" t="s">
        <v>1502</v>
      </c>
      <c r="J2205" s="75" t="s">
        <v>1502</v>
      </c>
      <c r="K2205" s="2" t="s">
        <v>32</v>
      </c>
      <c r="L2205" s="75" t="s">
        <v>3668</v>
      </c>
      <c r="M2205" s="2" t="s">
        <v>3491</v>
      </c>
      <c r="N2205" s="10" t="s">
        <v>3534</v>
      </c>
      <c r="O2205" s="10" t="s">
        <v>6773</v>
      </c>
      <c r="S2205" s="2" t="str">
        <f>VLOOKUP(K2205,Data!A:B,2,0)</f>
        <v>DACE</v>
      </c>
    </row>
    <row r="2206" spans="1:19" ht="11.25" customHeight="1" x14ac:dyDescent="0.2">
      <c r="A2206" s="2">
        <v>4073611</v>
      </c>
      <c r="B2206" s="98" t="s">
        <v>13016</v>
      </c>
      <c r="C2206" s="74" t="s">
        <v>3413</v>
      </c>
      <c r="D2206" s="8">
        <v>43525</v>
      </c>
      <c r="E2206" s="85" t="s">
        <v>9236</v>
      </c>
      <c r="F2206" s="75" t="s">
        <v>98</v>
      </c>
      <c r="G2206" s="75" t="s">
        <v>97</v>
      </c>
      <c r="H2206" s="75" t="s">
        <v>1483</v>
      </c>
      <c r="I2206" s="2" t="s">
        <v>1317</v>
      </c>
      <c r="J2206" s="75" t="s">
        <v>1317</v>
      </c>
      <c r="K2206" s="2" t="s">
        <v>32</v>
      </c>
      <c r="L2206" s="75" t="s">
        <v>3668</v>
      </c>
      <c r="M2206" s="2" t="s">
        <v>95</v>
      </c>
      <c r="N2206" s="10" t="s">
        <v>75</v>
      </c>
      <c r="O2206" s="10" t="s">
        <v>76</v>
      </c>
      <c r="S2206" s="2" t="str">
        <f>VLOOKUP(K2206,Data!A:B,2,0)</f>
        <v>DACE</v>
      </c>
    </row>
    <row r="2207" spans="1:19" ht="11.25" customHeight="1" x14ac:dyDescent="0.2">
      <c r="A2207" s="2">
        <v>4073615</v>
      </c>
      <c r="B2207" s="98" t="s">
        <v>13017</v>
      </c>
      <c r="C2207" s="74" t="s">
        <v>3414</v>
      </c>
      <c r="D2207" s="8">
        <v>43525</v>
      </c>
      <c r="E2207" s="85" t="s">
        <v>9237</v>
      </c>
      <c r="F2207" s="75" t="s">
        <v>98</v>
      </c>
      <c r="G2207" s="75" t="s">
        <v>20</v>
      </c>
      <c r="H2207" s="75" t="s">
        <v>1482</v>
      </c>
      <c r="I2207" s="2" t="s">
        <v>1495</v>
      </c>
      <c r="J2207" s="75" t="s">
        <v>1495</v>
      </c>
      <c r="K2207" s="2" t="s">
        <v>32</v>
      </c>
      <c r="L2207" s="75" t="s">
        <v>19</v>
      </c>
      <c r="M2207" s="2" t="s">
        <v>3506</v>
      </c>
      <c r="N2207" s="10" t="s">
        <v>3536</v>
      </c>
      <c r="O2207" s="10" t="s">
        <v>3536</v>
      </c>
      <c r="P2207" s="8">
        <v>44063</v>
      </c>
      <c r="Q2207" s="8">
        <v>44113</v>
      </c>
      <c r="R2207" s="8">
        <v>44113</v>
      </c>
      <c r="S2207" s="2" t="str">
        <f>VLOOKUP(K2207,Data!A:B,2,0)</f>
        <v>DACE</v>
      </c>
    </row>
    <row r="2208" spans="1:19" ht="11.25" customHeight="1" x14ac:dyDescent="0.2">
      <c r="A2208" s="2">
        <v>4073623</v>
      </c>
      <c r="B2208" s="98" t="s">
        <v>13018</v>
      </c>
      <c r="C2208" s="74" t="s">
        <v>3430</v>
      </c>
      <c r="D2208" s="8">
        <v>43556</v>
      </c>
      <c r="E2208" s="85" t="s">
        <v>9238</v>
      </c>
      <c r="F2208" s="75" t="s">
        <v>98</v>
      </c>
      <c r="G2208" s="75" t="s">
        <v>97</v>
      </c>
      <c r="H2208" s="75" t="s">
        <v>1487</v>
      </c>
      <c r="I2208" s="2" t="s">
        <v>1317</v>
      </c>
      <c r="J2208" s="75" t="s">
        <v>1317</v>
      </c>
      <c r="K2208" s="2" t="s">
        <v>32</v>
      </c>
      <c r="L2208" s="75" t="s">
        <v>19</v>
      </c>
      <c r="M2208" s="2" t="s">
        <v>4928</v>
      </c>
      <c r="N2208" s="10" t="s">
        <v>83</v>
      </c>
      <c r="O2208" s="10" t="s">
        <v>76</v>
      </c>
      <c r="P2208" s="8">
        <v>44113</v>
      </c>
      <c r="Q2208" s="8">
        <v>44307</v>
      </c>
      <c r="R2208" s="8">
        <v>44307</v>
      </c>
      <c r="S2208" s="2" t="str">
        <f>VLOOKUP(K2208,Data!A:B,2,0)</f>
        <v>DACE</v>
      </c>
    </row>
    <row r="2209" spans="1:19" ht="11.25" customHeight="1" x14ac:dyDescent="0.2">
      <c r="A2209" s="2">
        <v>4073647</v>
      </c>
      <c r="B2209" s="98" t="s">
        <v>13019</v>
      </c>
      <c r="C2209" s="74" t="s">
        <v>3434</v>
      </c>
      <c r="D2209" s="8">
        <v>43586</v>
      </c>
      <c r="E2209" s="85" t="s">
        <v>9239</v>
      </c>
      <c r="F2209" s="75" t="s">
        <v>98</v>
      </c>
      <c r="G2209" s="75" t="s">
        <v>97</v>
      </c>
      <c r="H2209" s="75" t="s">
        <v>1489</v>
      </c>
      <c r="I2209" s="2" t="s">
        <v>1317</v>
      </c>
      <c r="J2209" s="75" t="s">
        <v>1317</v>
      </c>
      <c r="K2209" s="2" t="s">
        <v>32</v>
      </c>
      <c r="L2209" s="75" t="s">
        <v>3668</v>
      </c>
      <c r="M2209" s="2" t="s">
        <v>96</v>
      </c>
      <c r="N2209" s="10" t="s">
        <v>4984</v>
      </c>
      <c r="O2209" s="10" t="s">
        <v>76</v>
      </c>
      <c r="S2209" s="2" t="str">
        <f>VLOOKUP(K2209,Data!A:B,2,0)</f>
        <v>DACE</v>
      </c>
    </row>
    <row r="2210" spans="1:19" ht="11.25" customHeight="1" x14ac:dyDescent="0.2">
      <c r="A2210" s="2">
        <v>4073665</v>
      </c>
      <c r="B2210" s="98" t="s">
        <v>13020</v>
      </c>
      <c r="C2210" s="74" t="s">
        <v>3436</v>
      </c>
      <c r="D2210" s="8">
        <v>43617</v>
      </c>
      <c r="E2210" s="85" t="s">
        <v>9240</v>
      </c>
      <c r="F2210" s="75" t="s">
        <v>98</v>
      </c>
      <c r="G2210" s="75" t="s">
        <v>47</v>
      </c>
      <c r="H2210" s="75" t="s">
        <v>47</v>
      </c>
      <c r="I2210" s="2" t="s">
        <v>1497</v>
      </c>
      <c r="J2210" s="75" t="s">
        <v>1497</v>
      </c>
      <c r="K2210" s="2" t="s">
        <v>32</v>
      </c>
      <c r="L2210" s="75" t="s">
        <v>3668</v>
      </c>
      <c r="M2210" s="2" t="s">
        <v>3483</v>
      </c>
      <c r="N2210" s="10" t="s">
        <v>3533</v>
      </c>
      <c r="O2210" s="10" t="s">
        <v>6773</v>
      </c>
      <c r="S2210" s="2" t="str">
        <f>VLOOKUP(K2210,Data!A:B,2,0)</f>
        <v>DACE</v>
      </c>
    </row>
    <row r="2211" spans="1:19" ht="11.25" customHeight="1" x14ac:dyDescent="0.2">
      <c r="A2211" s="2">
        <v>4073675</v>
      </c>
      <c r="B2211" s="98" t="s">
        <v>13021</v>
      </c>
      <c r="C2211" s="74" t="s">
        <v>3438</v>
      </c>
      <c r="D2211" s="8">
        <v>43617</v>
      </c>
      <c r="E2211" s="85" t="s">
        <v>9241</v>
      </c>
      <c r="F2211" s="75" t="s">
        <v>98</v>
      </c>
      <c r="G2211" s="75" t="s">
        <v>97</v>
      </c>
      <c r="H2211" s="75" t="s">
        <v>1487</v>
      </c>
      <c r="I2211" s="2" t="s">
        <v>1317</v>
      </c>
      <c r="J2211" s="75" t="s">
        <v>1317</v>
      </c>
      <c r="K2211" s="2" t="s">
        <v>32</v>
      </c>
      <c r="L2211" s="75" t="s">
        <v>3668</v>
      </c>
      <c r="M2211" s="2" t="s">
        <v>4928</v>
      </c>
      <c r="N2211" s="10" t="s">
        <v>83</v>
      </c>
      <c r="O2211" s="10" t="s">
        <v>76</v>
      </c>
      <c r="S2211" s="2" t="str">
        <f>VLOOKUP(K2211,Data!A:B,2,0)</f>
        <v>DACE</v>
      </c>
    </row>
    <row r="2212" spans="1:19" ht="11.25" customHeight="1" x14ac:dyDescent="0.2">
      <c r="A2212" s="2">
        <v>4073685</v>
      </c>
      <c r="B2212" s="98" t="s">
        <v>13022</v>
      </c>
      <c r="C2212" s="74" t="s">
        <v>3442</v>
      </c>
      <c r="D2212" s="8">
        <v>43617</v>
      </c>
      <c r="E2212" s="85" t="s">
        <v>9242</v>
      </c>
      <c r="F2212" s="75" t="s">
        <v>98</v>
      </c>
      <c r="G2212" s="75" t="s">
        <v>47</v>
      </c>
      <c r="H2212" s="75" t="s">
        <v>47</v>
      </c>
      <c r="I2212" s="2" t="s">
        <v>1502</v>
      </c>
      <c r="J2212" s="75" t="s">
        <v>1495</v>
      </c>
      <c r="K2212" s="2" t="s">
        <v>32</v>
      </c>
      <c r="L2212" s="75" t="s">
        <v>19</v>
      </c>
      <c r="M2212" s="2" t="s">
        <v>3532</v>
      </c>
      <c r="N2212" s="10" t="s">
        <v>3533</v>
      </c>
      <c r="O2212" s="10" t="s">
        <v>3543</v>
      </c>
      <c r="P2212" s="8">
        <v>44641</v>
      </c>
      <c r="Q2212" s="8">
        <f>P2212+179</f>
        <v>44820</v>
      </c>
      <c r="R2212" s="8">
        <v>44820</v>
      </c>
      <c r="S2212" s="2" t="str">
        <f>VLOOKUP(K2212,Data!A:B,2,0)</f>
        <v>DACE</v>
      </c>
    </row>
    <row r="2213" spans="1:19" ht="11.25" customHeight="1" x14ac:dyDescent="0.2">
      <c r="A2213" s="2">
        <v>4073693</v>
      </c>
      <c r="B2213" s="98" t="s">
        <v>13023</v>
      </c>
      <c r="C2213" s="74" t="s">
        <v>3448</v>
      </c>
      <c r="D2213" s="8">
        <v>43617</v>
      </c>
      <c r="E2213" s="85" t="s">
        <v>9243</v>
      </c>
      <c r="F2213" s="75" t="s">
        <v>98</v>
      </c>
      <c r="G2213" s="75" t="s">
        <v>1315</v>
      </c>
      <c r="H2213" s="75" t="s">
        <v>1529</v>
      </c>
      <c r="I2213" s="2" t="s">
        <v>11</v>
      </c>
      <c r="J2213" s="75" t="s">
        <v>11</v>
      </c>
      <c r="K2213" s="2" t="s">
        <v>32</v>
      </c>
      <c r="L2213" s="75" t="s">
        <v>19</v>
      </c>
      <c r="M2213" s="2" t="s">
        <v>1353</v>
      </c>
      <c r="N2213" s="10" t="s">
        <v>1340</v>
      </c>
      <c r="O2213" s="10" t="s">
        <v>1324</v>
      </c>
      <c r="P2213" s="8">
        <v>44809</v>
      </c>
      <c r="Q2213" s="8">
        <f>P2213+180</f>
        <v>44989</v>
      </c>
      <c r="R2213" s="8">
        <v>44998</v>
      </c>
      <c r="S2213" s="2" t="str">
        <f>VLOOKUP(K2213,Data!A:B,2,0)</f>
        <v>DACE</v>
      </c>
    </row>
    <row r="2214" spans="1:19" ht="11.25" customHeight="1" x14ac:dyDescent="0.2">
      <c r="A2214" s="2">
        <v>4073706</v>
      </c>
      <c r="B2214" s="98" t="s">
        <v>13024</v>
      </c>
      <c r="C2214" s="74" t="s">
        <v>3454</v>
      </c>
      <c r="D2214" s="8">
        <v>43647</v>
      </c>
      <c r="E2214" s="85" t="s">
        <v>9244</v>
      </c>
      <c r="F2214" s="75" t="s">
        <v>98</v>
      </c>
      <c r="G2214" s="75" t="s">
        <v>97</v>
      </c>
      <c r="H2214" s="75" t="s">
        <v>1479</v>
      </c>
      <c r="I2214" s="2" t="s">
        <v>1317</v>
      </c>
      <c r="J2214" s="75" t="s">
        <v>1317</v>
      </c>
      <c r="K2214" s="2" t="s">
        <v>32</v>
      </c>
      <c r="L2214" s="75" t="s">
        <v>3667</v>
      </c>
      <c r="M2214" s="2" t="s">
        <v>72</v>
      </c>
      <c r="N2214" s="10" t="s">
        <v>91</v>
      </c>
      <c r="O2214" s="10" t="s">
        <v>76</v>
      </c>
      <c r="P2214" s="8">
        <v>45304</v>
      </c>
      <c r="Q2214" s="8">
        <f>P2214+180</f>
        <v>45484</v>
      </c>
      <c r="S2214" s="2" t="str">
        <f>VLOOKUP(K2214,Data!A:B,2,0)</f>
        <v>DACE</v>
      </c>
    </row>
    <row r="2215" spans="1:19" ht="11.25" customHeight="1" x14ac:dyDescent="0.2">
      <c r="A2215" s="2">
        <v>4073723</v>
      </c>
      <c r="B2215" s="98" t="s">
        <v>13025</v>
      </c>
      <c r="C2215" s="74" t="s">
        <v>3471</v>
      </c>
      <c r="D2215" s="8">
        <v>43678</v>
      </c>
      <c r="E2215" s="85" t="s">
        <v>9245</v>
      </c>
      <c r="F2215" s="75" t="s">
        <v>98</v>
      </c>
      <c r="G2215" s="75" t="s">
        <v>1315</v>
      </c>
      <c r="H2215" s="75" t="s">
        <v>1529</v>
      </c>
      <c r="I2215" s="2" t="s">
        <v>11</v>
      </c>
      <c r="J2215" s="75" t="s">
        <v>11</v>
      </c>
      <c r="K2215" s="2" t="s">
        <v>32</v>
      </c>
      <c r="L2215" s="75" t="s">
        <v>19</v>
      </c>
      <c r="M2215" s="2" t="s">
        <v>3488</v>
      </c>
      <c r="N2215" s="10" t="s">
        <v>1340</v>
      </c>
      <c r="O2215" s="10" t="s">
        <v>1324</v>
      </c>
      <c r="P2215" s="8">
        <v>45222</v>
      </c>
      <c r="Q2215" s="8">
        <f>P2215+180</f>
        <v>45402</v>
      </c>
      <c r="R2215" s="8">
        <v>45402</v>
      </c>
      <c r="S2215" s="2" t="str">
        <f>VLOOKUP(K2215,Data!A:B,2,0)</f>
        <v>DACE</v>
      </c>
    </row>
    <row r="2216" spans="1:19" ht="11.25" customHeight="1" x14ac:dyDescent="0.2">
      <c r="A2216" s="2">
        <v>4073729</v>
      </c>
      <c r="B2216" s="98" t="s">
        <v>13026</v>
      </c>
      <c r="C2216" s="74" t="s">
        <v>3613</v>
      </c>
      <c r="D2216" s="8">
        <v>43739</v>
      </c>
      <c r="E2216" s="85" t="s">
        <v>9246</v>
      </c>
      <c r="F2216" s="75" t="s">
        <v>98</v>
      </c>
      <c r="G2216" s="75" t="s">
        <v>1315</v>
      </c>
      <c r="H2216" s="75" t="s">
        <v>1545</v>
      </c>
      <c r="I2216" s="2" t="s">
        <v>11</v>
      </c>
      <c r="J2216" s="75" t="s">
        <v>11</v>
      </c>
      <c r="K2216" s="2" t="s">
        <v>32</v>
      </c>
      <c r="L2216" s="75" t="s">
        <v>19</v>
      </c>
      <c r="M2216" s="2" t="s">
        <v>1350</v>
      </c>
      <c r="N2216" s="10" t="s">
        <v>1340</v>
      </c>
      <c r="O2216" s="10" t="s">
        <v>1324</v>
      </c>
      <c r="P2216" s="8">
        <v>43843</v>
      </c>
      <c r="Q2216" s="8">
        <v>44033</v>
      </c>
      <c r="R2216" s="8">
        <v>44033</v>
      </c>
      <c r="S2216" s="2" t="str">
        <f>VLOOKUP(K2216,Data!A:B,2,0)</f>
        <v>DACE</v>
      </c>
    </row>
    <row r="2217" spans="1:19" ht="11.25" customHeight="1" x14ac:dyDescent="0.2">
      <c r="A2217" s="2">
        <v>4073741</v>
      </c>
      <c r="B2217" s="98" t="s">
        <v>13027</v>
      </c>
      <c r="C2217" s="74" t="s">
        <v>3474</v>
      </c>
      <c r="D2217" s="8">
        <v>43709</v>
      </c>
      <c r="E2217" s="85" t="s">
        <v>9247</v>
      </c>
      <c r="F2217" s="75" t="s">
        <v>98</v>
      </c>
      <c r="G2217" s="75" t="s">
        <v>47</v>
      </c>
      <c r="H2217" s="75" t="s">
        <v>47</v>
      </c>
      <c r="I2217" s="2" t="s">
        <v>1499</v>
      </c>
      <c r="J2217" s="75" t="s">
        <v>1495</v>
      </c>
      <c r="K2217" s="2" t="s">
        <v>32</v>
      </c>
      <c r="L2217" s="75" t="s">
        <v>19</v>
      </c>
      <c r="M2217" s="2" t="s">
        <v>3532</v>
      </c>
      <c r="N2217" s="10" t="s">
        <v>3533</v>
      </c>
      <c r="O2217" s="10" t="s">
        <v>3533</v>
      </c>
      <c r="P2217" s="8">
        <v>44380</v>
      </c>
      <c r="Q2217" s="8">
        <v>44525</v>
      </c>
      <c r="R2217" s="8">
        <v>44525</v>
      </c>
      <c r="S2217" s="2" t="str">
        <f>VLOOKUP(K2217,Data!A:B,2,0)</f>
        <v>DACE</v>
      </c>
    </row>
    <row r="2218" spans="1:19" ht="11.25" customHeight="1" x14ac:dyDescent="0.2">
      <c r="A2218" s="2">
        <v>4073747</v>
      </c>
      <c r="B2218" s="98" t="s">
        <v>13028</v>
      </c>
      <c r="C2218" s="74" t="s">
        <v>3608</v>
      </c>
      <c r="D2218" s="8">
        <v>43739</v>
      </c>
      <c r="E2218" s="85" t="s">
        <v>9248</v>
      </c>
      <c r="F2218" s="75" t="s">
        <v>98</v>
      </c>
      <c r="G2218" s="75" t="s">
        <v>47</v>
      </c>
      <c r="H2218" s="75" t="s">
        <v>47</v>
      </c>
      <c r="I2218" s="2" t="s">
        <v>1495</v>
      </c>
      <c r="J2218" s="75" t="s">
        <v>1495</v>
      </c>
      <c r="K2218" s="2" t="s">
        <v>32</v>
      </c>
      <c r="L2218" s="75" t="s">
        <v>19</v>
      </c>
      <c r="M2218" s="2" t="s">
        <v>3489</v>
      </c>
      <c r="N2218" s="10" t="s">
        <v>3534</v>
      </c>
      <c r="O2218" s="10" t="s">
        <v>3543</v>
      </c>
      <c r="P2218" s="8">
        <v>44102</v>
      </c>
      <c r="Q2218" s="8">
        <v>44127</v>
      </c>
      <c r="R2218" s="8">
        <v>44127</v>
      </c>
      <c r="S2218" s="2" t="str">
        <f>VLOOKUP(K2218,Data!A:B,2,0)</f>
        <v>DACE</v>
      </c>
    </row>
    <row r="2219" spans="1:19" ht="11.25" customHeight="1" x14ac:dyDescent="0.2">
      <c r="A2219" s="2">
        <v>4073773</v>
      </c>
      <c r="B2219" s="98" t="s">
        <v>13029</v>
      </c>
      <c r="C2219" s="74" t="s">
        <v>3609</v>
      </c>
      <c r="D2219" s="8">
        <v>43739</v>
      </c>
      <c r="E2219" s="85" t="s">
        <v>9249</v>
      </c>
      <c r="F2219" s="75" t="s">
        <v>98</v>
      </c>
      <c r="G2219" s="75" t="s">
        <v>47</v>
      </c>
      <c r="H2219" s="75" t="s">
        <v>47</v>
      </c>
      <c r="I2219" s="2" t="s">
        <v>1498</v>
      </c>
      <c r="J2219" s="75" t="s">
        <v>1495</v>
      </c>
      <c r="K2219" s="2" t="s">
        <v>32</v>
      </c>
      <c r="L2219" s="75" t="s">
        <v>19</v>
      </c>
      <c r="M2219" s="2" t="s">
        <v>3483</v>
      </c>
      <c r="N2219" s="10" t="s">
        <v>3533</v>
      </c>
      <c r="O2219" s="10" t="s">
        <v>6773</v>
      </c>
      <c r="P2219" s="8">
        <v>45318</v>
      </c>
      <c r="Q2219" s="8">
        <v>45341</v>
      </c>
      <c r="R2219" s="8">
        <v>45341</v>
      </c>
      <c r="S2219" s="2" t="str">
        <f>VLOOKUP(K2219,Data!A:B,2,0)</f>
        <v>DACE</v>
      </c>
    </row>
    <row r="2220" spans="1:19" ht="11.25" customHeight="1" x14ac:dyDescent="0.2">
      <c r="A2220" s="2">
        <v>4073792</v>
      </c>
      <c r="B2220" s="98" t="s">
        <v>13030</v>
      </c>
      <c r="C2220" s="74" t="s">
        <v>3628</v>
      </c>
      <c r="D2220" s="8">
        <v>43770</v>
      </c>
      <c r="E2220" s="85" t="s">
        <v>9250</v>
      </c>
      <c r="F2220" s="75" t="s">
        <v>98</v>
      </c>
      <c r="G2220" s="75" t="s">
        <v>47</v>
      </c>
      <c r="H2220" s="75" t="s">
        <v>47</v>
      </c>
      <c r="I2220" s="75" t="s">
        <v>6922</v>
      </c>
      <c r="J2220" s="75" t="s">
        <v>1495</v>
      </c>
      <c r="K2220" s="2" t="s">
        <v>32</v>
      </c>
      <c r="L2220" s="75" t="s">
        <v>19</v>
      </c>
      <c r="M2220" s="2" t="s">
        <v>3532</v>
      </c>
      <c r="N2220" s="10" t="s">
        <v>3533</v>
      </c>
      <c r="O2220" s="10" t="s">
        <v>3543</v>
      </c>
      <c r="P2220" s="8">
        <v>45016</v>
      </c>
      <c r="Q2220" s="8">
        <v>45062</v>
      </c>
      <c r="R2220" s="8">
        <v>45062</v>
      </c>
      <c r="S2220" s="2" t="str">
        <f>VLOOKUP(K2220,Data!A:B,2,0)</f>
        <v>DACE</v>
      </c>
    </row>
    <row r="2221" spans="1:19" ht="11.25" customHeight="1" x14ac:dyDescent="0.2">
      <c r="A2221" s="2">
        <v>4073803</v>
      </c>
      <c r="B2221" s="98" t="s">
        <v>13031</v>
      </c>
      <c r="C2221" s="74" t="s">
        <v>3621</v>
      </c>
      <c r="D2221" s="8">
        <v>43739</v>
      </c>
      <c r="E2221" s="85" t="s">
        <v>9251</v>
      </c>
      <c r="F2221" s="75" t="s">
        <v>98</v>
      </c>
      <c r="G2221" s="75" t="s">
        <v>20</v>
      </c>
      <c r="H2221" s="75" t="s">
        <v>1486</v>
      </c>
      <c r="I2221" s="2" t="s">
        <v>6922</v>
      </c>
      <c r="J2221" s="75" t="s">
        <v>6922</v>
      </c>
      <c r="K2221" s="2" t="s">
        <v>32</v>
      </c>
      <c r="L2221" s="75" t="s">
        <v>3668</v>
      </c>
      <c r="M2221" s="2" t="s">
        <v>3500</v>
      </c>
      <c r="N2221" s="10" t="s">
        <v>3536</v>
      </c>
      <c r="O2221" s="10" t="s">
        <v>3536</v>
      </c>
      <c r="S2221" s="2" t="str">
        <f>VLOOKUP(K2221,Data!A:B,2,0)</f>
        <v>DACE</v>
      </c>
    </row>
    <row r="2222" spans="1:19" ht="11.25" customHeight="1" x14ac:dyDescent="0.2">
      <c r="A2222" s="2">
        <v>4073807</v>
      </c>
      <c r="B2222" s="98" t="s">
        <v>13032</v>
      </c>
      <c r="C2222" s="74" t="s">
        <v>3632</v>
      </c>
      <c r="D2222" s="8">
        <v>43770</v>
      </c>
      <c r="E2222" s="85" t="s">
        <v>9252</v>
      </c>
      <c r="F2222" s="75" t="s">
        <v>98</v>
      </c>
      <c r="G2222" s="75" t="s">
        <v>47</v>
      </c>
      <c r="H2222" s="75" t="s">
        <v>47</v>
      </c>
      <c r="I2222" s="2" t="s">
        <v>6922</v>
      </c>
      <c r="J2222" s="75" t="s">
        <v>1495</v>
      </c>
      <c r="K2222" s="2" t="s">
        <v>32</v>
      </c>
      <c r="L2222" s="75" t="s">
        <v>19</v>
      </c>
      <c r="M2222" s="2" t="s">
        <v>3535</v>
      </c>
      <c r="N2222" s="10" t="s">
        <v>3534</v>
      </c>
      <c r="O2222" s="10" t="s">
        <v>6773</v>
      </c>
      <c r="P2222" s="8">
        <v>44631</v>
      </c>
      <c r="Q2222" s="8">
        <v>44679</v>
      </c>
      <c r="R2222" s="8">
        <v>44679</v>
      </c>
      <c r="S2222" s="2" t="str">
        <f>VLOOKUP(K2222,Data!A:B,2,0)</f>
        <v>DACE</v>
      </c>
    </row>
    <row r="2223" spans="1:19" ht="11.25" customHeight="1" x14ac:dyDescent="0.2">
      <c r="A2223" s="2">
        <v>4073837</v>
      </c>
      <c r="B2223" s="98" t="s">
        <v>13033</v>
      </c>
      <c r="C2223" s="74" t="s">
        <v>3651</v>
      </c>
      <c r="D2223" s="8">
        <v>43800</v>
      </c>
      <c r="E2223" s="85" t="s">
        <v>9253</v>
      </c>
      <c r="F2223" s="75" t="s">
        <v>98</v>
      </c>
      <c r="G2223" s="75" t="s">
        <v>1315</v>
      </c>
      <c r="H2223" s="75" t="s">
        <v>1518</v>
      </c>
      <c r="I2223" s="2" t="s">
        <v>11</v>
      </c>
      <c r="J2223" s="75" t="s">
        <v>11</v>
      </c>
      <c r="K2223" s="2" t="s">
        <v>32</v>
      </c>
      <c r="L2223" s="75" t="s">
        <v>3668</v>
      </c>
      <c r="M2223" s="2" t="s">
        <v>1356</v>
      </c>
      <c r="N2223" s="10" t="s">
        <v>1340</v>
      </c>
      <c r="O2223" s="10" t="s">
        <v>1324</v>
      </c>
      <c r="S2223" s="2" t="str">
        <f>VLOOKUP(K2223,Data!A:B,2,0)</f>
        <v>DACE</v>
      </c>
    </row>
    <row r="2224" spans="1:19" ht="11.25" customHeight="1" x14ac:dyDescent="0.2">
      <c r="A2224" s="2">
        <v>4073841</v>
      </c>
      <c r="B2224" s="98" t="s">
        <v>13034</v>
      </c>
      <c r="C2224" s="74" t="s">
        <v>3646</v>
      </c>
      <c r="D2224" s="8">
        <v>43800</v>
      </c>
      <c r="E2224" s="85" t="s">
        <v>9254</v>
      </c>
      <c r="F2224" s="75" t="s">
        <v>98</v>
      </c>
      <c r="G2224" s="75" t="s">
        <v>20</v>
      </c>
      <c r="H2224" s="75" t="s">
        <v>1480</v>
      </c>
      <c r="I2224" s="2" t="s">
        <v>1499</v>
      </c>
      <c r="J2224" s="75" t="s">
        <v>1496</v>
      </c>
      <c r="K2224" s="2" t="s">
        <v>32</v>
      </c>
      <c r="L2224" s="75" t="s">
        <v>3668</v>
      </c>
      <c r="M2224" s="2" t="s">
        <v>3537</v>
      </c>
      <c r="N2224" s="10" t="s">
        <v>3536</v>
      </c>
      <c r="O2224" s="10" t="s">
        <v>3536</v>
      </c>
      <c r="S2224" s="2" t="str">
        <f>VLOOKUP(K2224,Data!A:B,2,0)</f>
        <v>DACE</v>
      </c>
    </row>
    <row r="2225" spans="1:19" ht="11.25" customHeight="1" x14ac:dyDescent="0.2">
      <c r="A2225" s="2">
        <v>4073843</v>
      </c>
      <c r="B2225" s="98" t="s">
        <v>13035</v>
      </c>
      <c r="C2225" s="74" t="s">
        <v>3663</v>
      </c>
      <c r="D2225" s="8">
        <v>43831</v>
      </c>
      <c r="E2225" s="85" t="s">
        <v>9255</v>
      </c>
      <c r="F2225" s="75" t="s">
        <v>98</v>
      </c>
      <c r="G2225" s="75" t="s">
        <v>97</v>
      </c>
      <c r="H2225" s="75" t="s">
        <v>1489</v>
      </c>
      <c r="I2225" s="2" t="s">
        <v>1317</v>
      </c>
      <c r="J2225" s="75" t="s">
        <v>1317</v>
      </c>
      <c r="K2225" s="2" t="s">
        <v>32</v>
      </c>
      <c r="L2225" s="75" t="s">
        <v>19</v>
      </c>
      <c r="M2225" s="2" t="s">
        <v>96</v>
      </c>
      <c r="N2225" s="10" t="s">
        <v>4984</v>
      </c>
      <c r="O2225" s="10" t="s">
        <v>76</v>
      </c>
      <c r="P2225" s="8">
        <v>44018</v>
      </c>
      <c r="Q2225" s="8">
        <v>44026</v>
      </c>
      <c r="R2225" s="8">
        <v>44026</v>
      </c>
      <c r="S2225" s="2" t="str">
        <f>VLOOKUP(K2225,Data!A:B,2,0)</f>
        <v>DACE</v>
      </c>
    </row>
    <row r="2226" spans="1:19" ht="11.25" customHeight="1" x14ac:dyDescent="0.2">
      <c r="A2226" s="2">
        <v>4073845</v>
      </c>
      <c r="B2226" s="98" t="s">
        <v>13036</v>
      </c>
      <c r="C2226" s="74" t="s">
        <v>3661</v>
      </c>
      <c r="D2226" s="8">
        <v>43831</v>
      </c>
      <c r="E2226" s="85" t="s">
        <v>9256</v>
      </c>
      <c r="F2226" s="75" t="s">
        <v>98</v>
      </c>
      <c r="G2226" s="75" t="s">
        <v>1315</v>
      </c>
      <c r="H2226" s="75" t="s">
        <v>1536</v>
      </c>
      <c r="I2226" s="2" t="s">
        <v>11</v>
      </c>
      <c r="J2226" s="75" t="s">
        <v>11</v>
      </c>
      <c r="K2226" s="2" t="s">
        <v>32</v>
      </c>
      <c r="L2226" s="75" t="s">
        <v>3668</v>
      </c>
      <c r="M2226" s="2" t="s">
        <v>1323</v>
      </c>
      <c r="N2226" s="10" t="s">
        <v>1340</v>
      </c>
      <c r="O2226" s="10" t="s">
        <v>1324</v>
      </c>
      <c r="S2226" s="2" t="str">
        <f>VLOOKUP(K2226,Data!A:B,2,0)</f>
        <v>DACE</v>
      </c>
    </row>
    <row r="2227" spans="1:19" ht="11.25" customHeight="1" x14ac:dyDescent="0.2">
      <c r="A2227" s="2">
        <v>4073859</v>
      </c>
      <c r="B2227" s="98" t="s">
        <v>13037</v>
      </c>
      <c r="C2227" s="74" t="s">
        <v>3670</v>
      </c>
      <c r="D2227" s="8">
        <v>43862</v>
      </c>
      <c r="E2227" s="85" t="s">
        <v>9257</v>
      </c>
      <c r="F2227" s="75" t="s">
        <v>98</v>
      </c>
      <c r="G2227" s="75" t="s">
        <v>47</v>
      </c>
      <c r="H2227" s="75" t="s">
        <v>47</v>
      </c>
      <c r="I2227" s="2" t="s">
        <v>1497</v>
      </c>
      <c r="J2227" s="75" t="s">
        <v>1497</v>
      </c>
      <c r="K2227" s="2" t="s">
        <v>32</v>
      </c>
      <c r="L2227" s="75" t="s">
        <v>3668</v>
      </c>
      <c r="M2227" s="2" t="s">
        <v>3532</v>
      </c>
      <c r="N2227" s="10" t="s">
        <v>3533</v>
      </c>
      <c r="O2227" s="10" t="s">
        <v>3543</v>
      </c>
      <c r="S2227" s="2" t="str">
        <f>VLOOKUP(K2227,Data!A:B,2,0)</f>
        <v>DACE</v>
      </c>
    </row>
    <row r="2228" spans="1:19" ht="11.25" customHeight="1" x14ac:dyDescent="0.2">
      <c r="A2228" s="2">
        <v>5037412</v>
      </c>
      <c r="B2228" s="98" t="s">
        <v>13038</v>
      </c>
      <c r="C2228" s="74" t="s">
        <v>3265</v>
      </c>
      <c r="E2228" s="85" t="s">
        <v>9259</v>
      </c>
      <c r="F2228" s="75" t="s">
        <v>98</v>
      </c>
      <c r="G2228" s="75" t="s">
        <v>97</v>
      </c>
      <c r="H2228" s="75" t="s">
        <v>1487</v>
      </c>
      <c r="I2228" s="2" t="s">
        <v>1317</v>
      </c>
      <c r="J2228" s="75" t="s">
        <v>1317</v>
      </c>
      <c r="K2228" s="2" t="s">
        <v>32</v>
      </c>
      <c r="L2228" s="75" t="s">
        <v>19</v>
      </c>
      <c r="M2228" s="2" t="s">
        <v>3528</v>
      </c>
      <c r="N2228" s="10" t="s">
        <v>83</v>
      </c>
      <c r="O2228" s="10" t="s">
        <v>76</v>
      </c>
      <c r="P2228" s="8">
        <v>43548</v>
      </c>
      <c r="Q2228" s="8">
        <v>43738</v>
      </c>
      <c r="R2228" s="8">
        <v>43738</v>
      </c>
      <c r="S2228" s="2" t="str">
        <f>VLOOKUP(K2228,Data!A:B,2,0)</f>
        <v>DACE</v>
      </c>
    </row>
    <row r="2229" spans="1:19" ht="11.25" customHeight="1" x14ac:dyDescent="0.2">
      <c r="A2229" s="2">
        <v>5038311</v>
      </c>
      <c r="B2229" s="98" t="s">
        <v>13039</v>
      </c>
      <c r="C2229" s="74" t="s">
        <v>3311</v>
      </c>
      <c r="D2229" s="8">
        <v>43221</v>
      </c>
      <c r="E2229" s="85" t="s">
        <v>9260</v>
      </c>
      <c r="F2229" s="75" t="s">
        <v>98</v>
      </c>
      <c r="G2229" s="75" t="s">
        <v>47</v>
      </c>
      <c r="H2229" s="75" t="s">
        <v>47</v>
      </c>
      <c r="I2229" s="2" t="s">
        <v>1497</v>
      </c>
      <c r="J2229" s="75" t="s">
        <v>1495</v>
      </c>
      <c r="K2229" s="2" t="s">
        <v>32</v>
      </c>
      <c r="L2229" s="75" t="s">
        <v>19</v>
      </c>
      <c r="M2229" s="2" t="s">
        <v>3496</v>
      </c>
      <c r="N2229" s="10" t="s">
        <v>3534</v>
      </c>
      <c r="O2229" s="10" t="s">
        <v>6773</v>
      </c>
      <c r="P2229" s="8">
        <v>45233</v>
      </c>
      <c r="Q2229" s="8">
        <v>45338</v>
      </c>
      <c r="R2229" s="8">
        <v>45338</v>
      </c>
      <c r="S2229" s="2" t="str">
        <f>VLOOKUP(K2229,Data!A:B,2,0)</f>
        <v>DACE</v>
      </c>
    </row>
    <row r="2230" spans="1:19" ht="11.25" customHeight="1" x14ac:dyDescent="0.2">
      <c r="A2230" s="2">
        <v>5060891</v>
      </c>
      <c r="B2230" s="98" t="s">
        <v>13041</v>
      </c>
      <c r="C2230" s="74" t="s">
        <v>3327</v>
      </c>
      <c r="D2230" s="8">
        <v>43252</v>
      </c>
      <c r="E2230" s="85" t="s">
        <v>9262</v>
      </c>
      <c r="F2230" s="75" t="s">
        <v>98</v>
      </c>
      <c r="G2230" s="75" t="s">
        <v>47</v>
      </c>
      <c r="H2230" s="75" t="s">
        <v>47</v>
      </c>
      <c r="I2230" s="2" t="s">
        <v>1495</v>
      </c>
      <c r="J2230" s="75" t="s">
        <v>1495</v>
      </c>
      <c r="K2230" s="2" t="s">
        <v>32</v>
      </c>
      <c r="L2230" s="75" t="s">
        <v>19</v>
      </c>
      <c r="M2230" s="2" t="s">
        <v>3499</v>
      </c>
      <c r="N2230" s="10" t="s">
        <v>3534</v>
      </c>
      <c r="O2230" s="10" t="s">
        <v>3543</v>
      </c>
      <c r="P2230" s="8">
        <v>43422</v>
      </c>
      <c r="Q2230" s="8">
        <v>43612</v>
      </c>
      <c r="R2230" s="8">
        <v>43612</v>
      </c>
      <c r="S2230" s="2" t="str">
        <f>VLOOKUP(K2230,Data!A:B,2,0)</f>
        <v>DACE</v>
      </c>
    </row>
    <row r="2231" spans="1:19" ht="11.25" customHeight="1" x14ac:dyDescent="0.2">
      <c r="A2231" s="2">
        <v>5094498</v>
      </c>
      <c r="B2231" s="98" t="s">
        <v>13042</v>
      </c>
      <c r="C2231" s="74" t="s">
        <v>3117</v>
      </c>
      <c r="E2231" s="85" t="s">
        <v>9263</v>
      </c>
      <c r="F2231" s="75" t="s">
        <v>1477</v>
      </c>
      <c r="G2231" s="75" t="s">
        <v>47</v>
      </c>
      <c r="H2231" s="75" t="s">
        <v>47</v>
      </c>
      <c r="I2231" s="2" t="s">
        <v>1495</v>
      </c>
      <c r="J2231" s="75" t="s">
        <v>1495</v>
      </c>
      <c r="K2231" s="2" t="s">
        <v>32</v>
      </c>
      <c r="L2231" s="75" t="s">
        <v>19</v>
      </c>
      <c r="M2231" s="2" t="s">
        <v>3496</v>
      </c>
      <c r="N2231" s="10" t="s">
        <v>3534</v>
      </c>
      <c r="O2231" s="10" t="s">
        <v>3543</v>
      </c>
      <c r="P2231" s="8">
        <v>43198</v>
      </c>
      <c r="Q2231" s="8">
        <v>43388</v>
      </c>
      <c r="R2231" s="8">
        <v>43388</v>
      </c>
      <c r="S2231" s="2" t="str">
        <f>VLOOKUP(K2231,Data!A:B,2,0)</f>
        <v>DACE</v>
      </c>
    </row>
    <row r="2232" spans="1:19" ht="11.25" customHeight="1" x14ac:dyDescent="0.2">
      <c r="A2232" s="2">
        <v>5115083</v>
      </c>
      <c r="B2232" s="98" t="s">
        <v>13043</v>
      </c>
      <c r="C2232" s="74" t="s">
        <v>3381</v>
      </c>
      <c r="D2232" s="8">
        <v>43435</v>
      </c>
      <c r="E2232" s="85" t="s">
        <v>9264</v>
      </c>
      <c r="F2232" s="75" t="s">
        <v>98</v>
      </c>
      <c r="G2232" s="75" t="s">
        <v>47</v>
      </c>
      <c r="H2232" s="75" t="s">
        <v>47</v>
      </c>
      <c r="I2232" s="2" t="s">
        <v>1495</v>
      </c>
      <c r="J2232" s="75" t="s">
        <v>1495</v>
      </c>
      <c r="K2232" s="2" t="s">
        <v>32</v>
      </c>
      <c r="L2232" s="75" t="s">
        <v>19</v>
      </c>
      <c r="M2232" s="2" t="s">
        <v>3492</v>
      </c>
      <c r="N2232" s="10" t="s">
        <v>3534</v>
      </c>
      <c r="O2232" s="10" t="s">
        <v>3543</v>
      </c>
      <c r="P2232" s="8">
        <v>43843</v>
      </c>
      <c r="Q2232" s="8">
        <v>44033</v>
      </c>
      <c r="R2232" s="8">
        <v>44033</v>
      </c>
      <c r="S2232" s="2" t="str">
        <f>VLOOKUP(K2232,Data!A:B,2,0)</f>
        <v>DACE</v>
      </c>
    </row>
    <row r="2233" spans="1:19" ht="11.25" customHeight="1" x14ac:dyDescent="0.2">
      <c r="A2233" s="2">
        <v>5115907</v>
      </c>
      <c r="B2233" s="98" t="s">
        <v>13044</v>
      </c>
      <c r="C2233" s="74" t="s">
        <v>3290</v>
      </c>
      <c r="E2233" s="85" t="s">
        <v>9265</v>
      </c>
      <c r="F2233" s="75" t="s">
        <v>1477</v>
      </c>
      <c r="G2233" s="75" t="s">
        <v>47</v>
      </c>
      <c r="H2233" s="75" t="s">
        <v>47</v>
      </c>
      <c r="I2233" s="2" t="s">
        <v>1495</v>
      </c>
      <c r="J2233" s="75" t="s">
        <v>1495</v>
      </c>
      <c r="K2233" s="2" t="s">
        <v>32</v>
      </c>
      <c r="L2233" s="75" t="s">
        <v>19</v>
      </c>
      <c r="M2233" s="2" t="s">
        <v>3502</v>
      </c>
      <c r="N2233" s="10" t="s">
        <v>3533</v>
      </c>
      <c r="O2233" s="10" t="s">
        <v>3543</v>
      </c>
      <c r="P2233" s="8">
        <v>43465</v>
      </c>
      <c r="Q2233" s="8">
        <v>43655</v>
      </c>
      <c r="R2233" s="8">
        <v>43655</v>
      </c>
      <c r="S2233" s="2" t="str">
        <f>VLOOKUP(K2233,Data!A:B,2,0)</f>
        <v>DACE</v>
      </c>
    </row>
    <row r="2234" spans="1:19" ht="11.25" customHeight="1" x14ac:dyDescent="0.2">
      <c r="A2234" s="2">
        <v>5119570</v>
      </c>
      <c r="B2234" s="98" t="s">
        <v>13045</v>
      </c>
      <c r="C2234" s="74" t="s">
        <v>3287</v>
      </c>
      <c r="E2234" s="85" t="s">
        <v>9266</v>
      </c>
      <c r="F2234" s="75" t="s">
        <v>1477</v>
      </c>
      <c r="G2234" s="75" t="s">
        <v>47</v>
      </c>
      <c r="H2234" s="75" t="s">
        <v>47</v>
      </c>
      <c r="I2234" s="2" t="s">
        <v>1499</v>
      </c>
      <c r="J2234" s="75" t="s">
        <v>1495</v>
      </c>
      <c r="K2234" s="2" t="s">
        <v>32</v>
      </c>
      <c r="L2234" s="75" t="s">
        <v>19</v>
      </c>
      <c r="M2234" s="2" t="s">
        <v>3499</v>
      </c>
      <c r="N2234" s="10" t="s">
        <v>3534</v>
      </c>
      <c r="O2234" s="10" t="s">
        <v>6773</v>
      </c>
      <c r="P2234" s="8">
        <v>44612</v>
      </c>
      <c r="Q2234" s="8">
        <v>44792</v>
      </c>
      <c r="R2234" s="8">
        <v>44792</v>
      </c>
      <c r="S2234" s="2" t="str">
        <f>VLOOKUP(K2234,Data!A:B,2,0)</f>
        <v>DACE</v>
      </c>
    </row>
    <row r="2235" spans="1:19" ht="11.25" customHeight="1" x14ac:dyDescent="0.2">
      <c r="A2235" s="2">
        <v>5127931</v>
      </c>
      <c r="B2235" s="98" t="s">
        <v>13046</v>
      </c>
      <c r="C2235" s="74" t="s">
        <v>3462</v>
      </c>
      <c r="D2235" s="8">
        <v>43647</v>
      </c>
      <c r="E2235" s="85" t="s">
        <v>9267</v>
      </c>
      <c r="F2235" s="75" t="s">
        <v>98</v>
      </c>
      <c r="G2235" s="75" t="s">
        <v>47</v>
      </c>
      <c r="H2235" s="75" t="s">
        <v>47</v>
      </c>
      <c r="I2235" s="2" t="s">
        <v>1497</v>
      </c>
      <c r="J2235" s="75" t="s">
        <v>1495</v>
      </c>
      <c r="K2235" s="2" t="s">
        <v>32</v>
      </c>
      <c r="L2235" s="75" t="s">
        <v>19</v>
      </c>
      <c r="M2235" s="2" t="s">
        <v>3498</v>
      </c>
      <c r="N2235" s="10" t="s">
        <v>3533</v>
      </c>
      <c r="O2235" s="10" t="s">
        <v>6773</v>
      </c>
      <c r="P2235" s="8">
        <v>44866</v>
      </c>
      <c r="Q2235" s="8">
        <v>45015</v>
      </c>
      <c r="R2235" s="8">
        <v>45015</v>
      </c>
      <c r="S2235" s="2" t="str">
        <f>VLOOKUP(K2235,Data!A:B,2,0)</f>
        <v>DACE</v>
      </c>
    </row>
    <row r="2236" spans="1:19" ht="11.25" customHeight="1" x14ac:dyDescent="0.2">
      <c r="A2236" s="2">
        <v>4073860</v>
      </c>
      <c r="B2236" s="98" t="s">
        <v>13047</v>
      </c>
      <c r="C2236" s="74" t="s">
        <v>3674</v>
      </c>
      <c r="D2236" s="8">
        <v>43862</v>
      </c>
      <c r="E2236" s="85" t="s">
        <v>9268</v>
      </c>
      <c r="F2236" s="75" t="s">
        <v>98</v>
      </c>
      <c r="G2236" s="75" t="s">
        <v>1315</v>
      </c>
      <c r="H2236" s="75" t="s">
        <v>1543</v>
      </c>
      <c r="I2236" s="2" t="s">
        <v>11</v>
      </c>
      <c r="J2236" s="75" t="s">
        <v>11</v>
      </c>
      <c r="K2236" s="2" t="s">
        <v>32</v>
      </c>
      <c r="L2236" s="75" t="s">
        <v>19</v>
      </c>
      <c r="M2236" s="2" t="s">
        <v>1344</v>
      </c>
      <c r="N2236" s="10" t="s">
        <v>1340</v>
      </c>
      <c r="O2236" s="10" t="s">
        <v>1324</v>
      </c>
      <c r="P2236" s="8">
        <v>44677</v>
      </c>
      <c r="Q2236" s="8">
        <f>P2236+180</f>
        <v>44857</v>
      </c>
      <c r="R2236" s="8">
        <v>44858</v>
      </c>
      <c r="S2236" s="2" t="str">
        <f>VLOOKUP(K2236,Data!A:B,2,0)</f>
        <v>DACE</v>
      </c>
    </row>
    <row r="2237" spans="1:19" ht="11.25" customHeight="1" x14ac:dyDescent="0.2">
      <c r="A2237" s="2">
        <v>4073865</v>
      </c>
      <c r="B2237" s="98" t="s">
        <v>13048</v>
      </c>
      <c r="C2237" s="74" t="s">
        <v>3686</v>
      </c>
      <c r="D2237" s="8">
        <v>43862</v>
      </c>
      <c r="E2237" s="85" t="s">
        <v>9269</v>
      </c>
      <c r="F2237" s="75" t="s">
        <v>98</v>
      </c>
      <c r="G2237" s="75" t="s">
        <v>20</v>
      </c>
      <c r="H2237" s="75" t="s">
        <v>1482</v>
      </c>
      <c r="I2237" s="2" t="s">
        <v>6922</v>
      </c>
      <c r="J2237" s="75" t="s">
        <v>1495</v>
      </c>
      <c r="K2237" s="2" t="s">
        <v>32</v>
      </c>
      <c r="L2237" s="75" t="s">
        <v>19</v>
      </c>
      <c r="M2237" s="2" t="s">
        <v>3506</v>
      </c>
      <c r="N2237" s="10" t="s">
        <v>3536</v>
      </c>
      <c r="O2237" s="10" t="s">
        <v>3536</v>
      </c>
      <c r="P2237" s="8">
        <v>44417</v>
      </c>
      <c r="Q2237" s="8">
        <v>44435</v>
      </c>
      <c r="R2237" s="8">
        <v>44435</v>
      </c>
      <c r="S2237" s="2" t="str">
        <f>VLOOKUP(K2237,Data!A:B,2,0)</f>
        <v>DACE</v>
      </c>
    </row>
    <row r="2238" spans="1:19" ht="11.25" customHeight="1" x14ac:dyDescent="0.2">
      <c r="A2238" s="2">
        <v>4073868</v>
      </c>
      <c r="B2238" s="98" t="s">
        <v>13049</v>
      </c>
      <c r="C2238" s="74" t="s">
        <v>3680</v>
      </c>
      <c r="D2238" s="8">
        <v>43862</v>
      </c>
      <c r="E2238" s="85" t="s">
        <v>9270</v>
      </c>
      <c r="F2238" s="75" t="s">
        <v>98</v>
      </c>
      <c r="G2238" s="75" t="s">
        <v>1315</v>
      </c>
      <c r="H2238" s="75" t="s">
        <v>1529</v>
      </c>
      <c r="I2238" s="2" t="s">
        <v>11</v>
      </c>
      <c r="J2238" s="75" t="s">
        <v>11</v>
      </c>
      <c r="K2238" s="2" t="s">
        <v>32</v>
      </c>
      <c r="L2238" s="75" t="s">
        <v>19</v>
      </c>
      <c r="M2238" s="2" t="s">
        <v>3488</v>
      </c>
      <c r="N2238" s="10" t="s">
        <v>1340</v>
      </c>
      <c r="O2238" s="10" t="s">
        <v>1324</v>
      </c>
      <c r="P2238" s="8">
        <v>44028</v>
      </c>
      <c r="Q2238" s="8">
        <v>44089</v>
      </c>
      <c r="R2238" s="8">
        <v>44089</v>
      </c>
      <c r="S2238" s="2" t="str">
        <f>VLOOKUP(K2238,Data!A:B,2,0)</f>
        <v>DACE</v>
      </c>
    </row>
    <row r="2239" spans="1:19" ht="11.25" customHeight="1" x14ac:dyDescent="0.2">
      <c r="A2239" s="2">
        <v>4073874</v>
      </c>
      <c r="B2239" s="98" t="s">
        <v>13050</v>
      </c>
      <c r="C2239" s="74" t="s">
        <v>3682</v>
      </c>
      <c r="D2239" s="8">
        <v>43891</v>
      </c>
      <c r="E2239" s="85" t="s">
        <v>9271</v>
      </c>
      <c r="F2239" s="75" t="s">
        <v>98</v>
      </c>
      <c r="G2239" s="75" t="s">
        <v>20</v>
      </c>
      <c r="H2239" s="75" t="s">
        <v>1484</v>
      </c>
      <c r="I2239" s="2" t="s">
        <v>1502</v>
      </c>
      <c r="J2239" s="75" t="s">
        <v>1495</v>
      </c>
      <c r="K2239" s="2" t="s">
        <v>32</v>
      </c>
      <c r="L2239" s="75" t="s">
        <v>19</v>
      </c>
      <c r="M2239" s="2" t="s">
        <v>3501</v>
      </c>
      <c r="N2239" s="10" t="s">
        <v>3536</v>
      </c>
      <c r="O2239" s="10" t="s">
        <v>3536</v>
      </c>
      <c r="P2239" s="8">
        <v>44664</v>
      </c>
      <c r="Q2239" s="8">
        <f>P2239+170</f>
        <v>44834</v>
      </c>
      <c r="R2239" s="8">
        <v>44834</v>
      </c>
      <c r="S2239" s="2" t="str">
        <f>VLOOKUP(K2239,Data!A:B,2,0)</f>
        <v>DACE</v>
      </c>
    </row>
    <row r="2240" spans="1:19" ht="11.25" customHeight="1" x14ac:dyDescent="0.2">
      <c r="A2240" s="2">
        <v>4073906</v>
      </c>
      <c r="B2240" s="98" t="s">
        <v>13051</v>
      </c>
      <c r="C2240" s="74" t="s">
        <v>3687</v>
      </c>
      <c r="D2240" s="8">
        <v>43922</v>
      </c>
      <c r="E2240" s="85" t="s">
        <v>9272</v>
      </c>
      <c r="F2240" s="75" t="s">
        <v>98</v>
      </c>
      <c r="G2240" s="75" t="s">
        <v>47</v>
      </c>
      <c r="H2240" s="75" t="s">
        <v>47</v>
      </c>
      <c r="I2240" s="2" t="s">
        <v>1498</v>
      </c>
      <c r="J2240" s="75" t="s">
        <v>1498</v>
      </c>
      <c r="K2240" s="2" t="s">
        <v>32</v>
      </c>
      <c r="L2240" s="75" t="s">
        <v>3668</v>
      </c>
      <c r="M2240" s="2" t="s">
        <v>3498</v>
      </c>
      <c r="N2240" s="10" t="s">
        <v>3533</v>
      </c>
      <c r="O2240" s="10" t="s">
        <v>6773</v>
      </c>
      <c r="S2240" s="2" t="str">
        <f>VLOOKUP(K2240,Data!A:B,2,0)</f>
        <v>DACE</v>
      </c>
    </row>
    <row r="2241" spans="1:19" ht="11.25" customHeight="1" x14ac:dyDescent="0.2">
      <c r="A2241" s="2">
        <v>4073886</v>
      </c>
      <c r="B2241" s="98" t="s">
        <v>13052</v>
      </c>
      <c r="C2241" s="74" t="s">
        <v>4918</v>
      </c>
      <c r="D2241" s="8">
        <v>43922</v>
      </c>
      <c r="E2241" s="85" t="s">
        <v>9273</v>
      </c>
      <c r="F2241" s="75" t="s">
        <v>98</v>
      </c>
      <c r="G2241" s="75" t="s">
        <v>47</v>
      </c>
      <c r="H2241" s="75" t="s">
        <v>47</v>
      </c>
      <c r="I2241" s="2" t="s">
        <v>1496</v>
      </c>
      <c r="J2241" s="75" t="s">
        <v>1496</v>
      </c>
      <c r="K2241" s="2" t="s">
        <v>32</v>
      </c>
      <c r="L2241" s="75" t="s">
        <v>3668</v>
      </c>
      <c r="M2241" s="2" t="s">
        <v>3483</v>
      </c>
      <c r="N2241" s="10" t="s">
        <v>3533</v>
      </c>
      <c r="O2241" s="10" t="s">
        <v>3543</v>
      </c>
      <c r="S2241" s="2" t="str">
        <f>VLOOKUP(K2241,Data!A:B,2,0)</f>
        <v>DACE</v>
      </c>
    </row>
    <row r="2242" spans="1:19" ht="11.25" customHeight="1" x14ac:dyDescent="0.2">
      <c r="A2242" s="2">
        <v>4073907</v>
      </c>
      <c r="B2242" s="98" t="s">
        <v>13053</v>
      </c>
      <c r="C2242" s="74" t="s">
        <v>4927</v>
      </c>
      <c r="D2242" s="8">
        <v>43952</v>
      </c>
      <c r="E2242" s="85" t="s">
        <v>9274</v>
      </c>
      <c r="F2242" s="75" t="s">
        <v>98</v>
      </c>
      <c r="G2242" s="75" t="s">
        <v>97</v>
      </c>
      <c r="H2242" s="75" t="s">
        <v>1487</v>
      </c>
      <c r="I2242" s="2" t="s">
        <v>1317</v>
      </c>
      <c r="J2242" s="75" t="s">
        <v>1317</v>
      </c>
      <c r="K2242" s="2" t="s">
        <v>32</v>
      </c>
      <c r="L2242" s="75" t="s">
        <v>3668</v>
      </c>
      <c r="M2242" s="2" t="s">
        <v>3528</v>
      </c>
      <c r="N2242" s="10" t="s">
        <v>83</v>
      </c>
      <c r="O2242" s="10" t="s">
        <v>76</v>
      </c>
      <c r="S2242" s="2" t="str">
        <f>VLOOKUP(K2242,Data!A:B,2,0)</f>
        <v>DACE</v>
      </c>
    </row>
    <row r="2243" spans="1:19" ht="11.25" customHeight="1" x14ac:dyDescent="0.2">
      <c r="A2243" s="2">
        <v>4073866</v>
      </c>
      <c r="B2243" s="98" t="s">
        <v>13054</v>
      </c>
      <c r="C2243" s="74" t="s">
        <v>4973</v>
      </c>
      <c r="D2243" s="8">
        <v>44013</v>
      </c>
      <c r="E2243" s="85" t="s">
        <v>9275</v>
      </c>
      <c r="F2243" s="75" t="s">
        <v>98</v>
      </c>
      <c r="G2243" s="75" t="s">
        <v>20</v>
      </c>
      <c r="H2243" s="75" t="s">
        <v>1480</v>
      </c>
      <c r="I2243" s="2" t="s">
        <v>1498</v>
      </c>
      <c r="J2243" s="75" t="s">
        <v>1495</v>
      </c>
      <c r="K2243" s="2" t="s">
        <v>32</v>
      </c>
      <c r="L2243" s="75" t="s">
        <v>19</v>
      </c>
      <c r="M2243" s="2" t="s">
        <v>3537</v>
      </c>
      <c r="N2243" s="10" t="s">
        <v>3536</v>
      </c>
      <c r="O2243" s="10" t="s">
        <v>3536</v>
      </c>
      <c r="P2243" s="8">
        <v>44487</v>
      </c>
      <c r="Q2243" s="8">
        <v>44667</v>
      </c>
      <c r="R2243" s="8">
        <v>44669</v>
      </c>
      <c r="S2243" s="2" t="str">
        <f>VLOOKUP(K2243,Data!A:B,2,0)</f>
        <v>DACE</v>
      </c>
    </row>
    <row r="2244" spans="1:19" ht="11.25" customHeight="1" x14ac:dyDescent="0.2">
      <c r="A2244" s="2">
        <v>4073867</v>
      </c>
      <c r="B2244" s="98" t="s">
        <v>13055</v>
      </c>
      <c r="C2244" s="74" t="s">
        <v>4975</v>
      </c>
      <c r="D2244" s="8">
        <v>44013</v>
      </c>
      <c r="E2244" s="85" t="s">
        <v>9276</v>
      </c>
      <c r="F2244" s="75" t="s">
        <v>98</v>
      </c>
      <c r="G2244" s="75" t="s">
        <v>20</v>
      </c>
      <c r="H2244" s="75" t="s">
        <v>1488</v>
      </c>
      <c r="I2244" s="2" t="s">
        <v>1496</v>
      </c>
      <c r="J2244" s="75" t="s">
        <v>1495</v>
      </c>
      <c r="K2244" s="2" t="s">
        <v>32</v>
      </c>
      <c r="L2244" s="75" t="s">
        <v>19</v>
      </c>
      <c r="M2244" s="2" t="s">
        <v>3507</v>
      </c>
      <c r="N2244" s="10" t="s">
        <v>3536</v>
      </c>
      <c r="O2244" s="10" t="s">
        <v>3536</v>
      </c>
      <c r="P2244" s="8">
        <v>44837</v>
      </c>
      <c r="Q2244" s="8">
        <v>44907</v>
      </c>
      <c r="R2244" s="8">
        <v>44907</v>
      </c>
      <c r="S2244" s="2" t="str">
        <f>VLOOKUP(K2244,Data!A:B,2,0)</f>
        <v>DACE</v>
      </c>
    </row>
    <row r="2245" spans="1:19" ht="11.25" customHeight="1" x14ac:dyDescent="0.2">
      <c r="A2245" s="2">
        <v>4073999</v>
      </c>
      <c r="B2245" s="98" t="s">
        <v>13056</v>
      </c>
      <c r="C2245" s="74" t="s">
        <v>4990</v>
      </c>
      <c r="D2245" s="8">
        <v>44013</v>
      </c>
      <c r="E2245" s="85" t="s">
        <v>9277</v>
      </c>
      <c r="F2245" s="75" t="s">
        <v>98</v>
      </c>
      <c r="G2245" s="75" t="s">
        <v>20</v>
      </c>
      <c r="H2245" s="75" t="s">
        <v>1488</v>
      </c>
      <c r="I2245" s="2" t="s">
        <v>1497</v>
      </c>
      <c r="J2245" s="75" t="s">
        <v>1495</v>
      </c>
      <c r="K2245" s="2" t="s">
        <v>32</v>
      </c>
      <c r="L2245" s="75" t="s">
        <v>19</v>
      </c>
      <c r="M2245" s="2" t="s">
        <v>3507</v>
      </c>
      <c r="N2245" s="10" t="s">
        <v>3536</v>
      </c>
      <c r="O2245" s="10" t="s">
        <v>3536</v>
      </c>
      <c r="P2245" s="8">
        <v>44715</v>
      </c>
      <c r="Q2245" s="8">
        <f>P2245+180</f>
        <v>44895</v>
      </c>
      <c r="R2245" s="8">
        <v>44804</v>
      </c>
      <c r="S2245" s="2" t="str">
        <f>VLOOKUP(K2245,Data!A:B,2,0)</f>
        <v>DACE</v>
      </c>
    </row>
    <row r="2246" spans="1:19" ht="11.25" customHeight="1" x14ac:dyDescent="0.2">
      <c r="A2246" s="2">
        <v>4074011</v>
      </c>
      <c r="B2246" s="98" t="s">
        <v>13057</v>
      </c>
      <c r="C2246" s="74" t="s">
        <v>4992</v>
      </c>
      <c r="D2246" s="8">
        <v>44013</v>
      </c>
      <c r="E2246" s="85" t="s">
        <v>9278</v>
      </c>
      <c r="F2246" s="75" t="s">
        <v>98</v>
      </c>
      <c r="G2246" s="75" t="s">
        <v>20</v>
      </c>
      <c r="H2246" s="75" t="s">
        <v>1492</v>
      </c>
      <c r="I2246" s="2" t="s">
        <v>1498</v>
      </c>
      <c r="J2246" s="75" t="s">
        <v>1495</v>
      </c>
      <c r="K2246" s="2" t="s">
        <v>32</v>
      </c>
      <c r="L2246" s="75" t="s">
        <v>19</v>
      </c>
      <c r="M2246" s="2" t="s">
        <v>3493</v>
      </c>
      <c r="N2246" s="10" t="s">
        <v>3536</v>
      </c>
      <c r="O2246" s="10" t="s">
        <v>3536</v>
      </c>
      <c r="P2246" s="8">
        <v>44612</v>
      </c>
      <c r="Q2246" s="8">
        <v>44792</v>
      </c>
      <c r="R2246" s="8">
        <v>44792</v>
      </c>
      <c r="S2246" s="2" t="str">
        <f>VLOOKUP(K2246,Data!A:B,2,0)</f>
        <v>DACE</v>
      </c>
    </row>
    <row r="2247" spans="1:19" ht="11.25" customHeight="1" x14ac:dyDescent="0.2">
      <c r="A2247" s="2">
        <v>4073998</v>
      </c>
      <c r="B2247" s="98" t="s">
        <v>13058</v>
      </c>
      <c r="C2247" s="74" t="s">
        <v>4993</v>
      </c>
      <c r="D2247" s="8">
        <v>44013</v>
      </c>
      <c r="E2247" s="85" t="s">
        <v>9279</v>
      </c>
      <c r="F2247" s="75" t="s">
        <v>98</v>
      </c>
      <c r="G2247" s="75" t="s">
        <v>20</v>
      </c>
      <c r="H2247" s="75" t="s">
        <v>1484</v>
      </c>
      <c r="I2247" s="75" t="s">
        <v>1502</v>
      </c>
      <c r="J2247" s="75" t="s">
        <v>1495</v>
      </c>
      <c r="K2247" s="2" t="s">
        <v>5017</v>
      </c>
      <c r="L2247" s="75" t="s">
        <v>19</v>
      </c>
      <c r="M2247" s="2" t="s">
        <v>3501</v>
      </c>
      <c r="N2247" s="10" t="s">
        <v>3536</v>
      </c>
      <c r="O2247" s="10" t="s">
        <v>3536</v>
      </c>
      <c r="P2247" s="100">
        <v>45215</v>
      </c>
      <c r="Q2247" s="8">
        <v>45313</v>
      </c>
      <c r="R2247" s="8">
        <v>45313</v>
      </c>
      <c r="S2247" s="2" t="str">
        <f>VLOOKUP(K2247,Data!A:B,2,0)</f>
        <v>DAC</v>
      </c>
    </row>
    <row r="2248" spans="1:19" ht="11.25" customHeight="1" x14ac:dyDescent="0.2">
      <c r="A2248" s="2">
        <v>4074034</v>
      </c>
      <c r="B2248" s="98" t="s">
        <v>13059</v>
      </c>
      <c r="C2248" s="74" t="s">
        <v>4996</v>
      </c>
      <c r="D2248" s="8">
        <v>44044</v>
      </c>
      <c r="E2248" s="85" t="s">
        <v>9280</v>
      </c>
      <c r="F2248" s="75" t="s">
        <v>98</v>
      </c>
      <c r="G2248" s="75" t="s">
        <v>47</v>
      </c>
      <c r="H2248" s="75" t="s">
        <v>47</v>
      </c>
      <c r="I2248" s="2" t="s">
        <v>1496</v>
      </c>
      <c r="J2248" s="75" t="s">
        <v>1496</v>
      </c>
      <c r="K2248" s="2" t="s">
        <v>32</v>
      </c>
      <c r="L2248" s="75" t="s">
        <v>3668</v>
      </c>
      <c r="M2248" s="2" t="s">
        <v>3491</v>
      </c>
      <c r="N2248" s="10" t="s">
        <v>3534</v>
      </c>
      <c r="O2248" s="10" t="s">
        <v>6773</v>
      </c>
      <c r="S2248" s="2" t="str">
        <f>VLOOKUP(K2248,Data!A:B,2,0)</f>
        <v>DACE</v>
      </c>
    </row>
    <row r="2249" spans="1:19" ht="11.25" customHeight="1" x14ac:dyDescent="0.2">
      <c r="A2249" s="2">
        <v>4074024</v>
      </c>
      <c r="B2249" s="98" t="s">
        <v>13060</v>
      </c>
      <c r="C2249" s="74" t="s">
        <v>4999</v>
      </c>
      <c r="D2249" s="8">
        <v>44044</v>
      </c>
      <c r="E2249" s="85" t="s">
        <v>9281</v>
      </c>
      <c r="F2249" s="75" t="s">
        <v>98</v>
      </c>
      <c r="G2249" s="75" t="s">
        <v>20</v>
      </c>
      <c r="H2249" s="75" t="s">
        <v>1486</v>
      </c>
      <c r="I2249" s="2" t="s">
        <v>1498</v>
      </c>
      <c r="J2249" s="75" t="s">
        <v>1495</v>
      </c>
      <c r="K2249" s="2" t="s">
        <v>6800</v>
      </c>
      <c r="L2249" s="75" t="s">
        <v>19</v>
      </c>
      <c r="M2249" s="2" t="s">
        <v>3500</v>
      </c>
      <c r="N2249" s="10" t="s">
        <v>3536</v>
      </c>
      <c r="O2249" s="10" t="s">
        <v>3536</v>
      </c>
      <c r="P2249" s="8">
        <v>44792</v>
      </c>
      <c r="Q2249" s="8">
        <v>44834</v>
      </c>
      <c r="R2249" s="8">
        <v>44834</v>
      </c>
      <c r="S2249" s="2" t="str">
        <f>VLOOKUP(K2249,Data!A:B,2,0)</f>
        <v>DAC</v>
      </c>
    </row>
    <row r="2250" spans="1:19" ht="11.25" customHeight="1" x14ac:dyDescent="0.2">
      <c r="A2250" s="2">
        <v>4074013</v>
      </c>
      <c r="B2250" s="98" t="s">
        <v>13061</v>
      </c>
      <c r="C2250" s="74" t="s">
        <v>5000</v>
      </c>
      <c r="D2250" s="8">
        <v>44044</v>
      </c>
      <c r="E2250" s="85" t="s">
        <v>9282</v>
      </c>
      <c r="F2250" s="75" t="s">
        <v>98</v>
      </c>
      <c r="G2250" s="75" t="s">
        <v>20</v>
      </c>
      <c r="H2250" s="75" t="s">
        <v>1481</v>
      </c>
      <c r="I2250" s="2" t="s">
        <v>1499</v>
      </c>
      <c r="J2250" s="75" t="s">
        <v>1495</v>
      </c>
      <c r="K2250" s="2" t="s">
        <v>32</v>
      </c>
      <c r="L2250" s="75" t="s">
        <v>19</v>
      </c>
      <c r="M2250" s="2" t="s">
        <v>3507</v>
      </c>
      <c r="N2250" s="10" t="s">
        <v>3536</v>
      </c>
      <c r="O2250" s="10" t="s">
        <v>3536</v>
      </c>
      <c r="P2250" s="8">
        <v>44449</v>
      </c>
      <c r="Q2250" s="8">
        <v>44522</v>
      </c>
      <c r="R2250" s="8">
        <v>44522</v>
      </c>
      <c r="S2250" s="2" t="str">
        <f>VLOOKUP(K2250,Data!A:B,2,0)</f>
        <v>DACE</v>
      </c>
    </row>
    <row r="2251" spans="1:19" ht="11.25" customHeight="1" x14ac:dyDescent="0.2">
      <c r="A2251" s="2">
        <v>4074029</v>
      </c>
      <c r="B2251" s="98" t="s">
        <v>13062</v>
      </c>
      <c r="C2251" s="74" t="s">
        <v>5006</v>
      </c>
      <c r="D2251" s="8">
        <v>44044</v>
      </c>
      <c r="E2251" s="85" t="s">
        <v>9283</v>
      </c>
      <c r="F2251" s="75" t="s">
        <v>98</v>
      </c>
      <c r="G2251" s="75" t="s">
        <v>20</v>
      </c>
      <c r="H2251" s="75" t="s">
        <v>1486</v>
      </c>
      <c r="I2251" s="2" t="s">
        <v>1502</v>
      </c>
      <c r="J2251" s="75" t="s">
        <v>1495</v>
      </c>
      <c r="K2251" s="2" t="s">
        <v>32</v>
      </c>
      <c r="L2251" s="75" t="s">
        <v>19</v>
      </c>
      <c r="M2251" s="2" t="s">
        <v>3500</v>
      </c>
      <c r="N2251" s="10" t="s">
        <v>3536</v>
      </c>
      <c r="O2251" s="10" t="s">
        <v>3536</v>
      </c>
      <c r="P2251" s="8">
        <v>44477</v>
      </c>
      <c r="Q2251" s="8">
        <v>44537</v>
      </c>
      <c r="R2251" s="8">
        <v>44537</v>
      </c>
      <c r="S2251" s="2" t="str">
        <f>VLOOKUP(K2251,Data!A:B,2,0)</f>
        <v>DACE</v>
      </c>
    </row>
    <row r="2252" spans="1:19" ht="11.25" customHeight="1" x14ac:dyDescent="0.2">
      <c r="A2252" s="2">
        <v>4073905</v>
      </c>
      <c r="B2252" s="98" t="s">
        <v>13063</v>
      </c>
      <c r="C2252" s="74" t="s">
        <v>5007</v>
      </c>
      <c r="D2252" s="8">
        <v>44044</v>
      </c>
      <c r="E2252" s="85" t="s">
        <v>9284</v>
      </c>
      <c r="F2252" s="75" t="s">
        <v>98</v>
      </c>
      <c r="G2252" s="75" t="s">
        <v>47</v>
      </c>
      <c r="H2252" s="75" t="s">
        <v>47</v>
      </c>
      <c r="I2252" s="2" t="s">
        <v>1502</v>
      </c>
      <c r="J2252" s="75" t="s">
        <v>1495</v>
      </c>
      <c r="K2252" s="2" t="s">
        <v>32</v>
      </c>
      <c r="L2252" s="75" t="s">
        <v>19</v>
      </c>
      <c r="M2252" s="2" t="s">
        <v>4997</v>
      </c>
      <c r="N2252" s="10" t="s">
        <v>4998</v>
      </c>
      <c r="O2252" s="10" t="s">
        <v>4998</v>
      </c>
      <c r="P2252" s="8">
        <v>44544</v>
      </c>
      <c r="Q2252" s="8">
        <v>44725</v>
      </c>
      <c r="R2252" s="8">
        <v>44725</v>
      </c>
      <c r="S2252" s="2" t="str">
        <f>VLOOKUP(K2252,Data!A:B,2,0)</f>
        <v>DACE</v>
      </c>
    </row>
    <row r="2253" spans="1:19" ht="11.25" customHeight="1" x14ac:dyDescent="0.2">
      <c r="A2253" s="2">
        <v>4074017</v>
      </c>
      <c r="B2253" s="98" t="s">
        <v>13064</v>
      </c>
      <c r="C2253" s="74" t="s">
        <v>5008</v>
      </c>
      <c r="D2253" s="8">
        <v>44044</v>
      </c>
      <c r="E2253" s="85" t="s">
        <v>9285</v>
      </c>
      <c r="F2253" s="75" t="s">
        <v>98</v>
      </c>
      <c r="G2253" s="75" t="s">
        <v>47</v>
      </c>
      <c r="H2253" s="75" t="s">
        <v>47</v>
      </c>
      <c r="I2253" s="2" t="s">
        <v>1499</v>
      </c>
      <c r="J2253" s="75" t="s">
        <v>1498</v>
      </c>
      <c r="K2253" s="2" t="s">
        <v>32</v>
      </c>
      <c r="L2253" s="75" t="s">
        <v>3668</v>
      </c>
      <c r="M2253" s="2" t="s">
        <v>3496</v>
      </c>
      <c r="N2253" s="10" t="s">
        <v>3534</v>
      </c>
      <c r="O2253" s="10" t="s">
        <v>6773</v>
      </c>
      <c r="S2253" s="2" t="str">
        <f>VLOOKUP(K2253,Data!A:B,2,0)</f>
        <v>DACE</v>
      </c>
    </row>
    <row r="2254" spans="1:19" ht="11.25" customHeight="1" x14ac:dyDescent="0.2">
      <c r="A2254" s="2">
        <v>4074028</v>
      </c>
      <c r="B2254" s="98" t="s">
        <v>13065</v>
      </c>
      <c r="C2254" s="74" t="s">
        <v>5009</v>
      </c>
      <c r="D2254" s="8">
        <v>44044</v>
      </c>
      <c r="E2254" s="85" t="s">
        <v>9286</v>
      </c>
      <c r="F2254" s="75" t="s">
        <v>98</v>
      </c>
      <c r="G2254" s="75" t="s">
        <v>20</v>
      </c>
      <c r="H2254" s="75" t="s">
        <v>1484</v>
      </c>
      <c r="I2254" s="2" t="s">
        <v>1500</v>
      </c>
      <c r="J2254" s="75" t="s">
        <v>1495</v>
      </c>
      <c r="K2254" s="2" t="s">
        <v>32</v>
      </c>
      <c r="L2254" s="75" t="s">
        <v>19</v>
      </c>
      <c r="M2254" s="2" t="s">
        <v>3501</v>
      </c>
      <c r="N2254" s="10" t="s">
        <v>3536</v>
      </c>
      <c r="O2254" s="10" t="s">
        <v>3536</v>
      </c>
      <c r="P2254" s="8">
        <v>44274</v>
      </c>
      <c r="Q2254" s="8">
        <v>44298</v>
      </c>
      <c r="R2254" s="8">
        <v>44298</v>
      </c>
      <c r="S2254" s="2" t="str">
        <f>VLOOKUP(K2254,Data!A:B,2,0)</f>
        <v>DACE</v>
      </c>
    </row>
    <row r="2255" spans="1:19" ht="11.25" customHeight="1" x14ac:dyDescent="0.2">
      <c r="A2255" s="2">
        <v>4074045</v>
      </c>
      <c r="B2255" s="98" t="s">
        <v>13066</v>
      </c>
      <c r="C2255" s="74" t="s">
        <v>5010</v>
      </c>
      <c r="D2255" s="8">
        <v>44044</v>
      </c>
      <c r="E2255" s="85" t="s">
        <v>9287</v>
      </c>
      <c r="F2255" s="75" t="s">
        <v>98</v>
      </c>
      <c r="G2255" s="75" t="s">
        <v>20</v>
      </c>
      <c r="H2255" s="75" t="s">
        <v>1481</v>
      </c>
      <c r="I2255" s="2" t="s">
        <v>1496</v>
      </c>
      <c r="J2255" s="75" t="s">
        <v>1495</v>
      </c>
      <c r="K2255" s="2" t="s">
        <v>5017</v>
      </c>
      <c r="L2255" s="75" t="s">
        <v>19</v>
      </c>
      <c r="M2255" s="2" t="s">
        <v>1501</v>
      </c>
      <c r="N2255" s="10" t="s">
        <v>3546</v>
      </c>
      <c r="O2255" s="10" t="s">
        <v>3559</v>
      </c>
      <c r="P2255" s="8">
        <v>44991</v>
      </c>
      <c r="Q2255" s="8">
        <v>45028</v>
      </c>
      <c r="R2255" s="8">
        <v>45028</v>
      </c>
      <c r="S2255" s="2" t="str">
        <f>VLOOKUP(K2255,Data!A:B,2,0)</f>
        <v>DAC</v>
      </c>
    </row>
    <row r="2256" spans="1:19" ht="11.25" customHeight="1" x14ac:dyDescent="0.2">
      <c r="A2256" s="2">
        <v>4074078</v>
      </c>
      <c r="B2256" s="98" t="s">
        <v>13067</v>
      </c>
      <c r="C2256" s="74" t="s">
        <v>5011</v>
      </c>
      <c r="D2256" s="8">
        <v>44044</v>
      </c>
      <c r="E2256" s="85" t="s">
        <v>9288</v>
      </c>
      <c r="F2256" s="75" t="s">
        <v>98</v>
      </c>
      <c r="G2256" s="75" t="s">
        <v>20</v>
      </c>
      <c r="H2256" s="75" t="s">
        <v>1482</v>
      </c>
      <c r="I2256" s="2" t="s">
        <v>1502</v>
      </c>
      <c r="J2256" s="75" t="s">
        <v>1495</v>
      </c>
      <c r="K2256" s="2" t="s">
        <v>32</v>
      </c>
      <c r="L2256" s="75" t="s">
        <v>19</v>
      </c>
      <c r="M2256" s="2" t="s">
        <v>3506</v>
      </c>
      <c r="N2256" s="10" t="s">
        <v>3536</v>
      </c>
      <c r="O2256" s="10" t="s">
        <v>3536</v>
      </c>
      <c r="P2256" s="8">
        <v>44533</v>
      </c>
      <c r="Q2256" s="8">
        <v>44564</v>
      </c>
      <c r="R2256" s="8">
        <v>44564</v>
      </c>
      <c r="S2256" s="2" t="str">
        <f>VLOOKUP(K2256,Data!A:B,2,0)</f>
        <v>DACE</v>
      </c>
    </row>
    <row r="2257" spans="1:19" ht="11.25" customHeight="1" x14ac:dyDescent="0.2">
      <c r="A2257" s="2">
        <v>4074084</v>
      </c>
      <c r="B2257" s="98" t="s">
        <v>13068</v>
      </c>
      <c r="C2257" s="74" t="s">
        <v>5015</v>
      </c>
      <c r="D2257" s="8">
        <v>44075</v>
      </c>
      <c r="E2257" s="85" t="s">
        <v>9289</v>
      </c>
      <c r="F2257" s="75" t="s">
        <v>98</v>
      </c>
      <c r="G2257" s="75" t="s">
        <v>47</v>
      </c>
      <c r="H2257" s="75" t="s">
        <v>47</v>
      </c>
      <c r="I2257" s="2" t="s">
        <v>1499</v>
      </c>
      <c r="J2257" s="75" t="s">
        <v>1495</v>
      </c>
      <c r="K2257" s="2" t="s">
        <v>32</v>
      </c>
      <c r="L2257" s="75" t="s">
        <v>19</v>
      </c>
      <c r="M2257" s="2" t="s">
        <v>4997</v>
      </c>
      <c r="N2257" s="10" t="s">
        <v>4998</v>
      </c>
      <c r="O2257" s="10" t="s">
        <v>4998</v>
      </c>
      <c r="P2257" s="8">
        <v>44561</v>
      </c>
      <c r="Q2257" s="8">
        <v>44589</v>
      </c>
      <c r="R2257" s="8">
        <v>44589</v>
      </c>
      <c r="S2257" s="2" t="str">
        <f>VLOOKUP(K2257,Data!A:B,2,0)</f>
        <v>DACE</v>
      </c>
    </row>
    <row r="2258" spans="1:19" ht="11.25" customHeight="1" x14ac:dyDescent="0.2">
      <c r="A2258" s="2">
        <v>4074039</v>
      </c>
      <c r="B2258" s="98" t="s">
        <v>13069</v>
      </c>
      <c r="C2258" s="74" t="s">
        <v>5023</v>
      </c>
      <c r="D2258" s="8">
        <v>44075</v>
      </c>
      <c r="E2258" s="85" t="s">
        <v>9290</v>
      </c>
      <c r="F2258" s="75" t="s">
        <v>98</v>
      </c>
      <c r="G2258" s="75" t="s">
        <v>20</v>
      </c>
      <c r="H2258" s="75" t="s">
        <v>1484</v>
      </c>
      <c r="I2258" s="2" t="s">
        <v>1497</v>
      </c>
      <c r="J2258" s="75" t="s">
        <v>1497</v>
      </c>
      <c r="K2258" s="2" t="s">
        <v>32</v>
      </c>
      <c r="L2258" s="75" t="s">
        <v>3668</v>
      </c>
      <c r="M2258" s="2" t="s">
        <v>3501</v>
      </c>
      <c r="N2258" s="10" t="s">
        <v>3536</v>
      </c>
      <c r="O2258" s="10" t="s">
        <v>3536</v>
      </c>
      <c r="S2258" s="2" t="str">
        <f>VLOOKUP(K2258,Data!A:B,2,0)</f>
        <v>DACE</v>
      </c>
    </row>
    <row r="2259" spans="1:19" ht="11.25" customHeight="1" x14ac:dyDescent="0.2">
      <c r="A2259" s="2">
        <v>4074075</v>
      </c>
      <c r="B2259" s="98" t="s">
        <v>13070</v>
      </c>
      <c r="C2259" s="74" t="s">
        <v>5024</v>
      </c>
      <c r="D2259" s="8">
        <v>44075</v>
      </c>
      <c r="E2259" s="85" t="s">
        <v>9291</v>
      </c>
      <c r="F2259" s="75" t="s">
        <v>98</v>
      </c>
      <c r="G2259" s="75" t="s">
        <v>20</v>
      </c>
      <c r="H2259" s="75" t="s">
        <v>1484</v>
      </c>
      <c r="I2259" s="2" t="s">
        <v>1497</v>
      </c>
      <c r="J2259" s="75" t="s">
        <v>1495</v>
      </c>
      <c r="K2259" s="2" t="s">
        <v>32</v>
      </c>
      <c r="L2259" s="75" t="s">
        <v>19</v>
      </c>
      <c r="M2259" s="2" t="s">
        <v>3501</v>
      </c>
      <c r="N2259" s="10" t="s">
        <v>3536</v>
      </c>
      <c r="O2259" s="10" t="s">
        <v>3536</v>
      </c>
      <c r="P2259" s="8">
        <v>44816</v>
      </c>
      <c r="Q2259" s="8">
        <f>P2259+179</f>
        <v>44995</v>
      </c>
      <c r="R2259" s="8">
        <v>44859</v>
      </c>
      <c r="S2259" s="2" t="str">
        <f>VLOOKUP(K2259,Data!A:B,2,0)</f>
        <v>DACE</v>
      </c>
    </row>
    <row r="2260" spans="1:19" ht="11.25" customHeight="1" x14ac:dyDescent="0.2">
      <c r="A2260" s="2">
        <v>4074106</v>
      </c>
      <c r="B2260" s="98" t="s">
        <v>13071</v>
      </c>
      <c r="C2260" s="74" t="s">
        <v>5031</v>
      </c>
      <c r="D2260" s="8">
        <v>44075</v>
      </c>
      <c r="E2260" s="85" t="s">
        <v>9292</v>
      </c>
      <c r="F2260" s="75" t="s">
        <v>98</v>
      </c>
      <c r="G2260" s="75" t="s">
        <v>47</v>
      </c>
      <c r="H2260" s="75" t="s">
        <v>47</v>
      </c>
      <c r="I2260" s="2" t="s">
        <v>1496</v>
      </c>
      <c r="J2260" s="75" t="s">
        <v>1495</v>
      </c>
      <c r="K2260" s="2" t="s">
        <v>32</v>
      </c>
      <c r="L2260" s="75" t="s">
        <v>19</v>
      </c>
      <c r="M2260" s="2" t="s">
        <v>3535</v>
      </c>
      <c r="N2260" s="10" t="s">
        <v>3534</v>
      </c>
      <c r="O2260" s="10" t="s">
        <v>6773</v>
      </c>
      <c r="P2260" s="8">
        <v>44672</v>
      </c>
      <c r="Q2260" s="8">
        <v>44706</v>
      </c>
      <c r="R2260" s="8">
        <v>44706</v>
      </c>
      <c r="S2260" s="2" t="str">
        <f>VLOOKUP(K2260,Data!A:B,2,0)</f>
        <v>DACE</v>
      </c>
    </row>
    <row r="2261" spans="1:19" ht="11.25" customHeight="1" x14ac:dyDescent="0.2">
      <c r="A2261" s="2">
        <v>4074119</v>
      </c>
      <c r="B2261" s="98" t="s">
        <v>13072</v>
      </c>
      <c r="C2261" s="74" t="s">
        <v>5035</v>
      </c>
      <c r="D2261" s="8">
        <v>44075</v>
      </c>
      <c r="E2261" s="85" t="s">
        <v>9293</v>
      </c>
      <c r="F2261" s="75" t="s">
        <v>98</v>
      </c>
      <c r="G2261" s="75" t="s">
        <v>20</v>
      </c>
      <c r="H2261" s="75" t="s">
        <v>1486</v>
      </c>
      <c r="I2261" s="2" t="s">
        <v>1502</v>
      </c>
      <c r="J2261" s="75" t="s">
        <v>1495</v>
      </c>
      <c r="K2261" s="2" t="s">
        <v>32</v>
      </c>
      <c r="L2261" s="75" t="s">
        <v>19</v>
      </c>
      <c r="M2261" s="2" t="s">
        <v>3500</v>
      </c>
      <c r="N2261" s="10" t="s">
        <v>3536</v>
      </c>
      <c r="O2261" s="10" t="s">
        <v>3536</v>
      </c>
      <c r="P2261" s="8">
        <v>44551</v>
      </c>
      <c r="Q2261" s="8">
        <v>44581</v>
      </c>
      <c r="R2261" s="8">
        <v>44581</v>
      </c>
      <c r="S2261" s="2" t="str">
        <f>VLOOKUP(K2261,Data!A:B,2,0)</f>
        <v>DACE</v>
      </c>
    </row>
    <row r="2262" spans="1:19" ht="11.25" customHeight="1" x14ac:dyDescent="0.2">
      <c r="A2262" s="2">
        <v>4074137</v>
      </c>
      <c r="B2262" s="98" t="s">
        <v>13073</v>
      </c>
      <c r="C2262" s="74" t="s">
        <v>6428</v>
      </c>
      <c r="D2262" s="8">
        <v>44105</v>
      </c>
      <c r="E2262" s="85" t="s">
        <v>9294</v>
      </c>
      <c r="F2262" s="75" t="s">
        <v>98</v>
      </c>
      <c r="G2262" s="75" t="s">
        <v>47</v>
      </c>
      <c r="H2262" s="75" t="s">
        <v>47</v>
      </c>
      <c r="I2262" s="2" t="s">
        <v>1499</v>
      </c>
      <c r="J2262" s="75" t="s">
        <v>1495</v>
      </c>
      <c r="K2262" s="2" t="s">
        <v>32</v>
      </c>
      <c r="L2262" s="75" t="s">
        <v>19</v>
      </c>
      <c r="M2262" s="2" t="s">
        <v>4997</v>
      </c>
      <c r="N2262" s="10" t="s">
        <v>4998</v>
      </c>
      <c r="O2262" s="10" t="s">
        <v>4998</v>
      </c>
      <c r="P2262" s="8">
        <v>44476</v>
      </c>
      <c r="Q2262" s="8">
        <v>44524</v>
      </c>
      <c r="R2262" s="8">
        <v>44524</v>
      </c>
      <c r="S2262" s="2" t="str">
        <f>VLOOKUP(K2262,Data!A:B,2,0)</f>
        <v>DACE</v>
      </c>
    </row>
    <row r="2263" spans="1:19" ht="11.25" customHeight="1" x14ac:dyDescent="0.2">
      <c r="A2263" s="2">
        <v>5139921</v>
      </c>
      <c r="B2263" s="98" t="s">
        <v>13074</v>
      </c>
      <c r="C2263" s="74" t="s">
        <v>6433</v>
      </c>
      <c r="D2263" s="8">
        <v>44105</v>
      </c>
      <c r="E2263" s="85" t="s">
        <v>9295</v>
      </c>
      <c r="F2263" s="75" t="s">
        <v>98</v>
      </c>
      <c r="G2263" s="75" t="s">
        <v>47</v>
      </c>
      <c r="H2263" s="75" t="s">
        <v>47</v>
      </c>
      <c r="I2263" s="2" t="s">
        <v>1498</v>
      </c>
      <c r="J2263" s="75" t="s">
        <v>1498</v>
      </c>
      <c r="K2263" s="2" t="s">
        <v>32</v>
      </c>
      <c r="L2263" s="75" t="s">
        <v>3668</v>
      </c>
      <c r="M2263" s="2" t="s">
        <v>3499</v>
      </c>
      <c r="N2263" s="10" t="s">
        <v>3534</v>
      </c>
      <c r="O2263" s="10" t="s">
        <v>6773</v>
      </c>
      <c r="S2263" s="2" t="str">
        <f>VLOOKUP(K2263,Data!A:B,2,0)</f>
        <v>DACE</v>
      </c>
    </row>
    <row r="2264" spans="1:19" ht="11.25" customHeight="1" x14ac:dyDescent="0.2">
      <c r="A2264" s="2">
        <v>4074138</v>
      </c>
      <c r="B2264" s="98" t="s">
        <v>13075</v>
      </c>
      <c r="C2264" s="74" t="s">
        <v>6437</v>
      </c>
      <c r="D2264" s="8">
        <v>44105</v>
      </c>
      <c r="E2264" s="85" t="s">
        <v>9296</v>
      </c>
      <c r="F2264" s="75" t="s">
        <v>98</v>
      </c>
      <c r="G2264" s="75" t="s">
        <v>20</v>
      </c>
      <c r="H2264" s="75" t="s">
        <v>1486</v>
      </c>
      <c r="I2264" s="2" t="s">
        <v>1498</v>
      </c>
      <c r="J2264" s="75" t="s">
        <v>1495</v>
      </c>
      <c r="K2264" s="2" t="s">
        <v>32</v>
      </c>
      <c r="L2264" s="75" t="s">
        <v>19</v>
      </c>
      <c r="M2264" s="2" t="s">
        <v>3500</v>
      </c>
      <c r="N2264" s="10" t="s">
        <v>3536</v>
      </c>
      <c r="O2264" s="10" t="s">
        <v>3536</v>
      </c>
      <c r="P2264" s="8">
        <v>45082</v>
      </c>
      <c r="Q2264" s="8">
        <v>45264</v>
      </c>
      <c r="R2264" s="8">
        <v>45264</v>
      </c>
      <c r="S2264" s="2" t="str">
        <f>VLOOKUP(K2264,Data!A:B,2,0)</f>
        <v>DACE</v>
      </c>
    </row>
    <row r="2265" spans="1:19" ht="11.25" customHeight="1" x14ac:dyDescent="0.2">
      <c r="A2265" s="2">
        <v>4074155</v>
      </c>
      <c r="B2265" s="98" t="s">
        <v>13076</v>
      </c>
      <c r="C2265" s="74" t="s">
        <v>6442</v>
      </c>
      <c r="D2265" s="8">
        <v>44105</v>
      </c>
      <c r="E2265" s="85" t="s">
        <v>9297</v>
      </c>
      <c r="F2265" s="75" t="s">
        <v>98</v>
      </c>
      <c r="G2265" s="75" t="s">
        <v>20</v>
      </c>
      <c r="H2265" s="75" t="s">
        <v>1488</v>
      </c>
      <c r="I2265" s="2" t="s">
        <v>1496</v>
      </c>
      <c r="J2265" s="75" t="s">
        <v>1495</v>
      </c>
      <c r="K2265" s="2" t="s">
        <v>32</v>
      </c>
      <c r="L2265" s="106" t="s">
        <v>19</v>
      </c>
      <c r="M2265" s="2" t="s">
        <v>3507</v>
      </c>
      <c r="N2265" s="10" t="s">
        <v>3536</v>
      </c>
      <c r="O2265" s="10" t="s">
        <v>3536</v>
      </c>
      <c r="P2265" s="100">
        <v>45292</v>
      </c>
      <c r="Q2265" s="8">
        <v>45329</v>
      </c>
      <c r="R2265" s="8">
        <v>45329</v>
      </c>
      <c r="S2265" s="2" t="str">
        <f>VLOOKUP(K2265,Data!A:B,2,0)</f>
        <v>DACE</v>
      </c>
    </row>
    <row r="2266" spans="1:19" ht="11.25" customHeight="1" x14ac:dyDescent="0.2">
      <c r="A2266" s="2">
        <v>4074181</v>
      </c>
      <c r="B2266" s="98" t="s">
        <v>13077</v>
      </c>
      <c r="C2266" s="74" t="s">
        <v>6444</v>
      </c>
      <c r="D2266" s="8">
        <v>44136</v>
      </c>
      <c r="E2266" s="85" t="s">
        <v>9298</v>
      </c>
      <c r="F2266" s="75" t="s">
        <v>98</v>
      </c>
      <c r="G2266" s="75" t="s">
        <v>20</v>
      </c>
      <c r="H2266" s="75" t="s">
        <v>1480</v>
      </c>
      <c r="I2266" s="2" t="s">
        <v>1502</v>
      </c>
      <c r="J2266" s="75" t="s">
        <v>1495</v>
      </c>
      <c r="K2266" s="2" t="s">
        <v>32</v>
      </c>
      <c r="L2266" s="75" t="s">
        <v>19</v>
      </c>
      <c r="M2266" s="2" t="s">
        <v>6445</v>
      </c>
      <c r="N2266" s="10" t="s">
        <v>3536</v>
      </c>
      <c r="O2266" s="10" t="s">
        <v>3536</v>
      </c>
      <c r="P2266" s="8">
        <v>44494</v>
      </c>
      <c r="Q2266" s="8">
        <v>44674</v>
      </c>
      <c r="R2266" s="8">
        <v>44674</v>
      </c>
      <c r="S2266" s="2" t="str">
        <f>VLOOKUP(K2266,Data!A:B,2,0)</f>
        <v>DACE</v>
      </c>
    </row>
    <row r="2267" spans="1:19" ht="11.25" customHeight="1" x14ac:dyDescent="0.2">
      <c r="A2267" s="2">
        <v>4074202</v>
      </c>
      <c r="B2267" s="98" t="s">
        <v>13078</v>
      </c>
      <c r="C2267" s="74" t="s">
        <v>6448</v>
      </c>
      <c r="D2267" s="8">
        <v>44136</v>
      </c>
      <c r="E2267" s="85" t="s">
        <v>9299</v>
      </c>
      <c r="F2267" s="75" t="s">
        <v>98</v>
      </c>
      <c r="G2267" s="75" t="s">
        <v>47</v>
      </c>
      <c r="H2267" s="75" t="s">
        <v>47</v>
      </c>
      <c r="I2267" s="2" t="s">
        <v>1496</v>
      </c>
      <c r="J2267" s="75" t="s">
        <v>1495</v>
      </c>
      <c r="K2267" s="2" t="s">
        <v>32</v>
      </c>
      <c r="L2267" s="75" t="s">
        <v>19</v>
      </c>
      <c r="M2267" s="2" t="s">
        <v>3498</v>
      </c>
      <c r="N2267" s="10" t="s">
        <v>3533</v>
      </c>
      <c r="O2267" s="10" t="s">
        <v>6773</v>
      </c>
      <c r="P2267" s="8">
        <v>44690</v>
      </c>
      <c r="Q2267" s="8">
        <v>44735</v>
      </c>
      <c r="R2267" s="8">
        <v>44735</v>
      </c>
      <c r="S2267" s="2" t="str">
        <f>VLOOKUP(K2267,Data!A:B,2,0)</f>
        <v>DACE</v>
      </c>
    </row>
    <row r="2268" spans="1:19" ht="11.25" customHeight="1" x14ac:dyDescent="0.2">
      <c r="A2268" s="2">
        <v>4074197</v>
      </c>
      <c r="B2268" s="98" t="s">
        <v>13079</v>
      </c>
      <c r="C2268" s="74" t="s">
        <v>6518</v>
      </c>
      <c r="D2268" s="8">
        <v>44136</v>
      </c>
      <c r="E2268" s="85" t="s">
        <v>9300</v>
      </c>
      <c r="F2268" s="75" t="s">
        <v>98</v>
      </c>
      <c r="G2268" s="75" t="s">
        <v>47</v>
      </c>
      <c r="H2268" s="75" t="s">
        <v>47</v>
      </c>
      <c r="I2268" s="2" t="s">
        <v>1497</v>
      </c>
      <c r="J2268" s="75" t="s">
        <v>1495</v>
      </c>
      <c r="K2268" s="2" t="s">
        <v>32</v>
      </c>
      <c r="L2268" s="75" t="s">
        <v>19</v>
      </c>
      <c r="M2268" s="2" t="s">
        <v>3484</v>
      </c>
      <c r="N2268" s="10" t="s">
        <v>3536</v>
      </c>
      <c r="O2268" s="10" t="s">
        <v>3536</v>
      </c>
      <c r="P2268" s="8">
        <v>44728</v>
      </c>
      <c r="Q2268" s="8">
        <v>44756</v>
      </c>
      <c r="R2268" s="8">
        <v>44756</v>
      </c>
      <c r="S2268" s="2" t="str">
        <f>VLOOKUP(K2268,Data!A:B,2,0)</f>
        <v>DACE</v>
      </c>
    </row>
    <row r="2269" spans="1:19" ht="11.25" customHeight="1" x14ac:dyDescent="0.2">
      <c r="A2269" s="2">
        <v>4074208</v>
      </c>
      <c r="B2269" s="98" t="s">
        <v>13080</v>
      </c>
      <c r="C2269" s="74" t="s">
        <v>6519</v>
      </c>
      <c r="D2269" s="8">
        <v>44136</v>
      </c>
      <c r="E2269" s="85" t="s">
        <v>9301</v>
      </c>
      <c r="F2269" s="75" t="s">
        <v>98</v>
      </c>
      <c r="G2269" s="75" t="s">
        <v>1315</v>
      </c>
      <c r="H2269" s="75" t="s">
        <v>1545</v>
      </c>
      <c r="I2269" s="2" t="s">
        <v>11</v>
      </c>
      <c r="J2269" s="75" t="s">
        <v>11</v>
      </c>
      <c r="K2269" s="2" t="s">
        <v>32</v>
      </c>
      <c r="L2269" s="75" t="s">
        <v>19</v>
      </c>
      <c r="M2269" s="2" t="s">
        <v>3488</v>
      </c>
      <c r="N2269" s="10" t="s">
        <v>1340</v>
      </c>
      <c r="O2269" s="10" t="s">
        <v>1340</v>
      </c>
      <c r="P2269" s="8">
        <v>45288</v>
      </c>
      <c r="Q2269" s="8">
        <v>45386</v>
      </c>
      <c r="R2269" s="8">
        <v>45386</v>
      </c>
      <c r="S2269" s="2" t="str">
        <f>VLOOKUP(K2269,Data!A:B,2,0)</f>
        <v>DACE</v>
      </c>
    </row>
    <row r="2270" spans="1:19" ht="11.25" customHeight="1" x14ac:dyDescent="0.2">
      <c r="A2270" s="2">
        <v>4074204</v>
      </c>
      <c r="B2270" s="98" t="s">
        <v>13081</v>
      </c>
      <c r="C2270" s="74" t="s">
        <v>6623</v>
      </c>
      <c r="D2270" s="8">
        <v>44166</v>
      </c>
      <c r="E2270" s="85" t="s">
        <v>9302</v>
      </c>
      <c r="F2270" s="75" t="s">
        <v>98</v>
      </c>
      <c r="G2270" s="75" t="s">
        <v>20</v>
      </c>
      <c r="H2270" s="75" t="s">
        <v>1492</v>
      </c>
      <c r="I2270" s="2" t="s">
        <v>1496</v>
      </c>
      <c r="J2270" s="75" t="s">
        <v>1495</v>
      </c>
      <c r="K2270" s="2" t="s">
        <v>32</v>
      </c>
      <c r="L2270" s="75" t="s">
        <v>19</v>
      </c>
      <c r="M2270" s="2" t="s">
        <v>3493</v>
      </c>
      <c r="N2270" s="10" t="s">
        <v>5005</v>
      </c>
      <c r="O2270" s="10" t="s">
        <v>3559</v>
      </c>
      <c r="P2270" s="8">
        <v>45153</v>
      </c>
      <c r="Q2270" s="8">
        <f>P2270+180</f>
        <v>45333</v>
      </c>
      <c r="R2270" s="8">
        <v>45333</v>
      </c>
      <c r="S2270" s="2" t="str">
        <f>VLOOKUP(K2270,Data!A:B,2,0)</f>
        <v>DACE</v>
      </c>
    </row>
    <row r="2271" spans="1:19" ht="11.25" customHeight="1" x14ac:dyDescent="0.2">
      <c r="A2271" s="2">
        <v>4074043</v>
      </c>
      <c r="B2271" s="98" t="s">
        <v>13082</v>
      </c>
      <c r="C2271" s="74" t="s">
        <v>6633</v>
      </c>
      <c r="D2271" s="8">
        <v>44166</v>
      </c>
      <c r="E2271" s="85" t="s">
        <v>9303</v>
      </c>
      <c r="F2271" s="75" t="s">
        <v>98</v>
      </c>
      <c r="G2271" s="75" t="s">
        <v>1315</v>
      </c>
      <c r="H2271" s="75" t="s">
        <v>1518</v>
      </c>
      <c r="I2271" s="2" t="s">
        <v>11</v>
      </c>
      <c r="J2271" s="75" t="s">
        <v>11</v>
      </c>
      <c r="K2271" s="2" t="s">
        <v>32</v>
      </c>
      <c r="L2271" s="75" t="s">
        <v>19</v>
      </c>
      <c r="M2271" s="2" t="s">
        <v>6634</v>
      </c>
      <c r="N2271" s="10" t="s">
        <v>1340</v>
      </c>
      <c r="O2271" s="10" t="s">
        <v>1340</v>
      </c>
      <c r="P2271" s="8">
        <v>44484</v>
      </c>
      <c r="Q2271" s="8">
        <v>44579</v>
      </c>
      <c r="R2271" s="8">
        <v>44579</v>
      </c>
      <c r="S2271" s="2" t="str">
        <f>VLOOKUP(K2271,Data!A:B,2,0)</f>
        <v>DACE</v>
      </c>
    </row>
    <row r="2272" spans="1:19" ht="11.25" customHeight="1" x14ac:dyDescent="0.2">
      <c r="A2272" s="2">
        <v>4073805</v>
      </c>
      <c r="B2272" s="98" t="s">
        <v>13083</v>
      </c>
      <c r="C2272" s="74" t="s">
        <v>6731</v>
      </c>
      <c r="D2272" s="8">
        <v>44228</v>
      </c>
      <c r="E2272" s="85" t="s">
        <v>9304</v>
      </c>
      <c r="F2272" s="75" t="s">
        <v>98</v>
      </c>
      <c r="G2272" s="75" t="s">
        <v>1315</v>
      </c>
      <c r="H2272" s="75" t="s">
        <v>1529</v>
      </c>
      <c r="I2272" s="2" t="s">
        <v>11</v>
      </c>
      <c r="J2272" s="75" t="s">
        <v>11</v>
      </c>
      <c r="K2272" s="2" t="s">
        <v>32</v>
      </c>
      <c r="L2272" s="75" t="s">
        <v>19</v>
      </c>
      <c r="M2272" s="2" t="s">
        <v>3488</v>
      </c>
      <c r="N2272" s="10" t="s">
        <v>1340</v>
      </c>
      <c r="O2272" s="10" t="s">
        <v>6732</v>
      </c>
      <c r="P2272" s="8">
        <v>45192</v>
      </c>
      <c r="Q2272" s="8">
        <v>45329</v>
      </c>
      <c r="R2272" s="8">
        <v>45329</v>
      </c>
      <c r="S2272" s="2" t="str">
        <f>VLOOKUP(K2272,Data!A:B,2,0)</f>
        <v>DACE</v>
      </c>
    </row>
    <row r="2273" spans="1:19" ht="11.25" customHeight="1" x14ac:dyDescent="0.2">
      <c r="A2273" s="2">
        <v>4074310</v>
      </c>
      <c r="B2273" s="98" t="s">
        <v>13084</v>
      </c>
      <c r="C2273" s="74" t="s">
        <v>6754</v>
      </c>
      <c r="D2273" s="8">
        <v>44250</v>
      </c>
      <c r="E2273" s="85" t="s">
        <v>9305</v>
      </c>
      <c r="F2273" s="75" t="s">
        <v>98</v>
      </c>
      <c r="G2273" s="75" t="s">
        <v>20</v>
      </c>
      <c r="H2273" s="75" t="s">
        <v>1488</v>
      </c>
      <c r="I2273" s="2" t="s">
        <v>6922</v>
      </c>
      <c r="J2273" s="75" t="s">
        <v>1495</v>
      </c>
      <c r="K2273" s="2" t="s">
        <v>32</v>
      </c>
      <c r="L2273" s="75" t="s">
        <v>19</v>
      </c>
      <c r="M2273" s="2" t="s">
        <v>6756</v>
      </c>
      <c r="N2273" s="10" t="s">
        <v>3536</v>
      </c>
      <c r="O2273" s="10" t="s">
        <v>3536</v>
      </c>
      <c r="P2273" s="8">
        <v>45067</v>
      </c>
      <c r="Q2273" s="8">
        <v>45104</v>
      </c>
      <c r="R2273" s="8">
        <v>45104</v>
      </c>
      <c r="S2273" s="2" t="str">
        <f>VLOOKUP(K2273,Data!A:B,2,0)</f>
        <v>DACE</v>
      </c>
    </row>
    <row r="2274" spans="1:19" ht="11.25" customHeight="1" x14ac:dyDescent="0.2">
      <c r="A2274" s="2">
        <v>4074265</v>
      </c>
      <c r="B2274" s="98" t="s">
        <v>13085</v>
      </c>
      <c r="C2274" s="74" t="s">
        <v>6755</v>
      </c>
      <c r="D2274" s="8">
        <v>44253</v>
      </c>
      <c r="E2274" s="85" t="s">
        <v>9306</v>
      </c>
      <c r="F2274" s="75" t="s">
        <v>98</v>
      </c>
      <c r="G2274" s="75" t="s">
        <v>20</v>
      </c>
      <c r="H2274" s="75" t="s">
        <v>1484</v>
      </c>
      <c r="I2274" s="2" t="s">
        <v>1498</v>
      </c>
      <c r="J2274" s="75" t="s">
        <v>1495</v>
      </c>
      <c r="K2274" s="2" t="s">
        <v>32</v>
      </c>
      <c r="L2274" s="75" t="s">
        <v>19</v>
      </c>
      <c r="M2274" s="2" t="s">
        <v>3500</v>
      </c>
      <c r="N2274" s="10" t="s">
        <v>3536</v>
      </c>
      <c r="O2274" s="10" t="s">
        <v>3536</v>
      </c>
      <c r="P2274" s="8">
        <v>44961</v>
      </c>
      <c r="Q2274" s="8">
        <v>45054</v>
      </c>
      <c r="R2274" s="8">
        <v>45054</v>
      </c>
      <c r="S2274" s="2" t="str">
        <f>VLOOKUP(K2274,Data!A:B,2,0)</f>
        <v>DACE</v>
      </c>
    </row>
    <row r="2275" spans="1:19" ht="11.25" customHeight="1" x14ac:dyDescent="0.2">
      <c r="A2275" s="2">
        <v>4073613</v>
      </c>
      <c r="B2275" s="98" t="s">
        <v>13086</v>
      </c>
      <c r="C2275" s="74" t="s">
        <v>3420</v>
      </c>
      <c r="D2275" s="8">
        <v>43556</v>
      </c>
      <c r="E2275" s="85" t="s">
        <v>9307</v>
      </c>
      <c r="F2275" s="75" t="s">
        <v>98</v>
      </c>
      <c r="G2275" s="75" t="s">
        <v>47</v>
      </c>
      <c r="H2275" s="75" t="s">
        <v>47</v>
      </c>
      <c r="I2275" s="2" t="s">
        <v>1497</v>
      </c>
      <c r="J2275" s="75" t="s">
        <v>1496</v>
      </c>
      <c r="K2275" s="2" t="s">
        <v>6800</v>
      </c>
      <c r="L2275" s="75" t="s">
        <v>3668</v>
      </c>
      <c r="M2275" s="2" t="s">
        <v>41</v>
      </c>
      <c r="N2275" s="10" t="s">
        <v>3540</v>
      </c>
      <c r="O2275" s="10" t="s">
        <v>3600</v>
      </c>
      <c r="S2275" s="2" t="str">
        <f>VLOOKUP(K2275,Data!A:B,2,0)</f>
        <v>DAC</v>
      </c>
    </row>
    <row r="2276" spans="1:19" ht="11.25" customHeight="1" x14ac:dyDescent="0.2">
      <c r="A2276" s="2">
        <v>4070128</v>
      </c>
      <c r="B2276" s="98" t="s">
        <v>13087</v>
      </c>
      <c r="C2276" s="74" t="s">
        <v>1604</v>
      </c>
      <c r="E2276" s="85" t="s">
        <v>9308</v>
      </c>
      <c r="F2276" s="75" t="s">
        <v>98</v>
      </c>
      <c r="G2276" s="75" t="s">
        <v>1315</v>
      </c>
      <c r="H2276" s="75" t="s">
        <v>1543</v>
      </c>
      <c r="I2276" s="2" t="s">
        <v>11</v>
      </c>
      <c r="J2276" s="75" t="s">
        <v>11</v>
      </c>
      <c r="K2276" s="2" t="s">
        <v>6932</v>
      </c>
      <c r="L2276" s="75" t="s">
        <v>19</v>
      </c>
      <c r="M2276" s="2" t="s">
        <v>3561</v>
      </c>
      <c r="N2276" s="10" t="s">
        <v>3561</v>
      </c>
      <c r="O2276" s="10" t="s">
        <v>3561</v>
      </c>
      <c r="P2276" s="8">
        <v>42637</v>
      </c>
      <c r="Q2276" s="8">
        <v>42827</v>
      </c>
      <c r="R2276" s="8">
        <v>42827</v>
      </c>
      <c r="S2276" s="2" t="str">
        <f>VLOOKUP(K2276,Data!A:B,2,0)</f>
        <v>DACE</v>
      </c>
    </row>
    <row r="2277" spans="1:19" ht="11.25" customHeight="1" x14ac:dyDescent="0.2">
      <c r="A2277" s="2">
        <v>4071941</v>
      </c>
      <c r="B2277" s="98" t="s">
        <v>13088</v>
      </c>
      <c r="C2277" s="74" t="s">
        <v>11026</v>
      </c>
      <c r="E2277" s="85" t="s">
        <v>9309</v>
      </c>
      <c r="F2277" s="75" t="s">
        <v>98</v>
      </c>
      <c r="G2277" s="75" t="s">
        <v>47</v>
      </c>
      <c r="H2277" s="75" t="s">
        <v>47</v>
      </c>
      <c r="I2277" s="2" t="s">
        <v>1495</v>
      </c>
      <c r="J2277" s="75" t="s">
        <v>1495</v>
      </c>
      <c r="K2277" s="2" t="s">
        <v>6932</v>
      </c>
      <c r="L2277" s="75" t="s">
        <v>19</v>
      </c>
      <c r="M2277" s="2" t="s">
        <v>3491</v>
      </c>
      <c r="N2277" s="10" t="s">
        <v>3533</v>
      </c>
      <c r="O2277" s="10" t="s">
        <v>3543</v>
      </c>
      <c r="P2277" s="8">
        <v>43154</v>
      </c>
      <c r="Q2277" s="8">
        <v>43344</v>
      </c>
      <c r="R2277" s="8">
        <v>43344</v>
      </c>
      <c r="S2277" s="2" t="str">
        <f>VLOOKUP(K2277,Data!A:B,2,0)</f>
        <v>DACE</v>
      </c>
    </row>
    <row r="2278" spans="1:19" ht="11.25" customHeight="1" x14ac:dyDescent="0.2">
      <c r="A2278" s="2">
        <v>4070258</v>
      </c>
      <c r="B2278" s="98" t="s">
        <v>13089</v>
      </c>
      <c r="C2278" s="74" t="s">
        <v>1655</v>
      </c>
      <c r="E2278" s="85" t="s">
        <v>9310</v>
      </c>
      <c r="F2278" s="75" t="s">
        <v>98</v>
      </c>
      <c r="G2278" s="75" t="s">
        <v>47</v>
      </c>
      <c r="H2278" s="75" t="s">
        <v>47</v>
      </c>
      <c r="I2278" s="2" t="s">
        <v>1497</v>
      </c>
      <c r="J2278" s="75" t="s">
        <v>1497</v>
      </c>
      <c r="K2278" s="2" t="s">
        <v>3660</v>
      </c>
      <c r="L2278" s="75" t="s">
        <v>3668</v>
      </c>
      <c r="M2278" s="2" t="s">
        <v>4977</v>
      </c>
      <c r="N2278" s="10" t="s">
        <v>3580</v>
      </c>
      <c r="O2278" s="10" t="s">
        <v>4978</v>
      </c>
      <c r="S2278" s="2" t="str">
        <f>VLOOKUP(K2278,Data!A:B,2,0)</f>
        <v>DAC</v>
      </c>
    </row>
    <row r="2279" spans="1:19" ht="11.25" customHeight="1" x14ac:dyDescent="0.2">
      <c r="A2279" s="2">
        <v>4070966</v>
      </c>
      <c r="B2279" s="98" t="s">
        <v>13090</v>
      </c>
      <c r="C2279" s="74" t="s">
        <v>2028</v>
      </c>
      <c r="E2279" s="85" t="s">
        <v>9311</v>
      </c>
      <c r="F2279" s="75" t="s">
        <v>1477</v>
      </c>
      <c r="G2279" s="75" t="s">
        <v>47</v>
      </c>
      <c r="H2279" s="75" t="s">
        <v>47</v>
      </c>
      <c r="I2279" s="2" t="s">
        <v>1496</v>
      </c>
      <c r="J2279" s="75" t="s">
        <v>1495</v>
      </c>
      <c r="K2279" s="2" t="s">
        <v>3660</v>
      </c>
      <c r="L2279" s="75" t="s">
        <v>19</v>
      </c>
      <c r="M2279" s="2" t="s">
        <v>4977</v>
      </c>
      <c r="N2279" s="10" t="s">
        <v>3580</v>
      </c>
      <c r="O2279" s="10" t="s">
        <v>4978</v>
      </c>
      <c r="P2279" s="8">
        <v>44979</v>
      </c>
      <c r="Q2279" s="8">
        <f>P2279+180</f>
        <v>45159</v>
      </c>
      <c r="R2279" s="8">
        <v>45159</v>
      </c>
      <c r="S2279" s="2" t="str">
        <f>VLOOKUP(K2279,Data!A:B,2,0)</f>
        <v>DAC</v>
      </c>
    </row>
    <row r="2280" spans="1:19" ht="11.25" customHeight="1" x14ac:dyDescent="0.2">
      <c r="A2280" s="2">
        <v>4071039</v>
      </c>
      <c r="B2280" s="98" t="s">
        <v>13091</v>
      </c>
      <c r="C2280" s="74" t="s">
        <v>2051</v>
      </c>
      <c r="E2280" s="85" t="s">
        <v>9312</v>
      </c>
      <c r="F2280" s="75" t="s">
        <v>98</v>
      </c>
      <c r="G2280" s="75" t="s">
        <v>47</v>
      </c>
      <c r="H2280" s="75" t="s">
        <v>47</v>
      </c>
      <c r="I2280" s="2" t="s">
        <v>1496</v>
      </c>
      <c r="J2280" s="75" t="s">
        <v>1496</v>
      </c>
      <c r="K2280" s="2" t="s">
        <v>3660</v>
      </c>
      <c r="L2280" s="75" t="s">
        <v>3668</v>
      </c>
      <c r="M2280" s="2" t="s">
        <v>4977</v>
      </c>
      <c r="N2280" s="10" t="s">
        <v>3580</v>
      </c>
      <c r="O2280" s="10" t="s">
        <v>4978</v>
      </c>
      <c r="S2280" s="2" t="str">
        <f>VLOOKUP(K2280,Data!A:B,2,0)</f>
        <v>DAC</v>
      </c>
    </row>
    <row r="2281" spans="1:19" ht="11.25" customHeight="1" x14ac:dyDescent="0.2">
      <c r="A2281" s="2">
        <v>4071150</v>
      </c>
      <c r="B2281" s="98" t="s">
        <v>13092</v>
      </c>
      <c r="C2281" s="74" t="s">
        <v>2135</v>
      </c>
      <c r="E2281" s="85" t="s">
        <v>9313</v>
      </c>
      <c r="F2281" s="75" t="s">
        <v>1477</v>
      </c>
      <c r="G2281" s="75" t="s">
        <v>47</v>
      </c>
      <c r="H2281" s="75" t="s">
        <v>47</v>
      </c>
      <c r="I2281" s="2" t="s">
        <v>1496</v>
      </c>
      <c r="J2281" s="75" t="s">
        <v>1496</v>
      </c>
      <c r="K2281" s="2" t="s">
        <v>3660</v>
      </c>
      <c r="L2281" s="75" t="s">
        <v>3668</v>
      </c>
      <c r="M2281" s="2" t="s">
        <v>4977</v>
      </c>
      <c r="N2281" s="10" t="s">
        <v>3580</v>
      </c>
      <c r="O2281" s="10" t="s">
        <v>4978</v>
      </c>
      <c r="S2281" s="2" t="str">
        <f>VLOOKUP(K2281,Data!A:B,2,0)</f>
        <v>DAC</v>
      </c>
    </row>
    <row r="2282" spans="1:19" ht="11.25" customHeight="1" x14ac:dyDescent="0.2">
      <c r="A2282" s="2">
        <v>4071387</v>
      </c>
      <c r="B2282" s="98" t="s">
        <v>13093</v>
      </c>
      <c r="C2282" s="74" t="s">
        <v>2233</v>
      </c>
      <c r="E2282" s="85" t="s">
        <v>9314</v>
      </c>
      <c r="F2282" s="75" t="s">
        <v>98</v>
      </c>
      <c r="G2282" s="75" t="s">
        <v>47</v>
      </c>
      <c r="H2282" s="75" t="s">
        <v>47</v>
      </c>
      <c r="I2282" s="2" t="s">
        <v>1502</v>
      </c>
      <c r="J2282" s="75" t="s">
        <v>1502</v>
      </c>
      <c r="K2282" s="2" t="s">
        <v>3660</v>
      </c>
      <c r="L2282" s="75" t="s">
        <v>3668</v>
      </c>
      <c r="M2282" s="2" t="s">
        <v>4977</v>
      </c>
      <c r="N2282" s="10" t="s">
        <v>3580</v>
      </c>
      <c r="O2282" s="10" t="s">
        <v>4978</v>
      </c>
      <c r="S2282" s="2" t="str">
        <f>VLOOKUP(K2282,Data!A:B,2,0)</f>
        <v>DAC</v>
      </c>
    </row>
    <row r="2283" spans="1:19" ht="11.25" customHeight="1" x14ac:dyDescent="0.2">
      <c r="A2283" s="2">
        <v>4071593</v>
      </c>
      <c r="B2283" s="98" t="s">
        <v>13094</v>
      </c>
      <c r="C2283" s="74" t="s">
        <v>2357</v>
      </c>
      <c r="E2283" s="85" t="s">
        <v>9315</v>
      </c>
      <c r="F2283" s="75" t="s">
        <v>98</v>
      </c>
      <c r="G2283" s="75" t="s">
        <v>47</v>
      </c>
      <c r="H2283" s="75" t="s">
        <v>47</v>
      </c>
      <c r="I2283" s="2" t="s">
        <v>1502</v>
      </c>
      <c r="J2283" s="75" t="s">
        <v>1495</v>
      </c>
      <c r="K2283" s="2" t="s">
        <v>3660</v>
      </c>
      <c r="L2283" s="75" t="s">
        <v>3667</v>
      </c>
      <c r="M2283" s="2" t="s">
        <v>3582</v>
      </c>
      <c r="N2283" s="10" t="s">
        <v>3581</v>
      </c>
      <c r="O2283" s="10" t="s">
        <v>3581</v>
      </c>
      <c r="P2283" s="8">
        <v>45305</v>
      </c>
      <c r="Q2283" s="8">
        <f>P2283+180</f>
        <v>45485</v>
      </c>
      <c r="S2283" s="2" t="str">
        <f>VLOOKUP(K2283,Data!A:B,2,0)</f>
        <v>DAC</v>
      </c>
    </row>
    <row r="2284" spans="1:19" ht="11.25" customHeight="1" x14ac:dyDescent="0.2">
      <c r="A2284" s="2">
        <v>4072913</v>
      </c>
      <c r="B2284" s="98" t="s">
        <v>13095</v>
      </c>
      <c r="C2284" s="74" t="s">
        <v>3015</v>
      </c>
      <c r="E2284" s="85" t="s">
        <v>9316</v>
      </c>
      <c r="F2284" s="75" t="s">
        <v>98</v>
      </c>
      <c r="G2284" s="75" t="s">
        <v>47</v>
      </c>
      <c r="H2284" s="75" t="s">
        <v>47</v>
      </c>
      <c r="I2284" s="2" t="s">
        <v>6922</v>
      </c>
      <c r="J2284" s="75" t="s">
        <v>6922</v>
      </c>
      <c r="K2284" s="2" t="s">
        <v>3660</v>
      </c>
      <c r="L2284" s="75" t="s">
        <v>3668</v>
      </c>
      <c r="M2284" s="2" t="s">
        <v>4977</v>
      </c>
      <c r="N2284" s="10" t="s">
        <v>3580</v>
      </c>
      <c r="O2284" s="10" t="s">
        <v>4978</v>
      </c>
      <c r="S2284" s="2" t="str">
        <f>VLOOKUP(K2284,Data!A:B,2,0)</f>
        <v>DAC</v>
      </c>
    </row>
    <row r="2285" spans="1:19" ht="11.25" customHeight="1" x14ac:dyDescent="0.2">
      <c r="A2285" s="2">
        <v>4073450</v>
      </c>
      <c r="B2285" s="98" t="s">
        <v>13096</v>
      </c>
      <c r="C2285" s="74" t="s">
        <v>3603</v>
      </c>
      <c r="D2285" s="8">
        <v>43739</v>
      </c>
      <c r="E2285" s="85" t="s">
        <v>9317</v>
      </c>
      <c r="F2285" s="75" t="s">
        <v>98</v>
      </c>
      <c r="G2285" s="75" t="s">
        <v>1315</v>
      </c>
      <c r="H2285" s="75" t="s">
        <v>1529</v>
      </c>
      <c r="I2285" s="2" t="s">
        <v>11</v>
      </c>
      <c r="J2285" s="75" t="s">
        <v>11</v>
      </c>
      <c r="K2285" s="2" t="s">
        <v>3660</v>
      </c>
      <c r="L2285" s="75" t="s">
        <v>3668</v>
      </c>
      <c r="M2285" s="2" t="s">
        <v>3561</v>
      </c>
      <c r="N2285" s="10" t="s">
        <v>3561</v>
      </c>
      <c r="O2285" s="10" t="s">
        <v>3561</v>
      </c>
      <c r="S2285" s="2" t="str">
        <f>VLOOKUP(K2285,Data!A:B,2,0)</f>
        <v>DAC</v>
      </c>
    </row>
    <row r="2286" spans="1:19" ht="11.25" customHeight="1" x14ac:dyDescent="0.2">
      <c r="A2286" s="2">
        <v>5015772</v>
      </c>
      <c r="B2286" s="98" t="s">
        <v>13097</v>
      </c>
      <c r="C2286" s="74" t="s">
        <v>3180</v>
      </c>
      <c r="E2286" s="85" t="s">
        <v>9318</v>
      </c>
      <c r="F2286" s="75" t="s">
        <v>98</v>
      </c>
      <c r="G2286" s="75" t="s">
        <v>47</v>
      </c>
      <c r="H2286" s="75" t="s">
        <v>47</v>
      </c>
      <c r="I2286" s="2" t="s">
        <v>1495</v>
      </c>
      <c r="J2286" s="75" t="s">
        <v>1495</v>
      </c>
      <c r="K2286" s="2" t="s">
        <v>3660</v>
      </c>
      <c r="L2286" s="75" t="s">
        <v>19</v>
      </c>
      <c r="M2286" s="2" t="s">
        <v>4977</v>
      </c>
      <c r="N2286" s="10" t="s">
        <v>3580</v>
      </c>
      <c r="O2286" s="10" t="s">
        <v>4978</v>
      </c>
      <c r="P2286" s="8">
        <v>43982</v>
      </c>
      <c r="Q2286" s="8">
        <v>44172</v>
      </c>
      <c r="R2286" s="8">
        <v>44362</v>
      </c>
      <c r="S2286" s="2" t="str">
        <f>VLOOKUP(K2286,Data!A:B,2,0)</f>
        <v>DAC</v>
      </c>
    </row>
    <row r="2287" spans="1:19" ht="11.25" customHeight="1" x14ac:dyDescent="0.2">
      <c r="A2287" s="2">
        <v>5028136</v>
      </c>
      <c r="B2287" s="98" t="s">
        <v>13098</v>
      </c>
      <c r="C2287" s="74" t="s">
        <v>3482</v>
      </c>
      <c r="D2287" s="8">
        <v>43709</v>
      </c>
      <c r="E2287" s="85" t="s">
        <v>9319</v>
      </c>
      <c r="F2287" s="75" t="s">
        <v>98</v>
      </c>
      <c r="G2287" s="75" t="s">
        <v>47</v>
      </c>
      <c r="H2287" s="75" t="s">
        <v>47</v>
      </c>
      <c r="I2287" s="2" t="s">
        <v>1498</v>
      </c>
      <c r="J2287" s="75" t="s">
        <v>1498</v>
      </c>
      <c r="K2287" s="2" t="s">
        <v>3660</v>
      </c>
      <c r="L2287" s="75" t="s">
        <v>3668</v>
      </c>
      <c r="M2287" s="2" t="s">
        <v>4977</v>
      </c>
      <c r="N2287" s="10" t="s">
        <v>3580</v>
      </c>
      <c r="O2287" s="10" t="s">
        <v>4978</v>
      </c>
      <c r="S2287" s="2" t="str">
        <f>VLOOKUP(K2287,Data!A:B,2,0)</f>
        <v>DAC</v>
      </c>
    </row>
    <row r="2288" spans="1:19" ht="11.25" customHeight="1" x14ac:dyDescent="0.2">
      <c r="A2288" s="2">
        <v>4074004</v>
      </c>
      <c r="B2288" s="98" t="s">
        <v>13099</v>
      </c>
      <c r="C2288" s="74" t="s">
        <v>4994</v>
      </c>
      <c r="D2288" s="8">
        <v>44013</v>
      </c>
      <c r="E2288" s="85" t="s">
        <v>9320</v>
      </c>
      <c r="F2288" s="75" t="s">
        <v>98</v>
      </c>
      <c r="G2288" s="75" t="s">
        <v>1315</v>
      </c>
      <c r="H2288" s="75" t="s">
        <v>1518</v>
      </c>
      <c r="I2288" s="2" t="s">
        <v>11</v>
      </c>
      <c r="J2288" s="75" t="s">
        <v>11</v>
      </c>
      <c r="K2288" s="108" t="s">
        <v>6762</v>
      </c>
      <c r="L2288" s="75" t="s">
        <v>3668</v>
      </c>
      <c r="M2288" s="2" t="s">
        <v>6758</v>
      </c>
      <c r="N2288" s="10" t="s">
        <v>4995</v>
      </c>
      <c r="O2288" s="10" t="s">
        <v>4995</v>
      </c>
      <c r="S2288" s="2" t="str">
        <f>VLOOKUP(K2288,Data!A:B,2,0)</f>
        <v>DAC</v>
      </c>
    </row>
    <row r="2289" spans="1:19" ht="11.25" customHeight="1" x14ac:dyDescent="0.2">
      <c r="A2289" s="2">
        <v>4072920</v>
      </c>
      <c r="B2289" s="98" t="s">
        <v>13100</v>
      </c>
      <c r="C2289" s="74" t="s">
        <v>3022</v>
      </c>
      <c r="E2289" s="85" t="s">
        <v>9323</v>
      </c>
      <c r="F2289" s="75" t="s">
        <v>98</v>
      </c>
      <c r="G2289" s="75" t="s">
        <v>47</v>
      </c>
      <c r="H2289" s="75" t="s">
        <v>47</v>
      </c>
      <c r="I2289" s="2" t="s">
        <v>1497</v>
      </c>
      <c r="J2289" s="75" t="s">
        <v>1497</v>
      </c>
      <c r="K2289" s="2" t="s">
        <v>6933</v>
      </c>
      <c r="L2289" s="75" t="s">
        <v>3668</v>
      </c>
      <c r="M2289" s="2" t="s">
        <v>4979</v>
      </c>
      <c r="N2289" s="10" t="s">
        <v>3568</v>
      </c>
      <c r="O2289" s="10" t="s">
        <v>3568</v>
      </c>
      <c r="S2289" s="2" t="str">
        <f>VLOOKUP(K2289,Data!A:B,2,0)</f>
        <v>RED</v>
      </c>
    </row>
    <row r="2290" spans="1:19" ht="11.25" customHeight="1" x14ac:dyDescent="0.2">
      <c r="A2290" s="2">
        <v>5116708</v>
      </c>
      <c r="B2290" s="98" t="s">
        <v>13101</v>
      </c>
      <c r="C2290" s="74" t="s">
        <v>4972</v>
      </c>
      <c r="D2290" s="8">
        <v>43983</v>
      </c>
      <c r="E2290" s="85" t="s">
        <v>9324</v>
      </c>
      <c r="F2290" s="75" t="s">
        <v>98</v>
      </c>
      <c r="G2290" s="75" t="s">
        <v>47</v>
      </c>
      <c r="H2290" s="75" t="s">
        <v>47</v>
      </c>
      <c r="I2290" s="2" t="s">
        <v>6922</v>
      </c>
      <c r="J2290" s="75" t="s">
        <v>6922</v>
      </c>
      <c r="K2290" s="2" t="s">
        <v>6933</v>
      </c>
      <c r="L2290" s="75" t="s">
        <v>3668</v>
      </c>
      <c r="N2290" s="10"/>
      <c r="O2290" s="10"/>
      <c r="S2290" s="2" t="str">
        <f>VLOOKUP(K2290,Data!A:B,2,0)</f>
        <v>RED</v>
      </c>
    </row>
    <row r="2291" spans="1:19" ht="11.25" customHeight="1" x14ac:dyDescent="0.2">
      <c r="A2291" s="2">
        <v>4070337</v>
      </c>
      <c r="B2291" s="86"/>
      <c r="C2291" s="74" t="s">
        <v>3514</v>
      </c>
      <c r="E2291" s="85" t="s">
        <v>9325</v>
      </c>
      <c r="F2291" s="75" t="s">
        <v>98</v>
      </c>
      <c r="G2291" s="75" t="s">
        <v>47</v>
      </c>
      <c r="H2291" s="75" t="s">
        <v>47</v>
      </c>
      <c r="I2291" s="2" t="s">
        <v>1495</v>
      </c>
      <c r="J2291" s="75" t="s">
        <v>1495</v>
      </c>
      <c r="K2291" s="2" t="s">
        <v>35</v>
      </c>
      <c r="L2291" s="75" t="s">
        <v>19</v>
      </c>
      <c r="M2291" s="2" t="s">
        <v>3561</v>
      </c>
      <c r="N2291" s="10" t="s">
        <v>3561</v>
      </c>
      <c r="O2291" s="10" t="s">
        <v>3561</v>
      </c>
      <c r="P2291" s="8">
        <v>42868</v>
      </c>
      <c r="Q2291" s="8">
        <v>43048</v>
      </c>
      <c r="R2291" s="8">
        <v>43048</v>
      </c>
      <c r="S2291" s="2" t="str">
        <f>VLOOKUP(K2291,Data!A:B,2,0)</f>
        <v>INTEGRADORES</v>
      </c>
    </row>
    <row r="2292" spans="1:19" ht="11.25" customHeight="1" x14ac:dyDescent="0.2">
      <c r="A2292" s="2">
        <v>4070837</v>
      </c>
      <c r="B2292" s="98" t="s">
        <v>13102</v>
      </c>
      <c r="C2292" s="74" t="s">
        <v>3169</v>
      </c>
      <c r="E2292" s="85" t="s">
        <v>9326</v>
      </c>
      <c r="F2292" s="75" t="s">
        <v>98</v>
      </c>
      <c r="G2292" s="75" t="s">
        <v>47</v>
      </c>
      <c r="H2292" s="75" t="s">
        <v>47</v>
      </c>
      <c r="I2292" s="2" t="s">
        <v>1498</v>
      </c>
      <c r="J2292" s="75" t="s">
        <v>1498</v>
      </c>
      <c r="K2292" s="2" t="s">
        <v>35</v>
      </c>
      <c r="L2292" s="75" t="s">
        <v>3668</v>
      </c>
      <c r="M2292" s="2" t="s">
        <v>45</v>
      </c>
      <c r="N2292" s="10" t="s">
        <v>3540</v>
      </c>
      <c r="O2292" s="10" t="s">
        <v>3540</v>
      </c>
      <c r="S2292" s="2" t="str">
        <f>VLOOKUP(K2292,Data!A:B,2,0)</f>
        <v>INTEGRADORES</v>
      </c>
    </row>
    <row r="2293" spans="1:19" ht="11.25" customHeight="1" x14ac:dyDescent="0.2">
      <c r="A2293" s="2">
        <v>4071079</v>
      </c>
      <c r="B2293" s="86"/>
      <c r="C2293" s="74" t="s">
        <v>3513</v>
      </c>
      <c r="E2293" s="85" t="s">
        <v>9327</v>
      </c>
      <c r="F2293" s="75" t="s">
        <v>98</v>
      </c>
      <c r="G2293" s="75" t="s">
        <v>47</v>
      </c>
      <c r="H2293" s="75" t="s">
        <v>47</v>
      </c>
      <c r="I2293" s="2" t="s">
        <v>1502</v>
      </c>
      <c r="J2293" s="75" t="s">
        <v>1502</v>
      </c>
      <c r="K2293" s="2" t="s">
        <v>35</v>
      </c>
      <c r="L2293" s="75" t="s">
        <v>3668</v>
      </c>
      <c r="M2293" s="2" t="s">
        <v>3561</v>
      </c>
      <c r="N2293" s="10" t="s">
        <v>3561</v>
      </c>
      <c r="O2293" s="10" t="s">
        <v>3561</v>
      </c>
      <c r="S2293" s="2" t="str">
        <f>VLOOKUP(K2293,Data!A:B,2,0)</f>
        <v>INTEGRADORES</v>
      </c>
    </row>
    <row r="2294" spans="1:19" ht="11.25" customHeight="1" x14ac:dyDescent="0.2">
      <c r="A2294" s="2">
        <v>4071226</v>
      </c>
      <c r="B2294" s="86"/>
      <c r="C2294" s="74" t="s">
        <v>3517</v>
      </c>
      <c r="E2294" s="85" t="s">
        <v>9328</v>
      </c>
      <c r="F2294" s="75" t="s">
        <v>98</v>
      </c>
      <c r="G2294" s="75" t="s">
        <v>47</v>
      </c>
      <c r="H2294" s="75" t="s">
        <v>47</v>
      </c>
      <c r="I2294" s="2" t="s">
        <v>1495</v>
      </c>
      <c r="J2294" s="75" t="s">
        <v>1495</v>
      </c>
      <c r="K2294" s="2" t="s">
        <v>35</v>
      </c>
      <c r="L2294" s="75" t="s">
        <v>19</v>
      </c>
      <c r="M2294" s="2" t="s">
        <v>3561</v>
      </c>
      <c r="N2294" s="10" t="s">
        <v>3561</v>
      </c>
      <c r="O2294" s="10" t="s">
        <v>3561</v>
      </c>
      <c r="P2294" s="8">
        <v>42856</v>
      </c>
      <c r="Q2294" s="8">
        <v>43036</v>
      </c>
      <c r="R2294" s="8">
        <v>43036</v>
      </c>
      <c r="S2294" s="2" t="str">
        <f>VLOOKUP(K2294,Data!A:B,2,0)</f>
        <v>INTEGRADORES</v>
      </c>
    </row>
    <row r="2295" spans="1:19" ht="11.25" customHeight="1" x14ac:dyDescent="0.2">
      <c r="A2295" s="2">
        <v>4071447</v>
      </c>
      <c r="B2295" s="86"/>
      <c r="C2295" s="74" t="s">
        <v>3520</v>
      </c>
      <c r="E2295" s="85" t="s">
        <v>9329</v>
      </c>
      <c r="F2295" s="75" t="s">
        <v>98</v>
      </c>
      <c r="G2295" s="75" t="s">
        <v>47</v>
      </c>
      <c r="H2295" s="75" t="s">
        <v>47</v>
      </c>
      <c r="I2295" s="2" t="s">
        <v>1495</v>
      </c>
      <c r="J2295" s="75" t="s">
        <v>1495</v>
      </c>
      <c r="K2295" s="2" t="s">
        <v>35</v>
      </c>
      <c r="L2295" s="75" t="s">
        <v>19</v>
      </c>
      <c r="M2295" s="2" t="s">
        <v>3561</v>
      </c>
      <c r="N2295" s="10" t="s">
        <v>3561</v>
      </c>
      <c r="O2295" s="10" t="s">
        <v>3561</v>
      </c>
      <c r="P2295" s="8" t="s">
        <v>3561</v>
      </c>
      <c r="Q2295" s="8" t="s">
        <v>3561</v>
      </c>
      <c r="R2295" s="8">
        <v>44378</v>
      </c>
      <c r="S2295" s="2" t="str">
        <f>VLOOKUP(K2295,Data!A:B,2,0)</f>
        <v>INTEGRADORES</v>
      </c>
    </row>
    <row r="2296" spans="1:19" ht="11.25" customHeight="1" x14ac:dyDescent="0.2">
      <c r="A2296" s="2">
        <v>4072002</v>
      </c>
      <c r="B2296" s="86"/>
      <c r="C2296" s="74" t="s">
        <v>3521</v>
      </c>
      <c r="E2296" s="85" t="s">
        <v>9330</v>
      </c>
      <c r="F2296" s="75" t="s">
        <v>98</v>
      </c>
      <c r="G2296" s="75" t="s">
        <v>47</v>
      </c>
      <c r="H2296" s="75" t="s">
        <v>47</v>
      </c>
      <c r="I2296" s="2" t="s">
        <v>1496</v>
      </c>
      <c r="J2296" s="75" t="s">
        <v>1496</v>
      </c>
      <c r="K2296" s="2" t="s">
        <v>35</v>
      </c>
      <c r="L2296" s="75" t="s">
        <v>3668</v>
      </c>
      <c r="M2296" s="2" t="s">
        <v>3561</v>
      </c>
      <c r="N2296" s="10" t="s">
        <v>3561</v>
      </c>
      <c r="O2296" s="10" t="s">
        <v>3561</v>
      </c>
      <c r="S2296" s="2" t="str">
        <f>VLOOKUP(K2296,Data!A:B,2,0)</f>
        <v>INTEGRADORES</v>
      </c>
    </row>
    <row r="2297" spans="1:19" ht="11.25" customHeight="1" x14ac:dyDescent="0.2">
      <c r="A2297" s="2">
        <v>4072089</v>
      </c>
      <c r="B2297" s="86"/>
      <c r="C2297" s="74" t="s">
        <v>3522</v>
      </c>
      <c r="E2297" s="85" t="s">
        <v>9331</v>
      </c>
      <c r="F2297" s="75" t="s">
        <v>98</v>
      </c>
      <c r="G2297" s="75" t="s">
        <v>47</v>
      </c>
      <c r="H2297" s="75" t="s">
        <v>47</v>
      </c>
      <c r="I2297" s="2" t="s">
        <v>1502</v>
      </c>
      <c r="J2297" s="75" t="s">
        <v>1502</v>
      </c>
      <c r="K2297" s="2" t="s">
        <v>35</v>
      </c>
      <c r="L2297" s="75" t="s">
        <v>7001</v>
      </c>
      <c r="M2297" s="2" t="s">
        <v>3561</v>
      </c>
      <c r="N2297" s="10" t="s">
        <v>3561</v>
      </c>
      <c r="O2297" s="10" t="s">
        <v>3561</v>
      </c>
      <c r="P2297" s="8">
        <v>44882</v>
      </c>
      <c r="S2297" s="2" t="str">
        <f>VLOOKUP(K2297,Data!A:B,2,0)</f>
        <v>INTEGRADORES</v>
      </c>
    </row>
    <row r="2298" spans="1:19" ht="11.25" customHeight="1" x14ac:dyDescent="0.2">
      <c r="A2298" s="2">
        <v>4072830</v>
      </c>
      <c r="B2298" s="86"/>
      <c r="C2298" s="74" t="s">
        <v>3626</v>
      </c>
      <c r="E2298" s="85" t="s">
        <v>9332</v>
      </c>
      <c r="F2298" s="75" t="s">
        <v>98</v>
      </c>
      <c r="G2298" s="75" t="s">
        <v>47</v>
      </c>
      <c r="H2298" s="75" t="s">
        <v>47</v>
      </c>
      <c r="I2298" s="2" t="s">
        <v>3561</v>
      </c>
      <c r="J2298" s="75" t="s">
        <v>1495</v>
      </c>
      <c r="K2298" s="2" t="s">
        <v>35</v>
      </c>
      <c r="L2298" s="75" t="s">
        <v>3667</v>
      </c>
      <c r="M2298" s="2" t="s">
        <v>3561</v>
      </c>
      <c r="N2298" s="10" t="s">
        <v>3561</v>
      </c>
      <c r="O2298" s="10" t="s">
        <v>3561</v>
      </c>
      <c r="P2298" s="8">
        <v>45396</v>
      </c>
      <c r="Q2298" s="8">
        <f>P2298+180</f>
        <v>45576</v>
      </c>
      <c r="S2298" s="2" t="str">
        <f>VLOOKUP(K2298,Data!A:B,2,0)</f>
        <v>INTEGRADORES</v>
      </c>
    </row>
    <row r="2299" spans="1:19" ht="11.25" customHeight="1" x14ac:dyDescent="0.2">
      <c r="A2299" s="2">
        <v>5014694</v>
      </c>
      <c r="B2299" s="98" t="s">
        <v>13103</v>
      </c>
      <c r="C2299" s="74" t="s">
        <v>3615</v>
      </c>
      <c r="E2299" s="85" t="s">
        <v>9333</v>
      </c>
      <c r="F2299" s="75" t="s">
        <v>98</v>
      </c>
      <c r="G2299" s="75" t="s">
        <v>47</v>
      </c>
      <c r="H2299" s="75" t="s">
        <v>47</v>
      </c>
      <c r="I2299" s="2" t="s">
        <v>1502</v>
      </c>
      <c r="J2299" s="75" t="s">
        <v>6922</v>
      </c>
      <c r="K2299" s="2" t="s">
        <v>6644</v>
      </c>
      <c r="L2299" s="75" t="s">
        <v>3668</v>
      </c>
      <c r="M2299" s="2" t="s">
        <v>3561</v>
      </c>
      <c r="N2299" s="10" t="s">
        <v>3561</v>
      </c>
      <c r="O2299" s="10" t="s">
        <v>3561</v>
      </c>
      <c r="S2299" s="2" t="str">
        <f>VLOOKUP(K2299,Data!A:B,2,0)</f>
        <v>TELEVENTAS</v>
      </c>
    </row>
    <row r="2300" spans="1:19" ht="11.25" customHeight="1" x14ac:dyDescent="0.2">
      <c r="A2300" s="2">
        <v>4070143</v>
      </c>
      <c r="B2300" s="98" t="s">
        <v>13104</v>
      </c>
      <c r="C2300" s="74" t="s">
        <v>3516</v>
      </c>
      <c r="E2300" s="85" t="s">
        <v>9334</v>
      </c>
      <c r="F2300" s="75" t="s">
        <v>98</v>
      </c>
      <c r="G2300" s="75" t="s">
        <v>47</v>
      </c>
      <c r="H2300" s="75" t="s">
        <v>47</v>
      </c>
      <c r="I2300" s="2" t="s">
        <v>1502</v>
      </c>
      <c r="J2300" s="75" t="s">
        <v>1497</v>
      </c>
      <c r="K2300" s="2" t="s">
        <v>6938</v>
      </c>
      <c r="L2300" s="75" t="s">
        <v>3668</v>
      </c>
      <c r="M2300" s="2" t="s">
        <v>3561</v>
      </c>
      <c r="N2300" s="10" t="s">
        <v>3561</v>
      </c>
      <c r="O2300" s="10" t="s">
        <v>3561</v>
      </c>
      <c r="S2300" s="2" t="str">
        <f>VLOOKUP(K2300,Data!A:B,2,0)</f>
        <v>TELEVENTAS</v>
      </c>
    </row>
    <row r="2301" spans="1:19" ht="11.25" customHeight="1" x14ac:dyDescent="0.2">
      <c r="A2301" s="2">
        <v>5047169</v>
      </c>
      <c r="B2301" s="98" t="s">
        <v>13105</v>
      </c>
      <c r="C2301" s="74" t="s">
        <v>6646</v>
      </c>
      <c r="D2301" s="8">
        <v>44228</v>
      </c>
      <c r="E2301" s="85" t="s">
        <v>9335</v>
      </c>
      <c r="F2301" s="75" t="s">
        <v>98</v>
      </c>
      <c r="G2301" s="75" t="s">
        <v>47</v>
      </c>
      <c r="H2301" s="75" t="s">
        <v>47</v>
      </c>
      <c r="I2301" s="2" t="s">
        <v>1502</v>
      </c>
      <c r="J2301" s="75" t="s">
        <v>1502</v>
      </c>
      <c r="K2301" s="2" t="s">
        <v>6647</v>
      </c>
      <c r="L2301" s="75" t="s">
        <v>3668</v>
      </c>
      <c r="M2301" s="2" t="s">
        <v>6648</v>
      </c>
      <c r="N2301" s="10" t="s">
        <v>3599</v>
      </c>
      <c r="O2301" s="10" t="s">
        <v>3599</v>
      </c>
      <c r="S2301" s="2" t="str">
        <f>VLOOKUP(K2301,Data!A:B,2,0)</f>
        <v>PROVEEDOR</v>
      </c>
    </row>
    <row r="2302" spans="1:19" ht="11.25" customHeight="1" x14ac:dyDescent="0.2">
      <c r="A2302" s="2">
        <v>4070088</v>
      </c>
      <c r="B2302" s="86"/>
      <c r="C2302" s="74" t="s">
        <v>188</v>
      </c>
      <c r="E2302" s="85" t="s">
        <v>9336</v>
      </c>
      <c r="F2302" s="75" t="s">
        <v>98</v>
      </c>
      <c r="G2302" s="75" t="s">
        <v>20</v>
      </c>
      <c r="H2302" s="75" t="s">
        <v>1484</v>
      </c>
      <c r="I2302" s="2" t="s">
        <v>3561</v>
      </c>
      <c r="J2302" s="75" t="s">
        <v>3561</v>
      </c>
      <c r="K2302" s="2" t="s">
        <v>36</v>
      </c>
      <c r="L2302" s="75" t="s">
        <v>3669</v>
      </c>
      <c r="M2302" s="2" t="s">
        <v>3561</v>
      </c>
      <c r="N2302" s="10" t="s">
        <v>3561</v>
      </c>
      <c r="O2302" s="10" t="s">
        <v>3561</v>
      </c>
      <c r="S2302" s="2" t="str">
        <f>VLOOKUP(K2302,Data!A:B,2,0)</f>
        <v>PVA</v>
      </c>
    </row>
    <row r="2303" spans="1:19" ht="11.25" customHeight="1" x14ac:dyDescent="0.2">
      <c r="A2303" s="2">
        <v>4070089</v>
      </c>
      <c r="B2303" s="86"/>
      <c r="C2303" s="74" t="s">
        <v>193</v>
      </c>
      <c r="E2303" s="85" t="s">
        <v>9337</v>
      </c>
      <c r="F2303" s="75" t="s">
        <v>98</v>
      </c>
      <c r="G2303" s="75" t="s">
        <v>97</v>
      </c>
      <c r="H2303" s="75" t="s">
        <v>1489</v>
      </c>
      <c r="I2303" s="2" t="s">
        <v>1317</v>
      </c>
      <c r="J2303" s="75" t="s">
        <v>1317</v>
      </c>
      <c r="K2303" s="2" t="s">
        <v>36</v>
      </c>
      <c r="L2303" s="75" t="s">
        <v>3669</v>
      </c>
      <c r="M2303" s="2" t="s">
        <v>3561</v>
      </c>
      <c r="N2303" s="10" t="s">
        <v>3561</v>
      </c>
      <c r="O2303" s="10" t="s">
        <v>3561</v>
      </c>
      <c r="S2303" s="2" t="str">
        <f>VLOOKUP(K2303,Data!A:B,2,0)</f>
        <v>PVA</v>
      </c>
    </row>
    <row r="2304" spans="1:19" ht="11.25" customHeight="1" x14ac:dyDescent="0.2">
      <c r="A2304" s="2">
        <v>4070098</v>
      </c>
      <c r="B2304" s="86"/>
      <c r="C2304" s="74" t="s">
        <v>1300</v>
      </c>
      <c r="E2304" s="85" t="s">
        <v>9338</v>
      </c>
      <c r="F2304" s="75" t="s">
        <v>98</v>
      </c>
      <c r="G2304" s="75" t="s">
        <v>20</v>
      </c>
      <c r="H2304" s="75" t="s">
        <v>1480</v>
      </c>
      <c r="I2304" s="2" t="s">
        <v>3561</v>
      </c>
      <c r="J2304" s="75" t="s">
        <v>3561</v>
      </c>
      <c r="K2304" s="2" t="s">
        <v>36</v>
      </c>
      <c r="L2304" s="75" t="s">
        <v>3669</v>
      </c>
      <c r="M2304" s="2" t="s">
        <v>3561</v>
      </c>
      <c r="N2304" s="10" t="s">
        <v>3561</v>
      </c>
      <c r="O2304" s="10" t="s">
        <v>3561</v>
      </c>
      <c r="S2304" s="2" t="str">
        <f>VLOOKUP(K2304,Data!A:B,2,0)</f>
        <v>PVA</v>
      </c>
    </row>
    <row r="2305" spans="1:19" ht="11.25" customHeight="1" x14ac:dyDescent="0.2">
      <c r="A2305" s="2">
        <v>4070099</v>
      </c>
      <c r="B2305" s="86"/>
      <c r="C2305" s="74" t="s">
        <v>1301</v>
      </c>
      <c r="E2305" s="85" t="s">
        <v>9339</v>
      </c>
      <c r="F2305" s="75" t="s">
        <v>98</v>
      </c>
      <c r="G2305" s="75" t="s">
        <v>20</v>
      </c>
      <c r="H2305" s="75" t="s">
        <v>1480</v>
      </c>
      <c r="I2305" s="2" t="s">
        <v>3561</v>
      </c>
      <c r="J2305" s="75" t="s">
        <v>3561</v>
      </c>
      <c r="K2305" s="2" t="s">
        <v>36</v>
      </c>
      <c r="L2305" s="75" t="s">
        <v>3669</v>
      </c>
      <c r="M2305" s="2" t="s">
        <v>3561</v>
      </c>
      <c r="N2305" s="10" t="s">
        <v>3561</v>
      </c>
      <c r="O2305" s="10" t="s">
        <v>3561</v>
      </c>
      <c r="S2305" s="2" t="str">
        <f>VLOOKUP(K2305,Data!A:B,2,0)</f>
        <v>PVA</v>
      </c>
    </row>
    <row r="2306" spans="1:19" ht="11.25" customHeight="1" x14ac:dyDescent="0.2">
      <c r="A2306" s="2">
        <v>4070100</v>
      </c>
      <c r="B2306" s="86"/>
      <c r="C2306" s="74" t="s">
        <v>242</v>
      </c>
      <c r="E2306" s="85" t="s">
        <v>9340</v>
      </c>
      <c r="F2306" s="75" t="s">
        <v>98</v>
      </c>
      <c r="G2306" s="75" t="s">
        <v>20</v>
      </c>
      <c r="H2306" s="75" t="s">
        <v>1486</v>
      </c>
      <c r="I2306" s="2" t="s">
        <v>3561</v>
      </c>
      <c r="J2306" s="75" t="s">
        <v>3561</v>
      </c>
      <c r="K2306" s="2" t="s">
        <v>36</v>
      </c>
      <c r="L2306" s="75" t="s">
        <v>3669</v>
      </c>
      <c r="M2306" s="2" t="s">
        <v>3561</v>
      </c>
      <c r="N2306" s="10" t="s">
        <v>3561</v>
      </c>
      <c r="O2306" s="10" t="s">
        <v>3561</v>
      </c>
      <c r="S2306" s="2" t="str">
        <f>VLOOKUP(K2306,Data!A:B,2,0)</f>
        <v>PVA</v>
      </c>
    </row>
    <row r="2307" spans="1:19" ht="11.25" customHeight="1" x14ac:dyDescent="0.2">
      <c r="A2307" s="2">
        <v>4070101</v>
      </c>
      <c r="B2307" s="86"/>
      <c r="C2307" s="74" t="s">
        <v>192</v>
      </c>
      <c r="E2307" s="85" t="s">
        <v>9341</v>
      </c>
      <c r="F2307" s="75" t="s">
        <v>98</v>
      </c>
      <c r="G2307" s="75" t="s">
        <v>20</v>
      </c>
      <c r="H2307" s="75" t="s">
        <v>1486</v>
      </c>
      <c r="I2307" s="2" t="s">
        <v>3561</v>
      </c>
      <c r="J2307" s="75" t="s">
        <v>3561</v>
      </c>
      <c r="K2307" s="2" t="s">
        <v>36</v>
      </c>
      <c r="L2307" s="75" t="s">
        <v>3669</v>
      </c>
      <c r="M2307" s="2" t="s">
        <v>3561</v>
      </c>
      <c r="N2307" s="10" t="s">
        <v>3561</v>
      </c>
      <c r="O2307" s="10" t="s">
        <v>3561</v>
      </c>
      <c r="S2307" s="2" t="str">
        <f>VLOOKUP(K2307,Data!A:B,2,0)</f>
        <v>PVA</v>
      </c>
    </row>
    <row r="2308" spans="1:19" ht="11.25" customHeight="1" x14ac:dyDescent="0.2">
      <c r="A2308" s="2">
        <v>4070102</v>
      </c>
      <c r="B2308" s="86"/>
      <c r="C2308" s="74" t="s">
        <v>191</v>
      </c>
      <c r="E2308" s="85" t="s">
        <v>9342</v>
      </c>
      <c r="F2308" s="75" t="s">
        <v>98</v>
      </c>
      <c r="G2308" s="75" t="s">
        <v>20</v>
      </c>
      <c r="H2308" s="75" t="s">
        <v>1486</v>
      </c>
      <c r="I2308" s="2" t="s">
        <v>3561</v>
      </c>
      <c r="J2308" s="75" t="s">
        <v>3561</v>
      </c>
      <c r="K2308" s="2" t="s">
        <v>36</v>
      </c>
      <c r="L2308" s="75" t="s">
        <v>3669</v>
      </c>
      <c r="M2308" s="2" t="s">
        <v>3561</v>
      </c>
      <c r="N2308" s="10" t="s">
        <v>3561</v>
      </c>
      <c r="O2308" s="10" t="s">
        <v>3561</v>
      </c>
      <c r="S2308" s="2" t="str">
        <f>VLOOKUP(K2308,Data!A:B,2,0)</f>
        <v>PVA</v>
      </c>
    </row>
    <row r="2309" spans="1:19" ht="11.25" customHeight="1" x14ac:dyDescent="0.2">
      <c r="A2309" s="2">
        <v>4070103</v>
      </c>
      <c r="B2309" s="86"/>
      <c r="C2309" s="74" t="s">
        <v>231</v>
      </c>
      <c r="E2309" s="85" t="s">
        <v>9343</v>
      </c>
      <c r="F2309" s="75" t="s">
        <v>98</v>
      </c>
      <c r="G2309" s="75" t="s">
        <v>20</v>
      </c>
      <c r="H2309" s="75" t="s">
        <v>1484</v>
      </c>
      <c r="I2309" s="2" t="s">
        <v>3561</v>
      </c>
      <c r="J2309" s="75" t="s">
        <v>3561</v>
      </c>
      <c r="K2309" s="2" t="s">
        <v>36</v>
      </c>
      <c r="L2309" s="75" t="s">
        <v>3669</v>
      </c>
      <c r="M2309" s="2" t="s">
        <v>3561</v>
      </c>
      <c r="N2309" s="10" t="s">
        <v>3561</v>
      </c>
      <c r="O2309" s="10" t="s">
        <v>3561</v>
      </c>
      <c r="S2309" s="2" t="str">
        <f>VLOOKUP(K2309,Data!A:B,2,0)</f>
        <v>PVA</v>
      </c>
    </row>
    <row r="2310" spans="1:19" ht="11.25" customHeight="1" x14ac:dyDescent="0.2">
      <c r="A2310" s="2">
        <v>4070107</v>
      </c>
      <c r="B2310" s="86"/>
      <c r="C2310" s="74" t="s">
        <v>217</v>
      </c>
      <c r="E2310" s="85" t="s">
        <v>9344</v>
      </c>
      <c r="F2310" s="75" t="s">
        <v>98</v>
      </c>
      <c r="G2310" s="75" t="s">
        <v>20</v>
      </c>
      <c r="H2310" s="75" t="s">
        <v>1490</v>
      </c>
      <c r="I2310" s="2" t="s">
        <v>3561</v>
      </c>
      <c r="J2310" s="75" t="s">
        <v>3561</v>
      </c>
      <c r="K2310" s="2" t="s">
        <v>36</v>
      </c>
      <c r="L2310" s="75" t="s">
        <v>3669</v>
      </c>
      <c r="M2310" s="2" t="s">
        <v>3561</v>
      </c>
      <c r="N2310" s="10" t="s">
        <v>3561</v>
      </c>
      <c r="O2310" s="10" t="s">
        <v>3561</v>
      </c>
      <c r="S2310" s="2" t="str">
        <f>VLOOKUP(K2310,Data!A:B,2,0)</f>
        <v>PVA</v>
      </c>
    </row>
    <row r="2311" spans="1:19" ht="11.25" customHeight="1" x14ac:dyDescent="0.2">
      <c r="A2311" s="2">
        <v>4070109</v>
      </c>
      <c r="B2311" s="86"/>
      <c r="C2311" s="74" t="s">
        <v>218</v>
      </c>
      <c r="E2311" s="85" t="s">
        <v>9345</v>
      </c>
      <c r="F2311" s="75" t="s">
        <v>98</v>
      </c>
      <c r="G2311" s="75" t="s">
        <v>20</v>
      </c>
      <c r="H2311" s="75" t="s">
        <v>1484</v>
      </c>
      <c r="I2311" s="2" t="s">
        <v>3561</v>
      </c>
      <c r="J2311" s="75" t="s">
        <v>3561</v>
      </c>
      <c r="K2311" s="2" t="s">
        <v>36</v>
      </c>
      <c r="L2311" s="75" t="s">
        <v>3669</v>
      </c>
      <c r="M2311" s="2" t="s">
        <v>3561</v>
      </c>
      <c r="N2311" s="10" t="s">
        <v>3561</v>
      </c>
      <c r="O2311" s="10" t="s">
        <v>3561</v>
      </c>
      <c r="S2311" s="2" t="str">
        <f>VLOOKUP(K2311,Data!A:B,2,0)</f>
        <v>PVA</v>
      </c>
    </row>
    <row r="2312" spans="1:19" ht="11.25" customHeight="1" x14ac:dyDescent="0.2">
      <c r="A2312" s="2">
        <v>4070110</v>
      </c>
      <c r="B2312" s="86"/>
      <c r="C2312" s="74" t="s">
        <v>222</v>
      </c>
      <c r="E2312" s="85" t="s">
        <v>9346</v>
      </c>
      <c r="F2312" s="75" t="s">
        <v>98</v>
      </c>
      <c r="G2312" s="75" t="s">
        <v>20</v>
      </c>
      <c r="H2312" s="75" t="s">
        <v>1490</v>
      </c>
      <c r="I2312" s="2" t="s">
        <v>3561</v>
      </c>
      <c r="J2312" s="75" t="s">
        <v>3561</v>
      </c>
      <c r="K2312" s="2" t="s">
        <v>36</v>
      </c>
      <c r="L2312" s="75" t="s">
        <v>3669</v>
      </c>
      <c r="M2312" s="2" t="s">
        <v>3561</v>
      </c>
      <c r="N2312" s="10" t="s">
        <v>3561</v>
      </c>
      <c r="O2312" s="10" t="s">
        <v>3561</v>
      </c>
      <c r="S2312" s="2" t="str">
        <f>VLOOKUP(K2312,Data!A:B,2,0)</f>
        <v>PVA</v>
      </c>
    </row>
    <row r="2313" spans="1:19" ht="11.25" customHeight="1" x14ac:dyDescent="0.2">
      <c r="A2313" s="2">
        <v>4070111</v>
      </c>
      <c r="B2313" s="86"/>
      <c r="C2313" s="74" t="s">
        <v>221</v>
      </c>
      <c r="E2313" s="85" t="s">
        <v>9347</v>
      </c>
      <c r="F2313" s="75" t="s">
        <v>98</v>
      </c>
      <c r="G2313" s="75" t="s">
        <v>20</v>
      </c>
      <c r="H2313" s="75" t="s">
        <v>1490</v>
      </c>
      <c r="I2313" s="2" t="s">
        <v>3561</v>
      </c>
      <c r="J2313" s="75" t="s">
        <v>3561</v>
      </c>
      <c r="K2313" s="2" t="s">
        <v>36</v>
      </c>
      <c r="L2313" s="75" t="s">
        <v>3669</v>
      </c>
      <c r="M2313" s="2" t="s">
        <v>3561</v>
      </c>
      <c r="N2313" s="10" t="s">
        <v>3561</v>
      </c>
      <c r="O2313" s="10" t="s">
        <v>3561</v>
      </c>
      <c r="S2313" s="2" t="str">
        <f>VLOOKUP(K2313,Data!A:B,2,0)</f>
        <v>PVA</v>
      </c>
    </row>
    <row r="2314" spans="1:19" ht="11.25" customHeight="1" x14ac:dyDescent="0.2">
      <c r="A2314" s="2">
        <v>4070116</v>
      </c>
      <c r="B2314" s="86"/>
      <c r="C2314" s="74" t="s">
        <v>293</v>
      </c>
      <c r="E2314" s="85" t="s">
        <v>9348</v>
      </c>
      <c r="F2314" s="75" t="s">
        <v>98</v>
      </c>
      <c r="G2314" s="75" t="s">
        <v>20</v>
      </c>
      <c r="H2314" s="75" t="s">
        <v>1482</v>
      </c>
      <c r="I2314" s="2" t="s">
        <v>3561</v>
      </c>
      <c r="J2314" s="75" t="s">
        <v>3561</v>
      </c>
      <c r="K2314" s="2" t="s">
        <v>36</v>
      </c>
      <c r="L2314" s="75" t="s">
        <v>3669</v>
      </c>
      <c r="M2314" s="2" t="s">
        <v>3561</v>
      </c>
      <c r="N2314" s="10" t="s">
        <v>3561</v>
      </c>
      <c r="O2314" s="10" t="s">
        <v>3561</v>
      </c>
      <c r="S2314" s="2" t="str">
        <f>VLOOKUP(K2314,Data!A:B,2,0)</f>
        <v>PVA</v>
      </c>
    </row>
    <row r="2315" spans="1:19" ht="11.25" customHeight="1" x14ac:dyDescent="0.2">
      <c r="A2315" s="2">
        <v>4070117</v>
      </c>
      <c r="B2315" s="86"/>
      <c r="C2315" s="74" t="s">
        <v>249</v>
      </c>
      <c r="E2315" s="85" t="s">
        <v>9349</v>
      </c>
      <c r="F2315" s="75" t="s">
        <v>98</v>
      </c>
      <c r="G2315" s="75" t="s">
        <v>1315</v>
      </c>
      <c r="H2315" s="75" t="s">
        <v>1545</v>
      </c>
      <c r="I2315" s="2" t="s">
        <v>11</v>
      </c>
      <c r="J2315" s="75" t="s">
        <v>11</v>
      </c>
      <c r="K2315" s="2" t="s">
        <v>36</v>
      </c>
      <c r="L2315" s="75" t="s">
        <v>3669</v>
      </c>
      <c r="M2315" s="2" t="s">
        <v>3561</v>
      </c>
      <c r="N2315" s="10" t="s">
        <v>3561</v>
      </c>
      <c r="O2315" s="10" t="s">
        <v>3561</v>
      </c>
      <c r="S2315" s="2" t="str">
        <f>VLOOKUP(K2315,Data!A:B,2,0)</f>
        <v>PVA</v>
      </c>
    </row>
    <row r="2316" spans="1:19" ht="11.25" customHeight="1" x14ac:dyDescent="0.2">
      <c r="A2316" s="2">
        <v>4070118</v>
      </c>
      <c r="B2316" s="86"/>
      <c r="C2316" s="74" t="s">
        <v>260</v>
      </c>
      <c r="E2316" s="85" t="s">
        <v>9350</v>
      </c>
      <c r="F2316" s="75" t="s">
        <v>98</v>
      </c>
      <c r="G2316" s="75" t="s">
        <v>20</v>
      </c>
      <c r="H2316" s="75" t="s">
        <v>1492</v>
      </c>
      <c r="I2316" s="2" t="s">
        <v>3561</v>
      </c>
      <c r="J2316" s="75" t="s">
        <v>3561</v>
      </c>
      <c r="K2316" s="2" t="s">
        <v>36</v>
      </c>
      <c r="L2316" s="75" t="s">
        <v>3669</v>
      </c>
      <c r="M2316" s="2" t="s">
        <v>3561</v>
      </c>
      <c r="N2316" s="10" t="s">
        <v>3561</v>
      </c>
      <c r="O2316" s="10" t="s">
        <v>3561</v>
      </c>
      <c r="S2316" s="2" t="str">
        <f>VLOOKUP(K2316,Data!A:B,2,0)</f>
        <v>PVA</v>
      </c>
    </row>
    <row r="2317" spans="1:19" ht="11.25" customHeight="1" x14ac:dyDescent="0.2">
      <c r="A2317" s="2">
        <v>4070119</v>
      </c>
      <c r="B2317" s="86"/>
      <c r="C2317" s="74" t="s">
        <v>267</v>
      </c>
      <c r="E2317" s="85" t="s">
        <v>9351</v>
      </c>
      <c r="F2317" s="75" t="s">
        <v>98</v>
      </c>
      <c r="G2317" s="75" t="s">
        <v>20</v>
      </c>
      <c r="H2317" s="75" t="s">
        <v>1482</v>
      </c>
      <c r="I2317" s="2" t="s">
        <v>3561</v>
      </c>
      <c r="J2317" s="75" t="s">
        <v>3561</v>
      </c>
      <c r="K2317" s="2" t="s">
        <v>36</v>
      </c>
      <c r="L2317" s="75" t="s">
        <v>3669</v>
      </c>
      <c r="M2317" s="2" t="s">
        <v>3561</v>
      </c>
      <c r="N2317" s="10" t="s">
        <v>3561</v>
      </c>
      <c r="O2317" s="10" t="s">
        <v>3561</v>
      </c>
      <c r="S2317" s="2" t="str">
        <f>VLOOKUP(K2317,Data!A:B,2,0)</f>
        <v>PVA</v>
      </c>
    </row>
    <row r="2318" spans="1:19" ht="11.25" customHeight="1" x14ac:dyDescent="0.2">
      <c r="A2318" s="2">
        <v>4070120</v>
      </c>
      <c r="B2318" s="86"/>
      <c r="C2318" s="74" t="s">
        <v>265</v>
      </c>
      <c r="E2318" s="85" t="s">
        <v>9352</v>
      </c>
      <c r="F2318" s="75" t="s">
        <v>98</v>
      </c>
      <c r="G2318" s="75" t="s">
        <v>20</v>
      </c>
      <c r="H2318" s="75" t="s">
        <v>1482</v>
      </c>
      <c r="I2318" s="2" t="s">
        <v>3561</v>
      </c>
      <c r="J2318" s="75" t="s">
        <v>3561</v>
      </c>
      <c r="K2318" s="2" t="s">
        <v>36</v>
      </c>
      <c r="L2318" s="75" t="s">
        <v>3669</v>
      </c>
      <c r="M2318" s="2" t="s">
        <v>3561</v>
      </c>
      <c r="N2318" s="10" t="s">
        <v>3561</v>
      </c>
      <c r="O2318" s="10" t="s">
        <v>3561</v>
      </c>
      <c r="S2318" s="2" t="str">
        <f>VLOOKUP(K2318,Data!A:B,2,0)</f>
        <v>PVA</v>
      </c>
    </row>
    <row r="2319" spans="1:19" ht="11.25" customHeight="1" x14ac:dyDescent="0.2">
      <c r="A2319" s="2">
        <v>4070121</v>
      </c>
      <c r="B2319" s="86"/>
      <c r="C2319" s="74" t="s">
        <v>274</v>
      </c>
      <c r="E2319" s="85" t="s">
        <v>9353</v>
      </c>
      <c r="F2319" s="75" t="s">
        <v>98</v>
      </c>
      <c r="G2319" s="75" t="s">
        <v>20</v>
      </c>
      <c r="H2319" s="75" t="s">
        <v>1482</v>
      </c>
      <c r="I2319" s="2" t="s">
        <v>3561</v>
      </c>
      <c r="J2319" s="75" t="s">
        <v>3561</v>
      </c>
      <c r="K2319" s="2" t="s">
        <v>36</v>
      </c>
      <c r="L2319" s="75" t="s">
        <v>3669</v>
      </c>
      <c r="M2319" s="2" t="s">
        <v>3561</v>
      </c>
      <c r="N2319" s="10" t="s">
        <v>3561</v>
      </c>
      <c r="O2319" s="10" t="s">
        <v>3561</v>
      </c>
      <c r="S2319" s="2" t="str">
        <f>VLOOKUP(K2319,Data!A:B,2,0)</f>
        <v>PVA</v>
      </c>
    </row>
    <row r="2320" spans="1:19" ht="11.25" customHeight="1" x14ac:dyDescent="0.2">
      <c r="A2320" s="2">
        <v>4070123</v>
      </c>
      <c r="B2320" s="86"/>
      <c r="C2320" s="74" t="s">
        <v>344</v>
      </c>
      <c r="E2320" s="85" t="s">
        <v>9354</v>
      </c>
      <c r="F2320" s="75" t="s">
        <v>98</v>
      </c>
      <c r="G2320" s="75" t="s">
        <v>1315</v>
      </c>
      <c r="H2320" s="75" t="s">
        <v>1545</v>
      </c>
      <c r="I2320" s="2" t="s">
        <v>11</v>
      </c>
      <c r="J2320" s="75" t="s">
        <v>11</v>
      </c>
      <c r="K2320" s="2" t="s">
        <v>36</v>
      </c>
      <c r="L2320" s="75" t="s">
        <v>3669</v>
      </c>
      <c r="M2320" s="2" t="s">
        <v>3561</v>
      </c>
      <c r="N2320" s="10" t="s">
        <v>3561</v>
      </c>
      <c r="O2320" s="10" t="s">
        <v>3561</v>
      </c>
      <c r="S2320" s="2" t="str">
        <f>VLOOKUP(K2320,Data!A:B,2,0)</f>
        <v>PVA</v>
      </c>
    </row>
    <row r="2321" spans="1:19" ht="11.25" customHeight="1" x14ac:dyDescent="0.2">
      <c r="A2321" s="2">
        <v>4070125</v>
      </c>
      <c r="B2321" s="86"/>
      <c r="C2321" s="74" t="s">
        <v>1284</v>
      </c>
      <c r="E2321" s="85" t="s">
        <v>9355</v>
      </c>
      <c r="F2321" s="75" t="s">
        <v>98</v>
      </c>
      <c r="G2321" s="75" t="s">
        <v>47</v>
      </c>
      <c r="H2321" s="75" t="s">
        <v>47</v>
      </c>
      <c r="I2321" s="2" t="s">
        <v>3561</v>
      </c>
      <c r="J2321" s="75" t="s">
        <v>3561</v>
      </c>
      <c r="K2321" s="2" t="s">
        <v>36</v>
      </c>
      <c r="L2321" s="75" t="s">
        <v>3669</v>
      </c>
      <c r="M2321" s="2" t="s">
        <v>3561</v>
      </c>
      <c r="N2321" s="10" t="s">
        <v>3561</v>
      </c>
      <c r="O2321" s="10" t="s">
        <v>3561</v>
      </c>
      <c r="S2321" s="2" t="str">
        <f>VLOOKUP(K2321,Data!A:B,2,0)</f>
        <v>PVA</v>
      </c>
    </row>
    <row r="2322" spans="1:19" ht="11.25" customHeight="1" x14ac:dyDescent="0.2">
      <c r="A2322" s="2">
        <v>4070126</v>
      </c>
      <c r="B2322" s="86"/>
      <c r="C2322" s="74" t="s">
        <v>1289</v>
      </c>
      <c r="E2322" s="85" t="s">
        <v>9356</v>
      </c>
      <c r="F2322" s="75" t="s">
        <v>98</v>
      </c>
      <c r="G2322" s="75" t="s">
        <v>1315</v>
      </c>
      <c r="H2322" s="75" t="s">
        <v>1529</v>
      </c>
      <c r="I2322" s="2" t="s">
        <v>11</v>
      </c>
      <c r="J2322" s="75" t="s">
        <v>11</v>
      </c>
      <c r="K2322" s="2" t="s">
        <v>36</v>
      </c>
      <c r="L2322" s="75" t="s">
        <v>3669</v>
      </c>
      <c r="M2322" s="2" t="s">
        <v>3561</v>
      </c>
      <c r="N2322" s="10" t="s">
        <v>3561</v>
      </c>
      <c r="O2322" s="10" t="s">
        <v>3561</v>
      </c>
      <c r="S2322" s="2" t="str">
        <f>VLOOKUP(K2322,Data!A:B,2,0)</f>
        <v>PVA</v>
      </c>
    </row>
    <row r="2323" spans="1:19" ht="11.25" customHeight="1" x14ac:dyDescent="0.2">
      <c r="A2323" s="2">
        <v>4070127</v>
      </c>
      <c r="B2323" s="86"/>
      <c r="C2323" s="74" t="s">
        <v>297</v>
      </c>
      <c r="E2323" s="85" t="s">
        <v>9357</v>
      </c>
      <c r="F2323" s="75" t="s">
        <v>98</v>
      </c>
      <c r="G2323" s="75" t="s">
        <v>20</v>
      </c>
      <c r="H2323" s="75" t="s">
        <v>1488</v>
      </c>
      <c r="I2323" s="2" t="s">
        <v>3561</v>
      </c>
      <c r="J2323" s="75" t="s">
        <v>3561</v>
      </c>
      <c r="K2323" s="2" t="s">
        <v>36</v>
      </c>
      <c r="L2323" s="75" t="s">
        <v>3669</v>
      </c>
      <c r="M2323" s="2" t="s">
        <v>3561</v>
      </c>
      <c r="N2323" s="10" t="s">
        <v>3561</v>
      </c>
      <c r="O2323" s="10" t="s">
        <v>3561</v>
      </c>
      <c r="S2323" s="2" t="str">
        <f>VLOOKUP(K2323,Data!A:B,2,0)</f>
        <v>PVA</v>
      </c>
    </row>
    <row r="2324" spans="1:19" ht="11.25" customHeight="1" x14ac:dyDescent="0.2">
      <c r="A2324" s="2">
        <v>4070129</v>
      </c>
      <c r="B2324" s="86"/>
      <c r="C2324" s="74" t="s">
        <v>300</v>
      </c>
      <c r="E2324" s="85" t="s">
        <v>9358</v>
      </c>
      <c r="F2324" s="75" t="s">
        <v>98</v>
      </c>
      <c r="G2324" s="75" t="s">
        <v>1315</v>
      </c>
      <c r="H2324" s="75" t="s">
        <v>1545</v>
      </c>
      <c r="I2324" s="2" t="s">
        <v>11</v>
      </c>
      <c r="J2324" s="75" t="s">
        <v>11</v>
      </c>
      <c r="K2324" s="2" t="s">
        <v>36</v>
      </c>
      <c r="L2324" s="75" t="s">
        <v>3669</v>
      </c>
      <c r="M2324" s="2" t="s">
        <v>3561</v>
      </c>
      <c r="N2324" s="10" t="s">
        <v>3561</v>
      </c>
      <c r="O2324" s="10" t="s">
        <v>3561</v>
      </c>
      <c r="S2324" s="2" t="str">
        <f>VLOOKUP(K2324,Data!A:B,2,0)</f>
        <v>PVA</v>
      </c>
    </row>
    <row r="2325" spans="1:19" ht="11.25" customHeight="1" x14ac:dyDescent="0.2">
      <c r="A2325" s="2">
        <v>4070130</v>
      </c>
      <c r="B2325" s="86"/>
      <c r="C2325" s="74" t="s">
        <v>309</v>
      </c>
      <c r="E2325" s="85" t="s">
        <v>9359</v>
      </c>
      <c r="F2325" s="75" t="s">
        <v>98</v>
      </c>
      <c r="G2325" s="75" t="s">
        <v>1315</v>
      </c>
      <c r="H2325" s="75" t="s">
        <v>1545</v>
      </c>
      <c r="I2325" s="2" t="s">
        <v>11</v>
      </c>
      <c r="J2325" s="75" t="s">
        <v>11</v>
      </c>
      <c r="K2325" s="2" t="s">
        <v>36</v>
      </c>
      <c r="L2325" s="75" t="s">
        <v>3669</v>
      </c>
      <c r="M2325" s="2" t="s">
        <v>3561</v>
      </c>
      <c r="N2325" s="10" t="s">
        <v>3561</v>
      </c>
      <c r="O2325" s="10" t="s">
        <v>3561</v>
      </c>
      <c r="S2325" s="2" t="str">
        <f>VLOOKUP(K2325,Data!A:B,2,0)</f>
        <v>PVA</v>
      </c>
    </row>
    <row r="2326" spans="1:19" ht="11.25" customHeight="1" x14ac:dyDescent="0.2">
      <c r="A2326" s="2">
        <v>4070133</v>
      </c>
      <c r="B2326" s="86"/>
      <c r="C2326" s="74" t="s">
        <v>338</v>
      </c>
      <c r="E2326" s="85" t="s">
        <v>9360</v>
      </c>
      <c r="F2326" s="75" t="s">
        <v>98</v>
      </c>
      <c r="G2326" s="75" t="s">
        <v>20</v>
      </c>
      <c r="H2326" s="75" t="s">
        <v>1486</v>
      </c>
      <c r="I2326" s="2" t="s">
        <v>3561</v>
      </c>
      <c r="J2326" s="75" t="s">
        <v>3561</v>
      </c>
      <c r="K2326" s="2" t="s">
        <v>36</v>
      </c>
      <c r="L2326" s="75" t="s">
        <v>3669</v>
      </c>
      <c r="M2326" s="2" t="s">
        <v>3561</v>
      </c>
      <c r="N2326" s="10" t="s">
        <v>3561</v>
      </c>
      <c r="O2326" s="10" t="s">
        <v>3561</v>
      </c>
      <c r="S2326" s="2" t="str">
        <f>VLOOKUP(K2326,Data!A:B,2,0)</f>
        <v>PVA</v>
      </c>
    </row>
    <row r="2327" spans="1:19" ht="11.25" customHeight="1" x14ac:dyDescent="0.2">
      <c r="A2327" s="2">
        <v>4070135</v>
      </c>
      <c r="B2327" s="86"/>
      <c r="C2327" s="74" t="s">
        <v>390</v>
      </c>
      <c r="E2327" s="85" t="s">
        <v>9361</v>
      </c>
      <c r="F2327" s="75" t="s">
        <v>98</v>
      </c>
      <c r="G2327" s="75" t="s">
        <v>1315</v>
      </c>
      <c r="H2327" s="75" t="s">
        <v>1545</v>
      </c>
      <c r="I2327" s="2" t="s">
        <v>11</v>
      </c>
      <c r="J2327" s="75" t="s">
        <v>11</v>
      </c>
      <c r="K2327" s="2" t="s">
        <v>36</v>
      </c>
      <c r="L2327" s="75" t="s">
        <v>3669</v>
      </c>
      <c r="M2327" s="2" t="s">
        <v>3561</v>
      </c>
      <c r="N2327" s="10" t="s">
        <v>3561</v>
      </c>
      <c r="O2327" s="10" t="s">
        <v>3561</v>
      </c>
      <c r="S2327" s="2" t="str">
        <f>VLOOKUP(K2327,Data!A:B,2,0)</f>
        <v>PVA</v>
      </c>
    </row>
    <row r="2328" spans="1:19" ht="11.25" customHeight="1" x14ac:dyDescent="0.2">
      <c r="A2328" s="2">
        <v>4070137</v>
      </c>
      <c r="B2328" s="86"/>
      <c r="C2328" s="74" t="s">
        <v>1295</v>
      </c>
      <c r="E2328" s="85" t="s">
        <v>9362</v>
      </c>
      <c r="F2328" s="75" t="s">
        <v>98</v>
      </c>
      <c r="G2328" s="75" t="s">
        <v>20</v>
      </c>
      <c r="H2328" s="75" t="s">
        <v>1481</v>
      </c>
      <c r="I2328" s="2" t="s">
        <v>3561</v>
      </c>
      <c r="J2328" s="75" t="s">
        <v>3561</v>
      </c>
      <c r="K2328" s="2" t="s">
        <v>36</v>
      </c>
      <c r="L2328" s="75" t="s">
        <v>3669</v>
      </c>
      <c r="M2328" s="2" t="s">
        <v>3561</v>
      </c>
      <c r="N2328" s="10" t="s">
        <v>3561</v>
      </c>
      <c r="O2328" s="10" t="s">
        <v>3561</v>
      </c>
      <c r="S2328" s="2" t="str">
        <f>VLOOKUP(K2328,Data!A:B,2,0)</f>
        <v>PVA</v>
      </c>
    </row>
    <row r="2329" spans="1:19" ht="11.25" customHeight="1" x14ac:dyDescent="0.2">
      <c r="A2329" s="2">
        <v>4070140</v>
      </c>
      <c r="B2329" s="86"/>
      <c r="C2329" s="74" t="s">
        <v>354</v>
      </c>
      <c r="E2329" s="85" t="s">
        <v>9363</v>
      </c>
      <c r="F2329" s="75" t="s">
        <v>98</v>
      </c>
      <c r="G2329" s="75" t="s">
        <v>20</v>
      </c>
      <c r="H2329" s="75" t="s">
        <v>1481</v>
      </c>
      <c r="I2329" s="2" t="s">
        <v>3561</v>
      </c>
      <c r="J2329" s="75" t="s">
        <v>3561</v>
      </c>
      <c r="K2329" s="2" t="s">
        <v>36</v>
      </c>
      <c r="L2329" s="75" t="s">
        <v>3669</v>
      </c>
      <c r="M2329" s="2" t="s">
        <v>3561</v>
      </c>
      <c r="N2329" s="10" t="s">
        <v>3561</v>
      </c>
      <c r="O2329" s="10" t="s">
        <v>3561</v>
      </c>
      <c r="S2329" s="2" t="str">
        <f>VLOOKUP(K2329,Data!A:B,2,0)</f>
        <v>PVA</v>
      </c>
    </row>
    <row r="2330" spans="1:19" ht="11.25" customHeight="1" x14ac:dyDescent="0.2">
      <c r="A2330" s="2">
        <v>4070141</v>
      </c>
      <c r="B2330" s="86"/>
      <c r="C2330" s="74" t="s">
        <v>356</v>
      </c>
      <c r="E2330" s="85" t="s">
        <v>9364</v>
      </c>
      <c r="F2330" s="75" t="s">
        <v>98</v>
      </c>
      <c r="G2330" s="75" t="s">
        <v>1315</v>
      </c>
      <c r="H2330" s="75" t="s">
        <v>1545</v>
      </c>
      <c r="I2330" s="2" t="s">
        <v>11</v>
      </c>
      <c r="J2330" s="75" t="s">
        <v>11</v>
      </c>
      <c r="K2330" s="2" t="s">
        <v>36</v>
      </c>
      <c r="L2330" s="75" t="s">
        <v>3669</v>
      </c>
      <c r="M2330" s="2" t="s">
        <v>3561</v>
      </c>
      <c r="N2330" s="10" t="s">
        <v>3561</v>
      </c>
      <c r="O2330" s="10" t="s">
        <v>3561</v>
      </c>
      <c r="S2330" s="2" t="str">
        <f>VLOOKUP(K2330,Data!A:B,2,0)</f>
        <v>PVA</v>
      </c>
    </row>
    <row r="2331" spans="1:19" ht="11.25" customHeight="1" x14ac:dyDescent="0.2">
      <c r="A2331" s="2">
        <v>4070142</v>
      </c>
      <c r="B2331" s="86"/>
      <c r="C2331" s="74" t="s">
        <v>369</v>
      </c>
      <c r="E2331" s="85" t="s">
        <v>9365</v>
      </c>
      <c r="F2331" s="75" t="s">
        <v>98</v>
      </c>
      <c r="G2331" s="75" t="s">
        <v>20</v>
      </c>
      <c r="H2331" s="75" t="s">
        <v>1484</v>
      </c>
      <c r="I2331" s="2" t="s">
        <v>3561</v>
      </c>
      <c r="J2331" s="75" t="s">
        <v>3561</v>
      </c>
      <c r="K2331" s="2" t="s">
        <v>36</v>
      </c>
      <c r="L2331" s="75" t="s">
        <v>3669</v>
      </c>
      <c r="M2331" s="2" t="s">
        <v>3561</v>
      </c>
      <c r="N2331" s="10" t="s">
        <v>3561</v>
      </c>
      <c r="O2331" s="10" t="s">
        <v>3561</v>
      </c>
      <c r="S2331" s="2" t="str">
        <f>VLOOKUP(K2331,Data!A:B,2,0)</f>
        <v>PVA</v>
      </c>
    </row>
    <row r="2332" spans="1:19" ht="11.25" customHeight="1" x14ac:dyDescent="0.2">
      <c r="A2332" s="2">
        <v>4070144</v>
      </c>
      <c r="B2332" s="86"/>
      <c r="C2332" s="74" t="s">
        <v>375</v>
      </c>
      <c r="E2332" s="85" t="s">
        <v>9366</v>
      </c>
      <c r="F2332" s="75" t="s">
        <v>98</v>
      </c>
      <c r="G2332" s="75" t="s">
        <v>20</v>
      </c>
      <c r="H2332" s="75" t="s">
        <v>1484</v>
      </c>
      <c r="I2332" s="2" t="s">
        <v>3561</v>
      </c>
      <c r="J2332" s="75" t="s">
        <v>3561</v>
      </c>
      <c r="K2332" s="2" t="s">
        <v>36</v>
      </c>
      <c r="L2332" s="75" t="s">
        <v>3669</v>
      </c>
      <c r="M2332" s="2" t="s">
        <v>3561</v>
      </c>
      <c r="N2332" s="10" t="s">
        <v>3561</v>
      </c>
      <c r="O2332" s="10" t="s">
        <v>3561</v>
      </c>
      <c r="S2332" s="2" t="str">
        <f>VLOOKUP(K2332,Data!A:B,2,0)</f>
        <v>PVA</v>
      </c>
    </row>
    <row r="2333" spans="1:19" ht="11.25" customHeight="1" x14ac:dyDescent="0.2">
      <c r="A2333" s="2">
        <v>4070145</v>
      </c>
      <c r="B2333" s="86"/>
      <c r="C2333" s="74" t="s">
        <v>378</v>
      </c>
      <c r="E2333" s="85" t="s">
        <v>9367</v>
      </c>
      <c r="F2333" s="75" t="s">
        <v>98</v>
      </c>
      <c r="G2333" s="75" t="s">
        <v>20</v>
      </c>
      <c r="H2333" s="75" t="s">
        <v>1488</v>
      </c>
      <c r="I2333" s="2" t="s">
        <v>3561</v>
      </c>
      <c r="J2333" s="75" t="s">
        <v>3561</v>
      </c>
      <c r="K2333" s="2" t="s">
        <v>36</v>
      </c>
      <c r="L2333" s="75" t="s">
        <v>3669</v>
      </c>
      <c r="M2333" s="2" t="s">
        <v>3561</v>
      </c>
      <c r="N2333" s="10" t="s">
        <v>3561</v>
      </c>
      <c r="O2333" s="10" t="s">
        <v>3561</v>
      </c>
      <c r="S2333" s="2" t="str">
        <f>VLOOKUP(K2333,Data!A:B,2,0)</f>
        <v>PVA</v>
      </c>
    </row>
    <row r="2334" spans="1:19" ht="11.25" customHeight="1" x14ac:dyDescent="0.2">
      <c r="A2334" s="2">
        <v>4070148</v>
      </c>
      <c r="B2334" s="86"/>
      <c r="C2334" s="74" t="s">
        <v>384</v>
      </c>
      <c r="E2334" s="85" t="s">
        <v>9368</v>
      </c>
      <c r="F2334" s="75" t="s">
        <v>98</v>
      </c>
      <c r="G2334" s="75" t="s">
        <v>47</v>
      </c>
      <c r="H2334" s="75" t="s">
        <v>47</v>
      </c>
      <c r="I2334" s="2" t="s">
        <v>3561</v>
      </c>
      <c r="J2334" s="75" t="s">
        <v>3561</v>
      </c>
      <c r="K2334" s="2" t="s">
        <v>36</v>
      </c>
      <c r="L2334" s="75" t="s">
        <v>3669</v>
      </c>
      <c r="M2334" s="2" t="s">
        <v>3561</v>
      </c>
      <c r="N2334" s="10" t="s">
        <v>3561</v>
      </c>
      <c r="O2334" s="10" t="s">
        <v>3561</v>
      </c>
      <c r="S2334" s="2" t="str">
        <f>VLOOKUP(K2334,Data!A:B,2,0)</f>
        <v>PVA</v>
      </c>
    </row>
    <row r="2335" spans="1:19" ht="11.25" customHeight="1" x14ac:dyDescent="0.2">
      <c r="A2335" s="2">
        <v>4070149</v>
      </c>
      <c r="B2335" s="86"/>
      <c r="C2335" s="74" t="s">
        <v>447</v>
      </c>
      <c r="E2335" s="85" t="s">
        <v>9369</v>
      </c>
      <c r="F2335" s="75" t="s">
        <v>98</v>
      </c>
      <c r="G2335" s="75" t="s">
        <v>1315</v>
      </c>
      <c r="H2335" s="75" t="s">
        <v>1543</v>
      </c>
      <c r="I2335" s="2" t="s">
        <v>11</v>
      </c>
      <c r="J2335" s="75" t="s">
        <v>11</v>
      </c>
      <c r="K2335" s="2" t="s">
        <v>36</v>
      </c>
      <c r="L2335" s="75" t="s">
        <v>3669</v>
      </c>
      <c r="M2335" s="2" t="s">
        <v>3561</v>
      </c>
      <c r="N2335" s="10" t="s">
        <v>3561</v>
      </c>
      <c r="O2335" s="10" t="s">
        <v>3561</v>
      </c>
      <c r="S2335" s="2" t="str">
        <f>VLOOKUP(K2335,Data!A:B,2,0)</f>
        <v>PVA</v>
      </c>
    </row>
    <row r="2336" spans="1:19" ht="11.25" customHeight="1" x14ac:dyDescent="0.2">
      <c r="A2336" s="2">
        <v>4070152</v>
      </c>
      <c r="B2336" s="86"/>
      <c r="C2336" s="74" t="s">
        <v>424</v>
      </c>
      <c r="E2336" s="85" t="s">
        <v>9370</v>
      </c>
      <c r="F2336" s="75" t="s">
        <v>98</v>
      </c>
      <c r="G2336" s="75" t="s">
        <v>20</v>
      </c>
      <c r="H2336" s="75" t="s">
        <v>1480</v>
      </c>
      <c r="I2336" s="2" t="s">
        <v>3561</v>
      </c>
      <c r="J2336" s="75" t="s">
        <v>3561</v>
      </c>
      <c r="K2336" s="2" t="s">
        <v>36</v>
      </c>
      <c r="L2336" s="75" t="s">
        <v>3669</v>
      </c>
      <c r="M2336" s="2" t="s">
        <v>3561</v>
      </c>
      <c r="N2336" s="10" t="s">
        <v>3561</v>
      </c>
      <c r="O2336" s="10" t="s">
        <v>3561</v>
      </c>
      <c r="S2336" s="2" t="str">
        <f>VLOOKUP(K2336,Data!A:B,2,0)</f>
        <v>PVA</v>
      </c>
    </row>
    <row r="2337" spans="1:19" ht="11.25" customHeight="1" x14ac:dyDescent="0.2">
      <c r="A2337" s="2">
        <v>4070153</v>
      </c>
      <c r="B2337" s="86"/>
      <c r="C2337" s="74" t="s">
        <v>429</v>
      </c>
      <c r="E2337" s="85" t="s">
        <v>9371</v>
      </c>
      <c r="F2337" s="75" t="s">
        <v>98</v>
      </c>
      <c r="G2337" s="75" t="s">
        <v>1315</v>
      </c>
      <c r="H2337" s="75" t="s">
        <v>1518</v>
      </c>
      <c r="I2337" s="2" t="s">
        <v>11</v>
      </c>
      <c r="J2337" s="75" t="s">
        <v>11</v>
      </c>
      <c r="K2337" s="2" t="s">
        <v>36</v>
      </c>
      <c r="L2337" s="75" t="s">
        <v>3669</v>
      </c>
      <c r="M2337" s="2" t="s">
        <v>3561</v>
      </c>
      <c r="N2337" s="10" t="s">
        <v>3561</v>
      </c>
      <c r="O2337" s="10" t="s">
        <v>3561</v>
      </c>
      <c r="S2337" s="2" t="str">
        <f>VLOOKUP(K2337,Data!A:B,2,0)</f>
        <v>PVA</v>
      </c>
    </row>
    <row r="2338" spans="1:19" ht="11.25" customHeight="1" x14ac:dyDescent="0.2">
      <c r="A2338" s="2">
        <v>4070154</v>
      </c>
      <c r="B2338" s="86"/>
      <c r="C2338" s="74" t="s">
        <v>430</v>
      </c>
      <c r="E2338" s="85" t="s">
        <v>9372</v>
      </c>
      <c r="F2338" s="75" t="s">
        <v>98</v>
      </c>
      <c r="G2338" s="75" t="s">
        <v>1315</v>
      </c>
      <c r="H2338" s="75" t="s">
        <v>1518</v>
      </c>
      <c r="I2338" s="2" t="s">
        <v>11</v>
      </c>
      <c r="J2338" s="75" t="s">
        <v>11</v>
      </c>
      <c r="K2338" s="2" t="s">
        <v>36</v>
      </c>
      <c r="L2338" s="75" t="s">
        <v>3669</v>
      </c>
      <c r="M2338" s="2" t="s">
        <v>3561</v>
      </c>
      <c r="N2338" s="10" t="s">
        <v>3561</v>
      </c>
      <c r="O2338" s="10" t="s">
        <v>3561</v>
      </c>
      <c r="S2338" s="2" t="str">
        <f>VLOOKUP(K2338,Data!A:B,2,0)</f>
        <v>PVA</v>
      </c>
    </row>
    <row r="2339" spans="1:19" ht="11.25" customHeight="1" x14ac:dyDescent="0.2">
      <c r="A2339" s="2">
        <v>4070155</v>
      </c>
      <c r="B2339" s="86"/>
      <c r="C2339" s="74" t="s">
        <v>433</v>
      </c>
      <c r="E2339" s="85" t="s">
        <v>9373</v>
      </c>
      <c r="F2339" s="75" t="s">
        <v>98</v>
      </c>
      <c r="G2339" s="75" t="s">
        <v>20</v>
      </c>
      <c r="H2339" s="75" t="s">
        <v>1481</v>
      </c>
      <c r="I2339" s="2" t="s">
        <v>3561</v>
      </c>
      <c r="J2339" s="75" t="s">
        <v>3561</v>
      </c>
      <c r="K2339" s="2" t="s">
        <v>36</v>
      </c>
      <c r="L2339" s="75" t="s">
        <v>3669</v>
      </c>
      <c r="M2339" s="2" t="s">
        <v>3561</v>
      </c>
      <c r="N2339" s="10" t="s">
        <v>3561</v>
      </c>
      <c r="O2339" s="10" t="s">
        <v>3561</v>
      </c>
      <c r="S2339" s="2" t="str">
        <f>VLOOKUP(K2339,Data!A:B,2,0)</f>
        <v>PVA</v>
      </c>
    </row>
    <row r="2340" spans="1:19" ht="11.25" customHeight="1" x14ac:dyDescent="0.2">
      <c r="A2340" s="2">
        <v>4070157</v>
      </c>
      <c r="B2340" s="86"/>
      <c r="C2340" s="74" t="s">
        <v>444</v>
      </c>
      <c r="E2340" s="85" t="s">
        <v>9374</v>
      </c>
      <c r="F2340" s="75" t="s">
        <v>98</v>
      </c>
      <c r="G2340" s="75" t="s">
        <v>20</v>
      </c>
      <c r="H2340" s="75" t="s">
        <v>1484</v>
      </c>
      <c r="I2340" s="2" t="s">
        <v>3561</v>
      </c>
      <c r="J2340" s="75" t="s">
        <v>3561</v>
      </c>
      <c r="K2340" s="2" t="s">
        <v>36</v>
      </c>
      <c r="L2340" s="75" t="s">
        <v>3669</v>
      </c>
      <c r="M2340" s="2" t="s">
        <v>3561</v>
      </c>
      <c r="N2340" s="10" t="s">
        <v>3561</v>
      </c>
      <c r="O2340" s="10" t="s">
        <v>3561</v>
      </c>
      <c r="S2340" s="2" t="str">
        <f>VLOOKUP(K2340,Data!A:B,2,0)</f>
        <v>PVA</v>
      </c>
    </row>
    <row r="2341" spans="1:19" ht="11.25" customHeight="1" x14ac:dyDescent="0.2">
      <c r="A2341" s="2">
        <v>4070161</v>
      </c>
      <c r="B2341" s="86"/>
      <c r="C2341" s="74" t="s">
        <v>1089</v>
      </c>
      <c r="E2341" s="85" t="s">
        <v>9375</v>
      </c>
      <c r="F2341" s="75" t="s">
        <v>98</v>
      </c>
      <c r="G2341" s="75" t="s">
        <v>1315</v>
      </c>
      <c r="H2341" s="75" t="s">
        <v>1529</v>
      </c>
      <c r="I2341" s="2" t="s">
        <v>11</v>
      </c>
      <c r="J2341" s="75" t="s">
        <v>11</v>
      </c>
      <c r="K2341" s="2" t="s">
        <v>36</v>
      </c>
      <c r="L2341" s="75" t="s">
        <v>3669</v>
      </c>
      <c r="M2341" s="2" t="s">
        <v>3561</v>
      </c>
      <c r="N2341" s="10" t="s">
        <v>3561</v>
      </c>
      <c r="O2341" s="10" t="s">
        <v>3561</v>
      </c>
      <c r="S2341" s="2" t="str">
        <f>VLOOKUP(K2341,Data!A:B,2,0)</f>
        <v>PVA</v>
      </c>
    </row>
    <row r="2342" spans="1:19" ht="11.25" customHeight="1" x14ac:dyDescent="0.2">
      <c r="A2342" s="2">
        <v>4070162</v>
      </c>
      <c r="B2342" s="86"/>
      <c r="C2342" s="74" t="s">
        <v>1093</v>
      </c>
      <c r="E2342" s="85" t="s">
        <v>9376</v>
      </c>
      <c r="F2342" s="75" t="s">
        <v>98</v>
      </c>
      <c r="G2342" s="75" t="s">
        <v>20</v>
      </c>
      <c r="H2342" s="75" t="s">
        <v>1492</v>
      </c>
      <c r="I2342" s="2" t="s">
        <v>3561</v>
      </c>
      <c r="J2342" s="75" t="s">
        <v>3561</v>
      </c>
      <c r="K2342" s="2" t="s">
        <v>36</v>
      </c>
      <c r="L2342" s="75" t="s">
        <v>3669</v>
      </c>
      <c r="M2342" s="2" t="s">
        <v>3561</v>
      </c>
      <c r="N2342" s="10" t="s">
        <v>3561</v>
      </c>
      <c r="O2342" s="10" t="s">
        <v>3561</v>
      </c>
      <c r="S2342" s="2" t="str">
        <f>VLOOKUP(K2342,Data!A:B,2,0)</f>
        <v>PVA</v>
      </c>
    </row>
    <row r="2343" spans="1:19" ht="11.25" customHeight="1" x14ac:dyDescent="0.2">
      <c r="A2343" s="2">
        <v>4070163</v>
      </c>
      <c r="B2343" s="86"/>
      <c r="C2343" s="74" t="s">
        <v>886</v>
      </c>
      <c r="E2343" s="85" t="s">
        <v>9377</v>
      </c>
      <c r="F2343" s="75" t="s">
        <v>98</v>
      </c>
      <c r="G2343" s="75" t="s">
        <v>97</v>
      </c>
      <c r="H2343" s="75" t="s">
        <v>1489</v>
      </c>
      <c r="I2343" s="2" t="s">
        <v>1317</v>
      </c>
      <c r="J2343" s="75" t="s">
        <v>1317</v>
      </c>
      <c r="K2343" s="2" t="s">
        <v>36</v>
      </c>
      <c r="L2343" s="75" t="s">
        <v>3669</v>
      </c>
      <c r="M2343" s="2" t="s">
        <v>3561</v>
      </c>
      <c r="N2343" s="10" t="s">
        <v>3561</v>
      </c>
      <c r="O2343" s="10" t="s">
        <v>3561</v>
      </c>
      <c r="S2343" s="2" t="str">
        <f>VLOOKUP(K2343,Data!A:B,2,0)</f>
        <v>PVA</v>
      </c>
    </row>
    <row r="2344" spans="1:19" ht="11.25" customHeight="1" x14ac:dyDescent="0.2">
      <c r="A2344" s="2">
        <v>4070165</v>
      </c>
      <c r="B2344" s="86"/>
      <c r="C2344" s="74" t="s">
        <v>1204</v>
      </c>
      <c r="E2344" s="85" t="s">
        <v>9378</v>
      </c>
      <c r="F2344" s="75" t="s">
        <v>98</v>
      </c>
      <c r="G2344" s="75" t="s">
        <v>1315</v>
      </c>
      <c r="H2344" s="75" t="s">
        <v>1543</v>
      </c>
      <c r="I2344" s="2" t="s">
        <v>11</v>
      </c>
      <c r="J2344" s="75" t="s">
        <v>11</v>
      </c>
      <c r="K2344" s="2" t="s">
        <v>36</v>
      </c>
      <c r="L2344" s="75" t="s">
        <v>3669</v>
      </c>
      <c r="M2344" s="2" t="s">
        <v>3561</v>
      </c>
      <c r="N2344" s="10" t="s">
        <v>3561</v>
      </c>
      <c r="O2344" s="10" t="s">
        <v>3561</v>
      </c>
      <c r="S2344" s="2" t="str">
        <f>VLOOKUP(K2344,Data!A:B,2,0)</f>
        <v>PVA</v>
      </c>
    </row>
    <row r="2345" spans="1:19" ht="11.25" customHeight="1" x14ac:dyDescent="0.2">
      <c r="A2345" s="2">
        <v>4070167</v>
      </c>
      <c r="B2345" s="86"/>
      <c r="C2345" s="74" t="s">
        <v>1279</v>
      </c>
      <c r="E2345" s="85" t="s">
        <v>9379</v>
      </c>
      <c r="F2345" s="75" t="s">
        <v>98</v>
      </c>
      <c r="G2345" s="75" t="s">
        <v>1315</v>
      </c>
      <c r="H2345" s="75" t="s">
        <v>1529</v>
      </c>
      <c r="I2345" s="2" t="s">
        <v>11</v>
      </c>
      <c r="J2345" s="75" t="s">
        <v>11</v>
      </c>
      <c r="K2345" s="2" t="s">
        <v>36</v>
      </c>
      <c r="L2345" s="75" t="s">
        <v>3669</v>
      </c>
      <c r="M2345" s="2" t="s">
        <v>3561</v>
      </c>
      <c r="N2345" s="10" t="s">
        <v>3561</v>
      </c>
      <c r="O2345" s="10" t="s">
        <v>3561</v>
      </c>
      <c r="S2345" s="2" t="str">
        <f>VLOOKUP(K2345,Data!A:B,2,0)</f>
        <v>PVA</v>
      </c>
    </row>
    <row r="2346" spans="1:19" ht="11.25" customHeight="1" x14ac:dyDescent="0.2">
      <c r="A2346" s="2">
        <v>4070175</v>
      </c>
      <c r="B2346" s="86"/>
      <c r="C2346" s="74" t="s">
        <v>926</v>
      </c>
      <c r="E2346" s="85" t="s">
        <v>9380</v>
      </c>
      <c r="F2346" s="75" t="s">
        <v>98</v>
      </c>
      <c r="G2346" s="75" t="s">
        <v>1315</v>
      </c>
      <c r="H2346" s="75" t="s">
        <v>1529</v>
      </c>
      <c r="I2346" s="2" t="s">
        <v>11</v>
      </c>
      <c r="J2346" s="75" t="s">
        <v>11</v>
      </c>
      <c r="K2346" s="2" t="s">
        <v>36</v>
      </c>
      <c r="L2346" s="75" t="s">
        <v>19</v>
      </c>
      <c r="M2346" s="2" t="s">
        <v>3561</v>
      </c>
      <c r="N2346" s="10" t="s">
        <v>3561</v>
      </c>
      <c r="O2346" s="10" t="s">
        <v>3561</v>
      </c>
      <c r="P2346" s="8">
        <v>45263</v>
      </c>
      <c r="Q2346" s="8">
        <f>+P2346+180</f>
        <v>45443</v>
      </c>
      <c r="R2346" s="8">
        <v>45364</v>
      </c>
      <c r="S2346" s="2" t="str">
        <f>VLOOKUP(K2346,Data!A:B,2,0)</f>
        <v>PVA</v>
      </c>
    </row>
    <row r="2347" spans="1:19" ht="11.25" customHeight="1" x14ac:dyDescent="0.2">
      <c r="A2347" s="2">
        <v>4070176</v>
      </c>
      <c r="B2347" s="86"/>
      <c r="C2347" s="74" t="s">
        <v>927</v>
      </c>
      <c r="E2347" s="85" t="s">
        <v>9381</v>
      </c>
      <c r="F2347" s="75" t="s">
        <v>98</v>
      </c>
      <c r="G2347" s="75" t="s">
        <v>47</v>
      </c>
      <c r="H2347" s="75" t="s">
        <v>47</v>
      </c>
      <c r="I2347" s="2" t="s">
        <v>3561</v>
      </c>
      <c r="J2347" s="75" t="s">
        <v>3561</v>
      </c>
      <c r="K2347" s="2" t="s">
        <v>36</v>
      </c>
      <c r="L2347" s="75" t="s">
        <v>3669</v>
      </c>
      <c r="M2347" s="2" t="s">
        <v>3561</v>
      </c>
      <c r="N2347" s="10" t="s">
        <v>3561</v>
      </c>
      <c r="O2347" s="10" t="s">
        <v>3561</v>
      </c>
      <c r="S2347" s="2" t="str">
        <f>VLOOKUP(K2347,Data!A:B,2,0)</f>
        <v>PVA</v>
      </c>
    </row>
    <row r="2348" spans="1:19" ht="11.25" customHeight="1" x14ac:dyDescent="0.2">
      <c r="A2348" s="2">
        <v>4070178</v>
      </c>
      <c r="B2348" s="86"/>
      <c r="C2348" s="74" t="s">
        <v>1120</v>
      </c>
      <c r="E2348" s="85" t="s">
        <v>9382</v>
      </c>
      <c r="F2348" s="75" t="s">
        <v>98</v>
      </c>
      <c r="G2348" s="75" t="s">
        <v>47</v>
      </c>
      <c r="H2348" s="75" t="s">
        <v>47</v>
      </c>
      <c r="I2348" s="2" t="s">
        <v>3561</v>
      </c>
      <c r="J2348" s="75" t="s">
        <v>3561</v>
      </c>
      <c r="K2348" s="2" t="s">
        <v>36</v>
      </c>
      <c r="L2348" s="75" t="s">
        <v>3669</v>
      </c>
      <c r="M2348" s="2" t="s">
        <v>3561</v>
      </c>
      <c r="N2348" s="10" t="s">
        <v>3561</v>
      </c>
      <c r="O2348" s="10" t="s">
        <v>3561</v>
      </c>
      <c r="S2348" s="2" t="str">
        <f>VLOOKUP(K2348,Data!A:B,2,0)</f>
        <v>PVA</v>
      </c>
    </row>
    <row r="2349" spans="1:19" ht="11.25" customHeight="1" x14ac:dyDescent="0.2">
      <c r="A2349" s="2">
        <v>4070179</v>
      </c>
      <c r="B2349" s="86"/>
      <c r="C2349" s="74" t="s">
        <v>1200</v>
      </c>
      <c r="E2349" s="85" t="s">
        <v>9383</v>
      </c>
      <c r="F2349" s="75" t="s">
        <v>98</v>
      </c>
      <c r="G2349" s="75" t="s">
        <v>20</v>
      </c>
      <c r="H2349" s="75" t="s">
        <v>1486</v>
      </c>
      <c r="I2349" s="2" t="s">
        <v>3561</v>
      </c>
      <c r="J2349" s="75" t="s">
        <v>3561</v>
      </c>
      <c r="K2349" s="2" t="s">
        <v>36</v>
      </c>
      <c r="L2349" s="75" t="s">
        <v>3669</v>
      </c>
      <c r="M2349" s="2" t="s">
        <v>3561</v>
      </c>
      <c r="N2349" s="10" t="s">
        <v>3561</v>
      </c>
      <c r="O2349" s="10" t="s">
        <v>3561</v>
      </c>
      <c r="S2349" s="2" t="str">
        <f>VLOOKUP(K2349,Data!A:B,2,0)</f>
        <v>PVA</v>
      </c>
    </row>
    <row r="2350" spans="1:19" ht="11.25" customHeight="1" x14ac:dyDescent="0.2">
      <c r="A2350" s="2">
        <v>4070180</v>
      </c>
      <c r="B2350" s="86"/>
      <c r="C2350" s="74" t="s">
        <v>1016</v>
      </c>
      <c r="E2350" s="85" t="s">
        <v>9384</v>
      </c>
      <c r="F2350" s="75" t="s">
        <v>98</v>
      </c>
      <c r="G2350" s="75" t="s">
        <v>1315</v>
      </c>
      <c r="H2350" s="75" t="s">
        <v>1545</v>
      </c>
      <c r="I2350" s="2" t="s">
        <v>11</v>
      </c>
      <c r="J2350" s="75" t="s">
        <v>11</v>
      </c>
      <c r="K2350" s="2" t="s">
        <v>36</v>
      </c>
      <c r="L2350" s="75" t="s">
        <v>3669</v>
      </c>
      <c r="M2350" s="2" t="s">
        <v>3561</v>
      </c>
      <c r="N2350" s="10" t="s">
        <v>3561</v>
      </c>
      <c r="O2350" s="10" t="s">
        <v>3561</v>
      </c>
      <c r="S2350" s="2" t="str">
        <f>VLOOKUP(K2350,Data!A:B,2,0)</f>
        <v>PVA</v>
      </c>
    </row>
    <row r="2351" spans="1:19" ht="11.25" customHeight="1" x14ac:dyDescent="0.2">
      <c r="A2351" s="2">
        <v>4070181</v>
      </c>
      <c r="B2351" s="86"/>
      <c r="C2351" s="74" t="s">
        <v>1018</v>
      </c>
      <c r="E2351" s="85" t="s">
        <v>9385</v>
      </c>
      <c r="F2351" s="75" t="s">
        <v>98</v>
      </c>
      <c r="G2351" s="75" t="s">
        <v>1315</v>
      </c>
      <c r="H2351" s="75" t="s">
        <v>1518</v>
      </c>
      <c r="I2351" s="2" t="s">
        <v>11</v>
      </c>
      <c r="J2351" s="75" t="s">
        <v>11</v>
      </c>
      <c r="K2351" s="2" t="s">
        <v>36</v>
      </c>
      <c r="L2351" s="75" t="s">
        <v>3669</v>
      </c>
      <c r="M2351" s="2" t="s">
        <v>3561</v>
      </c>
      <c r="N2351" s="10" t="s">
        <v>3561</v>
      </c>
      <c r="O2351" s="10" t="s">
        <v>3561</v>
      </c>
      <c r="S2351" s="2" t="str">
        <f>VLOOKUP(K2351,Data!A:B,2,0)</f>
        <v>PVA</v>
      </c>
    </row>
    <row r="2352" spans="1:19" ht="11.25" customHeight="1" x14ac:dyDescent="0.2">
      <c r="A2352" s="2">
        <v>4070183</v>
      </c>
      <c r="B2352" s="86"/>
      <c r="C2352" s="74" t="s">
        <v>1121</v>
      </c>
      <c r="E2352" s="85" t="s">
        <v>9386</v>
      </c>
      <c r="F2352" s="75" t="s">
        <v>98</v>
      </c>
      <c r="G2352" s="75" t="s">
        <v>1315</v>
      </c>
      <c r="H2352" s="75" t="s">
        <v>1545</v>
      </c>
      <c r="I2352" s="2" t="s">
        <v>11</v>
      </c>
      <c r="J2352" s="75" t="s">
        <v>11</v>
      </c>
      <c r="K2352" s="2" t="s">
        <v>36</v>
      </c>
      <c r="L2352" s="75" t="s">
        <v>19</v>
      </c>
      <c r="M2352" s="2" t="s">
        <v>3561</v>
      </c>
      <c r="N2352" s="10" t="s">
        <v>3561</v>
      </c>
      <c r="O2352" s="10" t="s">
        <v>3561</v>
      </c>
      <c r="P2352" s="8">
        <v>45279</v>
      </c>
      <c r="Q2352" s="8">
        <f>+P2352+180</f>
        <v>45459</v>
      </c>
      <c r="R2352" s="8">
        <v>45364</v>
      </c>
      <c r="S2352" s="2" t="str">
        <f>VLOOKUP(K2352,Data!A:B,2,0)</f>
        <v>PVA</v>
      </c>
    </row>
    <row r="2353" spans="1:19" ht="11.25" customHeight="1" x14ac:dyDescent="0.2">
      <c r="A2353" s="2">
        <v>4070185</v>
      </c>
      <c r="B2353" s="86"/>
      <c r="C2353" s="74" t="s">
        <v>905</v>
      </c>
      <c r="E2353" s="85" t="s">
        <v>9387</v>
      </c>
      <c r="F2353" s="75" t="s">
        <v>98</v>
      </c>
      <c r="G2353" s="75" t="s">
        <v>20</v>
      </c>
      <c r="H2353" s="75" t="s">
        <v>1484</v>
      </c>
      <c r="I2353" s="2" t="s">
        <v>3561</v>
      </c>
      <c r="J2353" s="75" t="s">
        <v>3561</v>
      </c>
      <c r="K2353" s="2" t="s">
        <v>36</v>
      </c>
      <c r="L2353" s="75" t="s">
        <v>3669</v>
      </c>
      <c r="M2353" s="2" t="s">
        <v>3561</v>
      </c>
      <c r="N2353" s="10" t="s">
        <v>3561</v>
      </c>
      <c r="O2353" s="10" t="s">
        <v>3561</v>
      </c>
      <c r="S2353" s="2" t="str">
        <f>VLOOKUP(K2353,Data!A:B,2,0)</f>
        <v>PVA</v>
      </c>
    </row>
    <row r="2354" spans="1:19" ht="11.25" customHeight="1" x14ac:dyDescent="0.2">
      <c r="A2354" s="2">
        <v>4070186</v>
      </c>
      <c r="B2354" s="86"/>
      <c r="C2354" s="74" t="s">
        <v>907</v>
      </c>
      <c r="E2354" s="85" t="s">
        <v>9388</v>
      </c>
      <c r="F2354" s="75" t="s">
        <v>98</v>
      </c>
      <c r="G2354" s="75" t="s">
        <v>20</v>
      </c>
      <c r="H2354" s="75" t="s">
        <v>1482</v>
      </c>
      <c r="I2354" s="2" t="s">
        <v>3561</v>
      </c>
      <c r="J2354" s="75" t="s">
        <v>3561</v>
      </c>
      <c r="K2354" s="2" t="s">
        <v>36</v>
      </c>
      <c r="L2354" s="75" t="s">
        <v>3669</v>
      </c>
      <c r="M2354" s="2" t="s">
        <v>3561</v>
      </c>
      <c r="N2354" s="10" t="s">
        <v>3561</v>
      </c>
      <c r="O2354" s="10" t="s">
        <v>3561</v>
      </c>
      <c r="S2354" s="2" t="str">
        <f>VLOOKUP(K2354,Data!A:B,2,0)</f>
        <v>PVA</v>
      </c>
    </row>
    <row r="2355" spans="1:19" ht="11.25" customHeight="1" x14ac:dyDescent="0.2">
      <c r="A2355" s="2">
        <v>4070187</v>
      </c>
      <c r="B2355" s="98" t="s">
        <v>13106</v>
      </c>
      <c r="C2355" s="74" t="s">
        <v>908</v>
      </c>
      <c r="E2355" s="85" t="s">
        <v>9389</v>
      </c>
      <c r="F2355" s="75" t="s">
        <v>98</v>
      </c>
      <c r="G2355" s="75" t="s">
        <v>20</v>
      </c>
      <c r="H2355" s="75" t="s">
        <v>1488</v>
      </c>
      <c r="I2355" s="2" t="s">
        <v>3561</v>
      </c>
      <c r="J2355" s="75" t="s">
        <v>3561</v>
      </c>
      <c r="K2355" s="2" t="s">
        <v>36</v>
      </c>
      <c r="L2355" s="75" t="s">
        <v>3669</v>
      </c>
      <c r="M2355" s="2" t="s">
        <v>3561</v>
      </c>
      <c r="N2355" s="10" t="s">
        <v>3561</v>
      </c>
      <c r="O2355" s="10" t="s">
        <v>3561</v>
      </c>
      <c r="S2355" s="2" t="str">
        <f>VLOOKUP(K2355,Data!A:B,2,0)</f>
        <v>PVA</v>
      </c>
    </row>
    <row r="2356" spans="1:19" ht="11.25" customHeight="1" x14ac:dyDescent="0.2">
      <c r="A2356" s="2">
        <v>4070188</v>
      </c>
      <c r="B2356" s="86"/>
      <c r="C2356" s="74" t="s">
        <v>913</v>
      </c>
      <c r="E2356" s="85" t="s">
        <v>9390</v>
      </c>
      <c r="F2356" s="75" t="s">
        <v>98</v>
      </c>
      <c r="G2356" s="75" t="s">
        <v>1315</v>
      </c>
      <c r="H2356" s="75" t="s">
        <v>1529</v>
      </c>
      <c r="I2356" s="2" t="s">
        <v>11</v>
      </c>
      <c r="J2356" s="75" t="s">
        <v>11</v>
      </c>
      <c r="K2356" s="2" t="s">
        <v>36</v>
      </c>
      <c r="L2356" s="75" t="s">
        <v>3669</v>
      </c>
      <c r="M2356" s="2" t="s">
        <v>3561</v>
      </c>
      <c r="N2356" s="10" t="s">
        <v>3561</v>
      </c>
      <c r="O2356" s="10" t="s">
        <v>3561</v>
      </c>
      <c r="S2356" s="2" t="str">
        <f>VLOOKUP(K2356,Data!A:B,2,0)</f>
        <v>PVA</v>
      </c>
    </row>
    <row r="2357" spans="1:19" ht="11.25" customHeight="1" x14ac:dyDescent="0.2">
      <c r="A2357" s="2">
        <v>4070189</v>
      </c>
      <c r="B2357" s="86"/>
      <c r="C2357" s="74" t="s">
        <v>914</v>
      </c>
      <c r="E2357" s="85" t="s">
        <v>9391</v>
      </c>
      <c r="F2357" s="75" t="s">
        <v>98</v>
      </c>
      <c r="G2357" s="75" t="s">
        <v>1315</v>
      </c>
      <c r="H2357" s="75" t="s">
        <v>1518</v>
      </c>
      <c r="I2357" s="2" t="s">
        <v>11</v>
      </c>
      <c r="J2357" s="75" t="s">
        <v>11</v>
      </c>
      <c r="K2357" s="2" t="s">
        <v>36</v>
      </c>
      <c r="L2357" s="75" t="s">
        <v>3669</v>
      </c>
      <c r="M2357" s="2" t="s">
        <v>3561</v>
      </c>
      <c r="N2357" s="10" t="s">
        <v>3561</v>
      </c>
      <c r="O2357" s="10" t="s">
        <v>3561</v>
      </c>
      <c r="S2357" s="2" t="str">
        <f>VLOOKUP(K2357,Data!A:B,2,0)</f>
        <v>PVA</v>
      </c>
    </row>
    <row r="2358" spans="1:19" ht="11.25" customHeight="1" x14ac:dyDescent="0.2">
      <c r="A2358" s="2">
        <v>4070190</v>
      </c>
      <c r="B2358" s="86"/>
      <c r="C2358" s="74" t="s">
        <v>1205</v>
      </c>
      <c r="E2358" s="85" t="s">
        <v>9392</v>
      </c>
      <c r="F2358" s="75" t="s">
        <v>98</v>
      </c>
      <c r="G2358" s="75" t="s">
        <v>1315</v>
      </c>
      <c r="H2358" s="75" t="s">
        <v>1545</v>
      </c>
      <c r="I2358" s="2" t="s">
        <v>11</v>
      </c>
      <c r="J2358" s="75" t="s">
        <v>11</v>
      </c>
      <c r="K2358" s="2" t="s">
        <v>36</v>
      </c>
      <c r="L2358" s="75" t="s">
        <v>19</v>
      </c>
      <c r="M2358" s="2" t="s">
        <v>3561</v>
      </c>
      <c r="N2358" s="10" t="s">
        <v>3561</v>
      </c>
      <c r="O2358" s="10" t="s">
        <v>3561</v>
      </c>
      <c r="P2358" s="8">
        <v>45274</v>
      </c>
      <c r="Q2358" s="8">
        <f>+P2358+180</f>
        <v>45454</v>
      </c>
      <c r="R2358" s="8">
        <v>45364</v>
      </c>
      <c r="S2358" s="2" t="str">
        <f>VLOOKUP(K2358,Data!A:B,2,0)</f>
        <v>PVA</v>
      </c>
    </row>
    <row r="2359" spans="1:19" ht="11.25" customHeight="1" x14ac:dyDescent="0.2">
      <c r="A2359" s="2">
        <v>4070194</v>
      </c>
      <c r="B2359" s="86"/>
      <c r="C2359" s="74" t="s">
        <v>1126</v>
      </c>
      <c r="E2359" s="85" t="s">
        <v>9393</v>
      </c>
      <c r="F2359" s="75" t="s">
        <v>98</v>
      </c>
      <c r="G2359" s="75" t="s">
        <v>20</v>
      </c>
      <c r="H2359" s="75" t="s">
        <v>1481</v>
      </c>
      <c r="I2359" s="2" t="s">
        <v>3561</v>
      </c>
      <c r="J2359" s="75" t="s">
        <v>3561</v>
      </c>
      <c r="K2359" s="2" t="s">
        <v>36</v>
      </c>
      <c r="L2359" s="75" t="s">
        <v>3669</v>
      </c>
      <c r="M2359" s="2" t="s">
        <v>3561</v>
      </c>
      <c r="N2359" s="10" t="s">
        <v>3561</v>
      </c>
      <c r="O2359" s="10" t="s">
        <v>3561</v>
      </c>
      <c r="S2359" s="2" t="str">
        <f>VLOOKUP(K2359,Data!A:B,2,0)</f>
        <v>PVA</v>
      </c>
    </row>
    <row r="2360" spans="1:19" ht="11.25" customHeight="1" x14ac:dyDescent="0.2">
      <c r="A2360" s="2">
        <v>4070195</v>
      </c>
      <c r="B2360" s="86"/>
      <c r="C2360" s="74" t="s">
        <v>1133</v>
      </c>
      <c r="E2360" s="85" t="s">
        <v>9394</v>
      </c>
      <c r="F2360" s="75" t="s">
        <v>98</v>
      </c>
      <c r="G2360" s="75" t="s">
        <v>20</v>
      </c>
      <c r="H2360" s="75" t="s">
        <v>1482</v>
      </c>
      <c r="I2360" s="2" t="s">
        <v>3561</v>
      </c>
      <c r="J2360" s="75" t="s">
        <v>1495</v>
      </c>
      <c r="K2360" s="2" t="s">
        <v>36</v>
      </c>
      <c r="L2360" s="75" t="s">
        <v>19</v>
      </c>
      <c r="M2360" s="2" t="s">
        <v>3561</v>
      </c>
      <c r="N2360" s="10" t="s">
        <v>3561</v>
      </c>
      <c r="O2360" s="10" t="s">
        <v>3561</v>
      </c>
      <c r="P2360" s="8">
        <v>45212</v>
      </c>
      <c r="Q2360" s="8">
        <f>+P2360+180</f>
        <v>45392</v>
      </c>
      <c r="R2360" s="8">
        <v>45392</v>
      </c>
      <c r="S2360" s="2" t="str">
        <f>VLOOKUP(K2360,Data!A:B,2,0)</f>
        <v>PVA</v>
      </c>
    </row>
    <row r="2361" spans="1:19" ht="11.25" customHeight="1" x14ac:dyDescent="0.2">
      <c r="A2361" s="2">
        <v>4070198</v>
      </c>
      <c r="B2361" s="86"/>
      <c r="C2361" s="74" t="s">
        <v>923</v>
      </c>
      <c r="E2361" s="85" t="s">
        <v>9395</v>
      </c>
      <c r="F2361" s="75" t="s">
        <v>98</v>
      </c>
      <c r="G2361" s="75" t="s">
        <v>47</v>
      </c>
      <c r="H2361" s="75" t="s">
        <v>47</v>
      </c>
      <c r="I2361" s="2" t="s">
        <v>3561</v>
      </c>
      <c r="J2361" s="75" t="s">
        <v>3561</v>
      </c>
      <c r="K2361" s="2" t="s">
        <v>36</v>
      </c>
      <c r="L2361" s="75" t="s">
        <v>3669</v>
      </c>
      <c r="M2361" s="2" t="s">
        <v>3561</v>
      </c>
      <c r="N2361" s="10" t="s">
        <v>3561</v>
      </c>
      <c r="O2361" s="10" t="s">
        <v>3561</v>
      </c>
      <c r="S2361" s="2" t="str">
        <f>VLOOKUP(K2361,Data!A:B,2,0)</f>
        <v>PVA</v>
      </c>
    </row>
    <row r="2362" spans="1:19" ht="11.25" customHeight="1" x14ac:dyDescent="0.2">
      <c r="A2362" s="2">
        <v>4070201</v>
      </c>
      <c r="B2362" s="86"/>
      <c r="C2362" s="74" t="s">
        <v>1140</v>
      </c>
      <c r="E2362" s="85" t="s">
        <v>9396</v>
      </c>
      <c r="F2362" s="75" t="s">
        <v>98</v>
      </c>
      <c r="G2362" s="75" t="s">
        <v>1315</v>
      </c>
      <c r="H2362" s="75" t="s">
        <v>1543</v>
      </c>
      <c r="I2362" s="2" t="s">
        <v>11</v>
      </c>
      <c r="J2362" s="75" t="s">
        <v>11</v>
      </c>
      <c r="K2362" s="2" t="s">
        <v>36</v>
      </c>
      <c r="L2362" s="75" t="s">
        <v>3669</v>
      </c>
      <c r="M2362" s="2" t="s">
        <v>3561</v>
      </c>
      <c r="N2362" s="10" t="s">
        <v>3561</v>
      </c>
      <c r="O2362" s="10" t="s">
        <v>3561</v>
      </c>
      <c r="S2362" s="2" t="str">
        <f>VLOOKUP(K2362,Data!A:B,2,0)</f>
        <v>PVA</v>
      </c>
    </row>
    <row r="2363" spans="1:19" ht="11.25" customHeight="1" x14ac:dyDescent="0.2">
      <c r="A2363" s="2">
        <v>4070203</v>
      </c>
      <c r="B2363" s="86"/>
      <c r="C2363" s="74" t="s">
        <v>1144</v>
      </c>
      <c r="E2363" s="85" t="s">
        <v>9397</v>
      </c>
      <c r="F2363" s="75" t="s">
        <v>98</v>
      </c>
      <c r="G2363" s="75" t="s">
        <v>20</v>
      </c>
      <c r="H2363" s="75" t="s">
        <v>1486</v>
      </c>
      <c r="I2363" s="2" t="s">
        <v>3561</v>
      </c>
      <c r="J2363" s="75" t="s">
        <v>1495</v>
      </c>
      <c r="K2363" s="2" t="s">
        <v>36</v>
      </c>
      <c r="L2363" s="75" t="s">
        <v>19</v>
      </c>
      <c r="M2363" s="2" t="s">
        <v>3561</v>
      </c>
      <c r="N2363" s="10" t="s">
        <v>3561</v>
      </c>
      <c r="O2363" s="10" t="s">
        <v>3561</v>
      </c>
      <c r="P2363" s="8">
        <v>45212</v>
      </c>
      <c r="Q2363" s="8">
        <f>+P2363+180</f>
        <v>45392</v>
      </c>
      <c r="R2363" s="8">
        <v>45392</v>
      </c>
      <c r="S2363" s="2" t="str">
        <f>VLOOKUP(K2363,Data!A:B,2,0)</f>
        <v>PVA</v>
      </c>
    </row>
    <row r="2364" spans="1:19" ht="11.25" customHeight="1" x14ac:dyDescent="0.2">
      <c r="A2364" s="2">
        <v>4070211</v>
      </c>
      <c r="B2364" s="86"/>
      <c r="C2364" s="74" t="s">
        <v>1041</v>
      </c>
      <c r="E2364" s="85" t="s">
        <v>9398</v>
      </c>
      <c r="F2364" s="75" t="s">
        <v>98</v>
      </c>
      <c r="G2364" s="75" t="s">
        <v>1315</v>
      </c>
      <c r="H2364" s="75" t="s">
        <v>1545</v>
      </c>
      <c r="I2364" s="2" t="s">
        <v>11</v>
      </c>
      <c r="J2364" s="75" t="s">
        <v>11</v>
      </c>
      <c r="K2364" s="2" t="s">
        <v>36</v>
      </c>
      <c r="L2364" s="75" t="s">
        <v>3669</v>
      </c>
      <c r="M2364" s="2" t="s">
        <v>3561</v>
      </c>
      <c r="N2364" s="10" t="s">
        <v>3561</v>
      </c>
      <c r="O2364" s="10" t="s">
        <v>3561</v>
      </c>
      <c r="S2364" s="2" t="str">
        <f>VLOOKUP(K2364,Data!A:B,2,0)</f>
        <v>PVA</v>
      </c>
    </row>
    <row r="2365" spans="1:19" ht="11.25" customHeight="1" x14ac:dyDescent="0.2">
      <c r="A2365" s="2">
        <v>4070212</v>
      </c>
      <c r="B2365" s="86"/>
      <c r="C2365" s="74" t="s">
        <v>1151</v>
      </c>
      <c r="E2365" s="85" t="s">
        <v>9399</v>
      </c>
      <c r="F2365" s="75" t="s">
        <v>98</v>
      </c>
      <c r="G2365" s="75" t="s">
        <v>20</v>
      </c>
      <c r="H2365" s="75" t="s">
        <v>1482</v>
      </c>
      <c r="I2365" s="2" t="s">
        <v>3561</v>
      </c>
      <c r="J2365" s="75" t="s">
        <v>3561</v>
      </c>
      <c r="K2365" s="2" t="s">
        <v>36</v>
      </c>
      <c r="L2365" s="75" t="s">
        <v>3669</v>
      </c>
      <c r="M2365" s="2" t="s">
        <v>3561</v>
      </c>
      <c r="N2365" s="10" t="s">
        <v>3561</v>
      </c>
      <c r="O2365" s="10" t="s">
        <v>3561</v>
      </c>
      <c r="S2365" s="2" t="str">
        <f>VLOOKUP(K2365,Data!A:B,2,0)</f>
        <v>PVA</v>
      </c>
    </row>
    <row r="2366" spans="1:19" ht="11.25" customHeight="1" x14ac:dyDescent="0.2">
      <c r="A2366" s="2">
        <v>4070215</v>
      </c>
      <c r="B2366" s="86"/>
      <c r="C2366" s="74" t="s">
        <v>952</v>
      </c>
      <c r="E2366" s="85" t="s">
        <v>9400</v>
      </c>
      <c r="F2366" s="75" t="s">
        <v>98</v>
      </c>
      <c r="G2366" s="75" t="s">
        <v>1315</v>
      </c>
      <c r="H2366" s="75" t="s">
        <v>1529</v>
      </c>
      <c r="I2366" s="2" t="s">
        <v>11</v>
      </c>
      <c r="J2366" s="75" t="s">
        <v>11</v>
      </c>
      <c r="K2366" s="2" t="s">
        <v>36</v>
      </c>
      <c r="L2366" s="75" t="s">
        <v>3669</v>
      </c>
      <c r="M2366" s="2" t="s">
        <v>3561</v>
      </c>
      <c r="N2366" s="10" t="s">
        <v>3561</v>
      </c>
      <c r="O2366" s="10" t="s">
        <v>3561</v>
      </c>
      <c r="S2366" s="2" t="str">
        <f>VLOOKUP(K2366,Data!A:B,2,0)</f>
        <v>PVA</v>
      </c>
    </row>
    <row r="2367" spans="1:19" ht="11.25" customHeight="1" x14ac:dyDescent="0.2">
      <c r="A2367" s="2">
        <v>4070218</v>
      </c>
      <c r="B2367" s="86"/>
      <c r="C2367" s="74" t="s">
        <v>1061</v>
      </c>
      <c r="E2367" s="85" t="s">
        <v>9401</v>
      </c>
      <c r="F2367" s="75" t="s">
        <v>98</v>
      </c>
      <c r="G2367" s="75" t="s">
        <v>20</v>
      </c>
      <c r="H2367" s="75" t="s">
        <v>1484</v>
      </c>
      <c r="I2367" s="2" t="s">
        <v>3561</v>
      </c>
      <c r="J2367" s="75" t="s">
        <v>1495</v>
      </c>
      <c r="K2367" s="2" t="s">
        <v>36</v>
      </c>
      <c r="L2367" s="75" t="s">
        <v>3667</v>
      </c>
      <c r="M2367" s="2" t="s">
        <v>3561</v>
      </c>
      <c r="N2367" s="10" t="s">
        <v>3561</v>
      </c>
      <c r="O2367" s="10" t="s">
        <v>3561</v>
      </c>
      <c r="P2367" s="8">
        <v>45330</v>
      </c>
      <c r="Q2367" s="8">
        <f>+P2367+180</f>
        <v>45510</v>
      </c>
      <c r="S2367" s="2" t="str">
        <f>VLOOKUP(K2367,Data!A:B,2,0)</f>
        <v>PVA</v>
      </c>
    </row>
    <row r="2368" spans="1:19" ht="11.25" customHeight="1" x14ac:dyDescent="0.2">
      <c r="A2368" s="2">
        <v>4070221</v>
      </c>
      <c r="B2368" s="86"/>
      <c r="C2368" s="74" t="s">
        <v>1273</v>
      </c>
      <c r="E2368" s="85" t="s">
        <v>9402</v>
      </c>
      <c r="F2368" s="75" t="s">
        <v>98</v>
      </c>
      <c r="G2368" s="75" t="s">
        <v>1315</v>
      </c>
      <c r="H2368" s="75" t="s">
        <v>1518</v>
      </c>
      <c r="I2368" s="2" t="s">
        <v>11</v>
      </c>
      <c r="J2368" s="75" t="s">
        <v>11</v>
      </c>
      <c r="K2368" s="2" t="s">
        <v>36</v>
      </c>
      <c r="L2368" s="75" t="s">
        <v>3669</v>
      </c>
      <c r="M2368" s="2" t="s">
        <v>3561</v>
      </c>
      <c r="N2368" s="10" t="s">
        <v>3561</v>
      </c>
      <c r="O2368" s="10" t="s">
        <v>3561</v>
      </c>
      <c r="S2368" s="2" t="str">
        <f>VLOOKUP(K2368,Data!A:B,2,0)</f>
        <v>PVA</v>
      </c>
    </row>
    <row r="2369" spans="1:19" ht="11.25" customHeight="1" x14ac:dyDescent="0.2">
      <c r="A2369" s="2">
        <v>4070222</v>
      </c>
      <c r="B2369" s="86"/>
      <c r="C2369" s="74" t="s">
        <v>1275</v>
      </c>
      <c r="E2369" s="85" t="s">
        <v>9403</v>
      </c>
      <c r="F2369" s="75" t="s">
        <v>98</v>
      </c>
      <c r="G2369" s="75" t="s">
        <v>1315</v>
      </c>
      <c r="H2369" s="75" t="s">
        <v>1545</v>
      </c>
      <c r="I2369" s="2" t="s">
        <v>11</v>
      </c>
      <c r="J2369" s="75" t="s">
        <v>11</v>
      </c>
      <c r="K2369" s="2" t="s">
        <v>36</v>
      </c>
      <c r="L2369" s="75" t="s">
        <v>3669</v>
      </c>
      <c r="M2369" s="2" t="s">
        <v>3561</v>
      </c>
      <c r="N2369" s="10" t="s">
        <v>3561</v>
      </c>
      <c r="O2369" s="10" t="s">
        <v>3561</v>
      </c>
      <c r="S2369" s="2" t="str">
        <f>VLOOKUP(K2369,Data!A:B,2,0)</f>
        <v>PVA</v>
      </c>
    </row>
    <row r="2370" spans="1:19" ht="11.25" customHeight="1" x14ac:dyDescent="0.2">
      <c r="A2370" s="2">
        <v>4070223</v>
      </c>
      <c r="B2370" s="86"/>
      <c r="C2370" s="74" t="s">
        <v>1276</v>
      </c>
      <c r="E2370" s="85" t="s">
        <v>9404</v>
      </c>
      <c r="F2370" s="75" t="s">
        <v>98</v>
      </c>
      <c r="G2370" s="75" t="s">
        <v>1315</v>
      </c>
      <c r="H2370" s="75" t="s">
        <v>1545</v>
      </c>
      <c r="I2370" s="2" t="s">
        <v>11</v>
      </c>
      <c r="J2370" s="75" t="s">
        <v>11</v>
      </c>
      <c r="K2370" s="2" t="s">
        <v>36</v>
      </c>
      <c r="L2370" s="75" t="s">
        <v>3669</v>
      </c>
      <c r="M2370" s="2" t="s">
        <v>3561</v>
      </c>
      <c r="N2370" s="10" t="s">
        <v>3561</v>
      </c>
      <c r="O2370" s="10" t="s">
        <v>3561</v>
      </c>
      <c r="S2370" s="2" t="str">
        <f>VLOOKUP(K2370,Data!A:B,2,0)</f>
        <v>PVA</v>
      </c>
    </row>
    <row r="2371" spans="1:19" ht="11.25" customHeight="1" x14ac:dyDescent="0.2">
      <c r="A2371" s="2">
        <v>4070224</v>
      </c>
      <c r="B2371" s="86"/>
      <c r="C2371" s="74" t="s">
        <v>1277</v>
      </c>
      <c r="E2371" s="85" t="s">
        <v>9405</v>
      </c>
      <c r="F2371" s="75" t="s">
        <v>98</v>
      </c>
      <c r="G2371" s="75" t="s">
        <v>20</v>
      </c>
      <c r="H2371" s="75" t="s">
        <v>1482</v>
      </c>
      <c r="I2371" s="2" t="s">
        <v>3561</v>
      </c>
      <c r="J2371" s="75" t="s">
        <v>3561</v>
      </c>
      <c r="K2371" s="2" t="s">
        <v>36</v>
      </c>
      <c r="L2371" s="75" t="s">
        <v>3669</v>
      </c>
      <c r="M2371" s="2" t="s">
        <v>3561</v>
      </c>
      <c r="N2371" s="10" t="s">
        <v>3561</v>
      </c>
      <c r="O2371" s="10" t="s">
        <v>3561</v>
      </c>
      <c r="S2371" s="2" t="str">
        <f>VLOOKUP(K2371,Data!A:B,2,0)</f>
        <v>PVA</v>
      </c>
    </row>
    <row r="2372" spans="1:19" ht="11.25" customHeight="1" x14ac:dyDescent="0.2">
      <c r="A2372" s="2">
        <v>4070225</v>
      </c>
      <c r="B2372" s="86"/>
      <c r="C2372" s="74" t="s">
        <v>1233</v>
      </c>
      <c r="E2372" s="85" t="s">
        <v>9406</v>
      </c>
      <c r="F2372" s="75" t="s">
        <v>98</v>
      </c>
      <c r="G2372" s="75" t="s">
        <v>1315</v>
      </c>
      <c r="H2372" s="75" t="s">
        <v>1545</v>
      </c>
      <c r="I2372" s="2" t="s">
        <v>11</v>
      </c>
      <c r="J2372" s="75" t="s">
        <v>11</v>
      </c>
      <c r="K2372" s="2" t="s">
        <v>36</v>
      </c>
      <c r="L2372" s="75" t="s">
        <v>3669</v>
      </c>
      <c r="M2372" s="2" t="s">
        <v>3561</v>
      </c>
      <c r="N2372" s="10" t="s">
        <v>3561</v>
      </c>
      <c r="O2372" s="10" t="s">
        <v>3561</v>
      </c>
      <c r="S2372" s="2" t="str">
        <f>VLOOKUP(K2372,Data!A:B,2,0)</f>
        <v>PVA</v>
      </c>
    </row>
    <row r="2373" spans="1:19" ht="11.25" customHeight="1" x14ac:dyDescent="0.2">
      <c r="A2373" s="2">
        <v>4070229</v>
      </c>
      <c r="B2373" s="86"/>
      <c r="C2373" s="74" t="s">
        <v>1169</v>
      </c>
      <c r="E2373" s="85" t="s">
        <v>9407</v>
      </c>
      <c r="F2373" s="75" t="s">
        <v>98</v>
      </c>
      <c r="G2373" s="75" t="s">
        <v>20</v>
      </c>
      <c r="H2373" s="75" t="s">
        <v>1482</v>
      </c>
      <c r="I2373" s="2" t="s">
        <v>3561</v>
      </c>
      <c r="J2373" s="75" t="s">
        <v>3561</v>
      </c>
      <c r="K2373" s="2" t="s">
        <v>36</v>
      </c>
      <c r="L2373" s="75" t="s">
        <v>3669</v>
      </c>
      <c r="M2373" s="2" t="s">
        <v>3561</v>
      </c>
      <c r="N2373" s="10" t="s">
        <v>3561</v>
      </c>
      <c r="O2373" s="10" t="s">
        <v>3561</v>
      </c>
      <c r="S2373" s="2" t="str">
        <f>VLOOKUP(K2373,Data!A:B,2,0)</f>
        <v>PVA</v>
      </c>
    </row>
    <row r="2374" spans="1:19" ht="11.25" customHeight="1" x14ac:dyDescent="0.2">
      <c r="A2374" s="2">
        <v>4070231</v>
      </c>
      <c r="B2374" s="86"/>
      <c r="C2374" s="74" t="s">
        <v>973</v>
      </c>
      <c r="E2374" s="85" t="s">
        <v>9408</v>
      </c>
      <c r="F2374" s="75" t="s">
        <v>98</v>
      </c>
      <c r="G2374" s="75" t="s">
        <v>47</v>
      </c>
      <c r="H2374" s="75" t="s">
        <v>47</v>
      </c>
      <c r="I2374" s="2" t="s">
        <v>3561</v>
      </c>
      <c r="J2374" s="75" t="s">
        <v>3561</v>
      </c>
      <c r="K2374" s="2" t="s">
        <v>36</v>
      </c>
      <c r="L2374" s="75" t="s">
        <v>3669</v>
      </c>
      <c r="M2374" s="2" t="s">
        <v>3561</v>
      </c>
      <c r="N2374" s="10" t="s">
        <v>3561</v>
      </c>
      <c r="O2374" s="10" t="s">
        <v>3561</v>
      </c>
      <c r="S2374" s="2" t="str">
        <f>VLOOKUP(K2374,Data!A:B,2,0)</f>
        <v>PVA</v>
      </c>
    </row>
    <row r="2375" spans="1:19" ht="11.25" customHeight="1" x14ac:dyDescent="0.2">
      <c r="A2375" s="2">
        <v>4070233</v>
      </c>
      <c r="B2375" s="86"/>
      <c r="C2375" s="74" t="s">
        <v>1235</v>
      </c>
      <c r="E2375" s="85" t="s">
        <v>9409</v>
      </c>
      <c r="F2375" s="75" t="s">
        <v>98</v>
      </c>
      <c r="G2375" s="75" t="s">
        <v>1315</v>
      </c>
      <c r="H2375" s="75" t="s">
        <v>1543</v>
      </c>
      <c r="I2375" s="2" t="s">
        <v>11</v>
      </c>
      <c r="J2375" s="75" t="s">
        <v>11</v>
      </c>
      <c r="K2375" s="2" t="s">
        <v>36</v>
      </c>
      <c r="L2375" s="75" t="s">
        <v>19</v>
      </c>
      <c r="M2375" s="2" t="s">
        <v>3561</v>
      </c>
      <c r="N2375" s="10" t="s">
        <v>3561</v>
      </c>
      <c r="O2375" s="10" t="s">
        <v>3561</v>
      </c>
      <c r="P2375" s="8">
        <v>45281</v>
      </c>
      <c r="Q2375" s="8">
        <f>+P2375+180</f>
        <v>45461</v>
      </c>
      <c r="R2375" s="8">
        <v>45364</v>
      </c>
      <c r="S2375" s="2" t="str">
        <f>VLOOKUP(K2375,Data!A:B,2,0)</f>
        <v>PVA</v>
      </c>
    </row>
    <row r="2376" spans="1:19" ht="11.25" customHeight="1" x14ac:dyDescent="0.2">
      <c r="A2376" s="2">
        <v>4070234</v>
      </c>
      <c r="B2376" s="86"/>
      <c r="C2376" s="74" t="s">
        <v>1068</v>
      </c>
      <c r="E2376" s="85" t="s">
        <v>9410</v>
      </c>
      <c r="F2376" s="75" t="s">
        <v>98</v>
      </c>
      <c r="G2376" s="75" t="s">
        <v>20</v>
      </c>
      <c r="H2376" s="75" t="s">
        <v>1492</v>
      </c>
      <c r="I2376" s="2" t="s">
        <v>3561</v>
      </c>
      <c r="J2376" s="75" t="s">
        <v>3561</v>
      </c>
      <c r="K2376" s="2" t="s">
        <v>36</v>
      </c>
      <c r="L2376" s="75" t="s">
        <v>3669</v>
      </c>
      <c r="M2376" s="2" t="s">
        <v>3561</v>
      </c>
      <c r="N2376" s="10" t="s">
        <v>3561</v>
      </c>
      <c r="O2376" s="10" t="s">
        <v>3561</v>
      </c>
      <c r="S2376" s="2" t="str">
        <f>VLOOKUP(K2376,Data!A:B,2,0)</f>
        <v>PVA</v>
      </c>
    </row>
    <row r="2377" spans="1:19" ht="11.25" customHeight="1" x14ac:dyDescent="0.2">
      <c r="A2377" s="2">
        <v>4070235</v>
      </c>
      <c r="B2377" s="86"/>
      <c r="C2377" s="74" t="s">
        <v>1069</v>
      </c>
      <c r="E2377" s="85" t="s">
        <v>9411</v>
      </c>
      <c r="F2377" s="75" t="s">
        <v>98</v>
      </c>
      <c r="G2377" s="75" t="s">
        <v>20</v>
      </c>
      <c r="H2377" s="75" t="s">
        <v>1492</v>
      </c>
      <c r="I2377" s="2" t="s">
        <v>3561</v>
      </c>
      <c r="J2377" s="75" t="s">
        <v>3561</v>
      </c>
      <c r="K2377" s="2" t="s">
        <v>36</v>
      </c>
      <c r="L2377" s="75" t="s">
        <v>3669</v>
      </c>
      <c r="M2377" s="2" t="s">
        <v>3561</v>
      </c>
      <c r="N2377" s="10" t="s">
        <v>3561</v>
      </c>
      <c r="O2377" s="10" t="s">
        <v>3561</v>
      </c>
      <c r="S2377" s="2" t="str">
        <f>VLOOKUP(K2377,Data!A:B,2,0)</f>
        <v>PVA</v>
      </c>
    </row>
    <row r="2378" spans="1:19" ht="11.25" customHeight="1" x14ac:dyDescent="0.2">
      <c r="A2378" s="2">
        <v>4070236</v>
      </c>
      <c r="B2378" s="86"/>
      <c r="C2378" s="74" t="s">
        <v>1075</v>
      </c>
      <c r="E2378" s="85" t="s">
        <v>9412</v>
      </c>
      <c r="F2378" s="75" t="s">
        <v>98</v>
      </c>
      <c r="G2378" s="75" t="s">
        <v>20</v>
      </c>
      <c r="H2378" s="75" t="s">
        <v>1482</v>
      </c>
      <c r="I2378" s="2" t="s">
        <v>3561</v>
      </c>
      <c r="J2378" s="75" t="s">
        <v>3561</v>
      </c>
      <c r="K2378" s="2" t="s">
        <v>36</v>
      </c>
      <c r="L2378" s="75" t="s">
        <v>3669</v>
      </c>
      <c r="M2378" s="2" t="s">
        <v>3561</v>
      </c>
      <c r="N2378" s="10" t="s">
        <v>3561</v>
      </c>
      <c r="O2378" s="10" t="s">
        <v>3561</v>
      </c>
      <c r="S2378" s="2" t="str">
        <f>VLOOKUP(K2378,Data!A:B,2,0)</f>
        <v>PVA</v>
      </c>
    </row>
    <row r="2379" spans="1:19" ht="11.25" customHeight="1" x14ac:dyDescent="0.2">
      <c r="A2379" s="2">
        <v>4070238</v>
      </c>
      <c r="B2379" s="86"/>
      <c r="C2379" s="74" t="s">
        <v>981</v>
      </c>
      <c r="E2379" s="85" t="s">
        <v>9413</v>
      </c>
      <c r="F2379" s="75" t="s">
        <v>98</v>
      </c>
      <c r="G2379" s="75" t="s">
        <v>20</v>
      </c>
      <c r="H2379" s="75" t="s">
        <v>1486</v>
      </c>
      <c r="I2379" s="2" t="s">
        <v>3561</v>
      </c>
      <c r="J2379" s="75" t="s">
        <v>3561</v>
      </c>
      <c r="K2379" s="2" t="s">
        <v>36</v>
      </c>
      <c r="L2379" s="75" t="s">
        <v>3669</v>
      </c>
      <c r="M2379" s="2" t="s">
        <v>3561</v>
      </c>
      <c r="N2379" s="10" t="s">
        <v>3561</v>
      </c>
      <c r="O2379" s="10" t="s">
        <v>3561</v>
      </c>
      <c r="S2379" s="2" t="str">
        <f>VLOOKUP(K2379,Data!A:B,2,0)</f>
        <v>PVA</v>
      </c>
    </row>
    <row r="2380" spans="1:19" ht="11.25" customHeight="1" x14ac:dyDescent="0.2">
      <c r="A2380" s="2">
        <v>4070240</v>
      </c>
      <c r="B2380" s="86"/>
      <c r="C2380" s="74" t="s">
        <v>1242</v>
      </c>
      <c r="E2380" s="85" t="s">
        <v>9414</v>
      </c>
      <c r="F2380" s="75" t="s">
        <v>98</v>
      </c>
      <c r="G2380" s="75" t="s">
        <v>1315</v>
      </c>
      <c r="H2380" s="75" t="s">
        <v>1545</v>
      </c>
      <c r="I2380" s="2" t="s">
        <v>11</v>
      </c>
      <c r="J2380" s="75" t="s">
        <v>11</v>
      </c>
      <c r="K2380" s="2" t="s">
        <v>36</v>
      </c>
      <c r="L2380" s="75" t="s">
        <v>3669</v>
      </c>
      <c r="M2380" s="2" t="s">
        <v>3561</v>
      </c>
      <c r="N2380" s="10" t="s">
        <v>3561</v>
      </c>
      <c r="O2380" s="10" t="s">
        <v>3561</v>
      </c>
      <c r="S2380" s="2" t="str">
        <f>VLOOKUP(K2380,Data!A:B,2,0)</f>
        <v>PVA</v>
      </c>
    </row>
    <row r="2381" spans="1:19" ht="11.25" customHeight="1" x14ac:dyDescent="0.2">
      <c r="A2381" s="2">
        <v>4070241</v>
      </c>
      <c r="B2381" s="86"/>
      <c r="C2381" s="74" t="s">
        <v>1245</v>
      </c>
      <c r="E2381" s="85" t="s">
        <v>9415</v>
      </c>
      <c r="F2381" s="75" t="s">
        <v>98</v>
      </c>
      <c r="G2381" s="75" t="s">
        <v>20</v>
      </c>
      <c r="H2381" s="75" t="s">
        <v>1492</v>
      </c>
      <c r="I2381" s="2" t="s">
        <v>3561</v>
      </c>
      <c r="J2381" s="75" t="s">
        <v>3561</v>
      </c>
      <c r="K2381" s="2" t="s">
        <v>36</v>
      </c>
      <c r="L2381" s="75" t="s">
        <v>3669</v>
      </c>
      <c r="M2381" s="2" t="s">
        <v>3561</v>
      </c>
      <c r="N2381" s="10" t="s">
        <v>3561</v>
      </c>
      <c r="O2381" s="10" t="s">
        <v>3561</v>
      </c>
      <c r="S2381" s="2" t="str">
        <f>VLOOKUP(K2381,Data!A:B,2,0)</f>
        <v>PVA</v>
      </c>
    </row>
    <row r="2382" spans="1:19" ht="11.25" customHeight="1" x14ac:dyDescent="0.2">
      <c r="A2382" s="2">
        <v>4070243</v>
      </c>
      <c r="B2382" s="86"/>
      <c r="C2382" s="74" t="s">
        <v>781</v>
      </c>
      <c r="E2382" s="85" t="s">
        <v>9416</v>
      </c>
      <c r="F2382" s="75" t="s">
        <v>98</v>
      </c>
      <c r="G2382" s="75" t="s">
        <v>20</v>
      </c>
      <c r="H2382" s="75" t="s">
        <v>1492</v>
      </c>
      <c r="I2382" s="2" t="s">
        <v>3561</v>
      </c>
      <c r="J2382" s="75" t="s">
        <v>3561</v>
      </c>
      <c r="K2382" s="2" t="s">
        <v>36</v>
      </c>
      <c r="L2382" s="75" t="s">
        <v>3669</v>
      </c>
      <c r="M2382" s="2" t="s">
        <v>3561</v>
      </c>
      <c r="N2382" s="10" t="s">
        <v>3561</v>
      </c>
      <c r="O2382" s="10" t="s">
        <v>3561</v>
      </c>
      <c r="S2382" s="2" t="str">
        <f>VLOOKUP(K2382,Data!A:B,2,0)</f>
        <v>PVA</v>
      </c>
    </row>
    <row r="2383" spans="1:19" ht="11.25" customHeight="1" x14ac:dyDescent="0.2">
      <c r="A2383" s="2">
        <v>4070244</v>
      </c>
      <c r="B2383" s="86"/>
      <c r="C2383" s="74" t="s">
        <v>455</v>
      </c>
      <c r="E2383" s="85" t="s">
        <v>9417</v>
      </c>
      <c r="F2383" s="75" t="s">
        <v>98</v>
      </c>
      <c r="G2383" s="75" t="s">
        <v>20</v>
      </c>
      <c r="H2383" s="75" t="s">
        <v>1486</v>
      </c>
      <c r="I2383" s="2" t="s">
        <v>3561</v>
      </c>
      <c r="J2383" s="75" t="s">
        <v>3561</v>
      </c>
      <c r="K2383" s="2" t="s">
        <v>36</v>
      </c>
      <c r="L2383" s="75" t="s">
        <v>3669</v>
      </c>
      <c r="M2383" s="2" t="s">
        <v>3561</v>
      </c>
      <c r="N2383" s="10" t="s">
        <v>3561</v>
      </c>
      <c r="O2383" s="10" t="s">
        <v>3561</v>
      </c>
      <c r="S2383" s="2" t="str">
        <f>VLOOKUP(K2383,Data!A:B,2,0)</f>
        <v>PVA</v>
      </c>
    </row>
    <row r="2384" spans="1:19" ht="11.25" customHeight="1" x14ac:dyDescent="0.2">
      <c r="A2384" s="2">
        <v>4070246</v>
      </c>
      <c r="B2384" s="86"/>
      <c r="C2384" s="74" t="s">
        <v>571</v>
      </c>
      <c r="E2384" s="85" t="s">
        <v>9418</v>
      </c>
      <c r="F2384" s="75" t="s">
        <v>98</v>
      </c>
      <c r="G2384" s="75" t="s">
        <v>20</v>
      </c>
      <c r="H2384" s="75" t="s">
        <v>1482</v>
      </c>
      <c r="I2384" s="2" t="s">
        <v>3561</v>
      </c>
      <c r="J2384" s="75" t="s">
        <v>3561</v>
      </c>
      <c r="K2384" s="2" t="s">
        <v>36</v>
      </c>
      <c r="L2384" s="75" t="s">
        <v>3669</v>
      </c>
      <c r="M2384" s="2" t="s">
        <v>3561</v>
      </c>
      <c r="N2384" s="10" t="s">
        <v>3561</v>
      </c>
      <c r="O2384" s="10" t="s">
        <v>3561</v>
      </c>
      <c r="S2384" s="2" t="str">
        <f>VLOOKUP(K2384,Data!A:B,2,0)</f>
        <v>PVA</v>
      </c>
    </row>
    <row r="2385" spans="1:19" ht="11.25" customHeight="1" x14ac:dyDescent="0.2">
      <c r="A2385" s="2">
        <v>4070247</v>
      </c>
      <c r="B2385" s="86"/>
      <c r="C2385" s="74" t="s">
        <v>663</v>
      </c>
      <c r="E2385" s="85" t="s">
        <v>9419</v>
      </c>
      <c r="F2385" s="75" t="s">
        <v>98</v>
      </c>
      <c r="G2385" s="75" t="s">
        <v>20</v>
      </c>
      <c r="H2385" s="75" t="s">
        <v>1486</v>
      </c>
      <c r="I2385" s="2" t="s">
        <v>3561</v>
      </c>
      <c r="J2385" s="75" t="s">
        <v>3561</v>
      </c>
      <c r="K2385" s="2" t="s">
        <v>36</v>
      </c>
      <c r="L2385" s="75" t="s">
        <v>3669</v>
      </c>
      <c r="M2385" s="2" t="s">
        <v>3561</v>
      </c>
      <c r="N2385" s="10" t="s">
        <v>3561</v>
      </c>
      <c r="O2385" s="10" t="s">
        <v>3561</v>
      </c>
      <c r="S2385" s="2" t="str">
        <f>VLOOKUP(K2385,Data!A:B,2,0)</f>
        <v>PVA</v>
      </c>
    </row>
    <row r="2386" spans="1:19" ht="11.25" customHeight="1" x14ac:dyDescent="0.2">
      <c r="A2386" s="2">
        <v>4070248</v>
      </c>
      <c r="B2386" s="86"/>
      <c r="C2386" s="74" t="s">
        <v>464</v>
      </c>
      <c r="E2386" s="85" t="s">
        <v>9420</v>
      </c>
      <c r="F2386" s="75" t="s">
        <v>98</v>
      </c>
      <c r="G2386" s="75" t="s">
        <v>1315</v>
      </c>
      <c r="H2386" s="75" t="s">
        <v>1536</v>
      </c>
      <c r="I2386" s="2" t="s">
        <v>11</v>
      </c>
      <c r="J2386" s="75" t="s">
        <v>11</v>
      </c>
      <c r="K2386" s="2" t="s">
        <v>36</v>
      </c>
      <c r="L2386" s="75" t="s">
        <v>3669</v>
      </c>
      <c r="M2386" s="2" t="s">
        <v>3561</v>
      </c>
      <c r="N2386" s="10" t="s">
        <v>3561</v>
      </c>
      <c r="O2386" s="10" t="s">
        <v>3561</v>
      </c>
      <c r="S2386" s="2" t="str">
        <f>VLOOKUP(K2386,Data!A:B,2,0)</f>
        <v>PVA</v>
      </c>
    </row>
    <row r="2387" spans="1:19" ht="11.25" customHeight="1" x14ac:dyDescent="0.2">
      <c r="A2387" s="2">
        <v>4070249</v>
      </c>
      <c r="B2387" s="86"/>
      <c r="C2387" s="74" t="s">
        <v>467</v>
      </c>
      <c r="E2387" s="85" t="s">
        <v>9421</v>
      </c>
      <c r="F2387" s="75" t="s">
        <v>98</v>
      </c>
      <c r="G2387" s="75" t="s">
        <v>20</v>
      </c>
      <c r="H2387" s="75" t="s">
        <v>1492</v>
      </c>
      <c r="I2387" s="2" t="s">
        <v>3561</v>
      </c>
      <c r="J2387" s="75" t="s">
        <v>3561</v>
      </c>
      <c r="K2387" s="2" t="s">
        <v>36</v>
      </c>
      <c r="L2387" s="75" t="s">
        <v>3669</v>
      </c>
      <c r="M2387" s="2" t="s">
        <v>3561</v>
      </c>
      <c r="N2387" s="10" t="s">
        <v>3561</v>
      </c>
      <c r="O2387" s="10" t="s">
        <v>3561</v>
      </c>
      <c r="S2387" s="2" t="str">
        <f>VLOOKUP(K2387,Data!A:B,2,0)</f>
        <v>PVA</v>
      </c>
    </row>
    <row r="2388" spans="1:19" ht="11.25" customHeight="1" x14ac:dyDescent="0.2">
      <c r="A2388" s="2">
        <v>4070250</v>
      </c>
      <c r="B2388" s="86"/>
      <c r="C2388" s="74" t="s">
        <v>669</v>
      </c>
      <c r="E2388" s="85" t="s">
        <v>9422</v>
      </c>
      <c r="F2388" s="75" t="s">
        <v>98</v>
      </c>
      <c r="G2388" s="75" t="s">
        <v>1315</v>
      </c>
      <c r="H2388" s="75" t="s">
        <v>1543</v>
      </c>
      <c r="I2388" s="2" t="s">
        <v>11</v>
      </c>
      <c r="J2388" s="75" t="s">
        <v>11</v>
      </c>
      <c r="K2388" s="2" t="s">
        <v>36</v>
      </c>
      <c r="L2388" s="75" t="s">
        <v>3669</v>
      </c>
      <c r="M2388" s="2" t="s">
        <v>3561</v>
      </c>
      <c r="N2388" s="10" t="s">
        <v>3561</v>
      </c>
      <c r="O2388" s="10" t="s">
        <v>3561</v>
      </c>
      <c r="S2388" s="2" t="str">
        <f>VLOOKUP(K2388,Data!A:B,2,0)</f>
        <v>PVA</v>
      </c>
    </row>
    <row r="2389" spans="1:19" ht="11.25" customHeight="1" x14ac:dyDescent="0.2">
      <c r="A2389" s="2">
        <v>4070251</v>
      </c>
      <c r="B2389" s="86"/>
      <c r="C2389" s="74" t="s">
        <v>675</v>
      </c>
      <c r="E2389" s="85" t="s">
        <v>9423</v>
      </c>
      <c r="F2389" s="75" t="s">
        <v>98</v>
      </c>
      <c r="G2389" s="75" t="s">
        <v>1315</v>
      </c>
      <c r="H2389" s="75" t="s">
        <v>1536</v>
      </c>
      <c r="I2389" s="2" t="s">
        <v>11</v>
      </c>
      <c r="J2389" s="75" t="s">
        <v>11</v>
      </c>
      <c r="K2389" s="2" t="s">
        <v>36</v>
      </c>
      <c r="L2389" s="75" t="s">
        <v>3669</v>
      </c>
      <c r="M2389" s="2" t="s">
        <v>3561</v>
      </c>
      <c r="N2389" s="10" t="s">
        <v>3561</v>
      </c>
      <c r="O2389" s="10" t="s">
        <v>3561</v>
      </c>
      <c r="S2389" s="2" t="str">
        <f>VLOOKUP(K2389,Data!A:B,2,0)</f>
        <v>PVA</v>
      </c>
    </row>
    <row r="2390" spans="1:19" ht="11.25" customHeight="1" x14ac:dyDescent="0.2">
      <c r="A2390" s="2">
        <v>4070252</v>
      </c>
      <c r="B2390" s="86"/>
      <c r="C2390" s="74" t="s">
        <v>798</v>
      </c>
      <c r="E2390" s="85" t="s">
        <v>9424</v>
      </c>
      <c r="F2390" s="75" t="s">
        <v>98</v>
      </c>
      <c r="G2390" s="75" t="s">
        <v>20</v>
      </c>
      <c r="H2390" s="75" t="s">
        <v>1486</v>
      </c>
      <c r="I2390" s="2" t="s">
        <v>3561</v>
      </c>
      <c r="J2390" s="75" t="s">
        <v>3561</v>
      </c>
      <c r="K2390" s="2" t="s">
        <v>36</v>
      </c>
      <c r="L2390" s="75" t="s">
        <v>3669</v>
      </c>
      <c r="M2390" s="2" t="s">
        <v>3561</v>
      </c>
      <c r="N2390" s="10" t="s">
        <v>3561</v>
      </c>
      <c r="O2390" s="10" t="s">
        <v>3561</v>
      </c>
      <c r="S2390" s="2" t="str">
        <f>VLOOKUP(K2390,Data!A:B,2,0)</f>
        <v>PVA</v>
      </c>
    </row>
    <row r="2391" spans="1:19" ht="11.25" customHeight="1" x14ac:dyDescent="0.2">
      <c r="A2391" s="2">
        <v>4070254</v>
      </c>
      <c r="B2391" s="86"/>
      <c r="C2391" s="74" t="s">
        <v>809</v>
      </c>
      <c r="E2391" s="85" t="s">
        <v>9425</v>
      </c>
      <c r="F2391" s="75" t="s">
        <v>98</v>
      </c>
      <c r="G2391" s="75" t="s">
        <v>1315</v>
      </c>
      <c r="H2391" s="75" t="s">
        <v>1536</v>
      </c>
      <c r="I2391" s="2" t="s">
        <v>11</v>
      </c>
      <c r="J2391" s="75" t="s">
        <v>11</v>
      </c>
      <c r="K2391" s="2" t="s">
        <v>36</v>
      </c>
      <c r="L2391" s="75" t="s">
        <v>3669</v>
      </c>
      <c r="M2391" s="2" t="s">
        <v>3561</v>
      </c>
      <c r="N2391" s="10" t="s">
        <v>3561</v>
      </c>
      <c r="O2391" s="10" t="s">
        <v>3561</v>
      </c>
      <c r="S2391" s="2" t="str">
        <f>VLOOKUP(K2391,Data!A:B,2,0)</f>
        <v>PVA</v>
      </c>
    </row>
    <row r="2392" spans="1:19" ht="11.25" customHeight="1" x14ac:dyDescent="0.2">
      <c r="A2392" s="2">
        <v>4070255</v>
      </c>
      <c r="B2392" s="86"/>
      <c r="C2392" s="74" t="s">
        <v>586</v>
      </c>
      <c r="E2392" s="85" t="s">
        <v>9426</v>
      </c>
      <c r="F2392" s="75" t="s">
        <v>98</v>
      </c>
      <c r="G2392" s="75" t="s">
        <v>20</v>
      </c>
      <c r="H2392" s="75" t="s">
        <v>1481</v>
      </c>
      <c r="I2392" s="2" t="s">
        <v>1500</v>
      </c>
      <c r="J2392" s="75" t="s">
        <v>1495</v>
      </c>
      <c r="K2392" s="2" t="s">
        <v>36</v>
      </c>
      <c r="L2392" s="75" t="s">
        <v>19</v>
      </c>
      <c r="M2392" s="2" t="s">
        <v>3561</v>
      </c>
      <c r="N2392" s="10" t="s">
        <v>3561</v>
      </c>
      <c r="O2392" s="10" t="s">
        <v>3561</v>
      </c>
      <c r="P2392" s="8">
        <v>44468</v>
      </c>
      <c r="Q2392" s="8">
        <v>44649</v>
      </c>
      <c r="R2392" s="8">
        <v>44649</v>
      </c>
      <c r="S2392" s="2" t="str">
        <f>VLOOKUP(K2392,Data!A:B,2,0)</f>
        <v>PVA</v>
      </c>
    </row>
    <row r="2393" spans="1:19" ht="11.25" customHeight="1" x14ac:dyDescent="0.2">
      <c r="A2393" s="2">
        <v>4070256</v>
      </c>
      <c r="B2393" s="86"/>
      <c r="C2393" s="74" t="s">
        <v>688</v>
      </c>
      <c r="E2393" s="85" t="s">
        <v>9427</v>
      </c>
      <c r="F2393" s="75" t="s">
        <v>98</v>
      </c>
      <c r="G2393" s="75" t="s">
        <v>1315</v>
      </c>
      <c r="H2393" s="75" t="s">
        <v>1536</v>
      </c>
      <c r="I2393" s="2" t="s">
        <v>11</v>
      </c>
      <c r="J2393" s="75" t="s">
        <v>11</v>
      </c>
      <c r="K2393" s="2" t="s">
        <v>36</v>
      </c>
      <c r="L2393" s="75" t="s">
        <v>3669</v>
      </c>
      <c r="M2393" s="2" t="s">
        <v>3561</v>
      </c>
      <c r="N2393" s="10" t="s">
        <v>3561</v>
      </c>
      <c r="O2393" s="10" t="s">
        <v>3561</v>
      </c>
      <c r="S2393" s="2" t="str">
        <f>VLOOKUP(K2393,Data!A:B,2,0)</f>
        <v>PVA</v>
      </c>
    </row>
    <row r="2394" spans="1:19" ht="11.25" customHeight="1" x14ac:dyDescent="0.2">
      <c r="A2394" s="2">
        <v>4070259</v>
      </c>
      <c r="B2394" s="86"/>
      <c r="C2394" s="74" t="s">
        <v>692</v>
      </c>
      <c r="E2394" s="85" t="s">
        <v>9428</v>
      </c>
      <c r="F2394" s="75" t="s">
        <v>98</v>
      </c>
      <c r="G2394" s="75" t="s">
        <v>97</v>
      </c>
      <c r="H2394" s="75" t="s">
        <v>1479</v>
      </c>
      <c r="I2394" s="2" t="s">
        <v>1317</v>
      </c>
      <c r="J2394" s="75" t="s">
        <v>1317</v>
      </c>
      <c r="K2394" s="2" t="s">
        <v>36</v>
      </c>
      <c r="L2394" s="75" t="s">
        <v>3669</v>
      </c>
      <c r="M2394" s="2" t="s">
        <v>3561</v>
      </c>
      <c r="N2394" s="10" t="s">
        <v>3561</v>
      </c>
      <c r="O2394" s="10" t="s">
        <v>3561</v>
      </c>
      <c r="S2394" s="2" t="str">
        <f>VLOOKUP(K2394,Data!A:B,2,0)</f>
        <v>PVA</v>
      </c>
    </row>
    <row r="2395" spans="1:19" ht="11.25" customHeight="1" x14ac:dyDescent="0.2">
      <c r="A2395" s="2">
        <v>4070260</v>
      </c>
      <c r="B2395" s="86"/>
      <c r="C2395" s="74" t="s">
        <v>694</v>
      </c>
      <c r="E2395" s="85" t="s">
        <v>9429</v>
      </c>
      <c r="F2395" s="75" t="s">
        <v>98</v>
      </c>
      <c r="G2395" s="75" t="s">
        <v>1315</v>
      </c>
      <c r="H2395" s="75" t="s">
        <v>1529</v>
      </c>
      <c r="I2395" s="2" t="s">
        <v>11</v>
      </c>
      <c r="J2395" s="75" t="s">
        <v>11</v>
      </c>
      <c r="K2395" s="2" t="s">
        <v>36</v>
      </c>
      <c r="L2395" s="75" t="s">
        <v>3669</v>
      </c>
      <c r="M2395" s="2" t="s">
        <v>3561</v>
      </c>
      <c r="N2395" s="10" t="s">
        <v>3561</v>
      </c>
      <c r="O2395" s="10" t="s">
        <v>3561</v>
      </c>
      <c r="S2395" s="2" t="str">
        <f>VLOOKUP(K2395,Data!A:B,2,0)</f>
        <v>PVA</v>
      </c>
    </row>
    <row r="2396" spans="1:19" ht="11.25" customHeight="1" x14ac:dyDescent="0.2">
      <c r="A2396" s="2">
        <v>4070262</v>
      </c>
      <c r="B2396" s="86"/>
      <c r="C2396" s="74" t="s">
        <v>1310</v>
      </c>
      <c r="E2396" s="85" t="s">
        <v>9430</v>
      </c>
      <c r="F2396" s="75" t="s">
        <v>98</v>
      </c>
      <c r="G2396" s="75" t="s">
        <v>47</v>
      </c>
      <c r="H2396" s="75" t="s">
        <v>47</v>
      </c>
      <c r="I2396" s="2" t="s">
        <v>3561</v>
      </c>
      <c r="J2396" s="75" t="s">
        <v>3561</v>
      </c>
      <c r="K2396" s="2" t="s">
        <v>36</v>
      </c>
      <c r="L2396" s="75" t="s">
        <v>3669</v>
      </c>
      <c r="M2396" s="2" t="s">
        <v>3561</v>
      </c>
      <c r="N2396" s="10" t="s">
        <v>3561</v>
      </c>
      <c r="O2396" s="10" t="s">
        <v>3561</v>
      </c>
      <c r="S2396" s="2" t="str">
        <f>VLOOKUP(K2396,Data!A:B,2,0)</f>
        <v>PVA</v>
      </c>
    </row>
    <row r="2397" spans="1:19" ht="11.25" customHeight="1" x14ac:dyDescent="0.2">
      <c r="A2397" s="2">
        <v>4070264</v>
      </c>
      <c r="B2397" s="86"/>
      <c r="C2397" s="74" t="s">
        <v>508</v>
      </c>
      <c r="E2397" s="85" t="s">
        <v>9431</v>
      </c>
      <c r="F2397" s="75" t="s">
        <v>98</v>
      </c>
      <c r="G2397" s="75" t="s">
        <v>1315</v>
      </c>
      <c r="H2397" s="75" t="s">
        <v>1536</v>
      </c>
      <c r="I2397" s="2" t="s">
        <v>11</v>
      </c>
      <c r="J2397" s="75" t="s">
        <v>11</v>
      </c>
      <c r="K2397" s="2" t="s">
        <v>36</v>
      </c>
      <c r="L2397" s="75" t="s">
        <v>3669</v>
      </c>
      <c r="M2397" s="2" t="s">
        <v>3561</v>
      </c>
      <c r="N2397" s="10" t="s">
        <v>3561</v>
      </c>
      <c r="O2397" s="10" t="s">
        <v>3561</v>
      </c>
      <c r="S2397" s="2" t="str">
        <f>VLOOKUP(K2397,Data!A:B,2,0)</f>
        <v>PVA</v>
      </c>
    </row>
    <row r="2398" spans="1:19" ht="11.25" customHeight="1" x14ac:dyDescent="0.2">
      <c r="A2398" s="2">
        <v>4070267</v>
      </c>
      <c r="B2398" s="86"/>
      <c r="C2398" s="74" t="s">
        <v>703</v>
      </c>
      <c r="E2398" s="85" t="s">
        <v>9432</v>
      </c>
      <c r="F2398" s="75" t="s">
        <v>98</v>
      </c>
      <c r="G2398" s="75" t="s">
        <v>20</v>
      </c>
      <c r="H2398" s="75" t="s">
        <v>1492</v>
      </c>
      <c r="I2398" s="2" t="s">
        <v>3561</v>
      </c>
      <c r="J2398" s="75" t="s">
        <v>3561</v>
      </c>
      <c r="K2398" s="2" t="s">
        <v>36</v>
      </c>
      <c r="L2398" s="75" t="s">
        <v>3669</v>
      </c>
      <c r="M2398" s="2" t="s">
        <v>3561</v>
      </c>
      <c r="N2398" s="10" t="s">
        <v>3561</v>
      </c>
      <c r="O2398" s="10" t="s">
        <v>3561</v>
      </c>
      <c r="S2398" s="2" t="str">
        <f>VLOOKUP(K2398,Data!A:B,2,0)</f>
        <v>PVA</v>
      </c>
    </row>
    <row r="2399" spans="1:19" ht="11.25" customHeight="1" x14ac:dyDescent="0.2">
      <c r="A2399" s="2">
        <v>4070270</v>
      </c>
      <c r="B2399" s="86"/>
      <c r="C2399" s="74" t="s">
        <v>839</v>
      </c>
      <c r="E2399" s="85" t="s">
        <v>9433</v>
      </c>
      <c r="F2399" s="75" t="s">
        <v>98</v>
      </c>
      <c r="G2399" s="75" t="s">
        <v>20</v>
      </c>
      <c r="H2399" s="75" t="s">
        <v>1490</v>
      </c>
      <c r="I2399" s="2" t="s">
        <v>3561</v>
      </c>
      <c r="J2399" s="75" t="s">
        <v>3561</v>
      </c>
      <c r="K2399" s="2" t="s">
        <v>36</v>
      </c>
      <c r="L2399" s="75" t="s">
        <v>3669</v>
      </c>
      <c r="M2399" s="2" t="s">
        <v>3561</v>
      </c>
      <c r="N2399" s="10" t="s">
        <v>3561</v>
      </c>
      <c r="O2399" s="10" t="s">
        <v>3561</v>
      </c>
      <c r="S2399" s="2" t="str">
        <f>VLOOKUP(K2399,Data!A:B,2,0)</f>
        <v>PVA</v>
      </c>
    </row>
    <row r="2400" spans="1:19" ht="11.25" customHeight="1" x14ac:dyDescent="0.2">
      <c r="A2400" s="2">
        <v>4070271</v>
      </c>
      <c r="B2400" s="86"/>
      <c r="C2400" s="74" t="s">
        <v>842</v>
      </c>
      <c r="E2400" s="85" t="s">
        <v>9434</v>
      </c>
      <c r="F2400" s="75" t="s">
        <v>98</v>
      </c>
      <c r="G2400" s="75" t="s">
        <v>1315</v>
      </c>
      <c r="H2400" s="75" t="s">
        <v>1529</v>
      </c>
      <c r="I2400" s="2" t="s">
        <v>11</v>
      </c>
      <c r="J2400" s="75" t="s">
        <v>11</v>
      </c>
      <c r="K2400" s="2" t="s">
        <v>36</v>
      </c>
      <c r="L2400" s="75" t="s">
        <v>3669</v>
      </c>
      <c r="M2400" s="2" t="s">
        <v>3561</v>
      </c>
      <c r="N2400" s="10" t="s">
        <v>3561</v>
      </c>
      <c r="O2400" s="10" t="s">
        <v>3561</v>
      </c>
      <c r="S2400" s="2" t="str">
        <f>VLOOKUP(K2400,Data!A:B,2,0)</f>
        <v>PVA</v>
      </c>
    </row>
    <row r="2401" spans="1:19" ht="11.25" customHeight="1" x14ac:dyDescent="0.2">
      <c r="A2401" s="2">
        <v>4070273</v>
      </c>
      <c r="B2401" s="86"/>
      <c r="C2401" s="74" t="s">
        <v>520</v>
      </c>
      <c r="E2401" s="85" t="s">
        <v>9435</v>
      </c>
      <c r="F2401" s="75" t="s">
        <v>98</v>
      </c>
      <c r="G2401" s="75" t="s">
        <v>20</v>
      </c>
      <c r="H2401" s="75" t="s">
        <v>1492</v>
      </c>
      <c r="I2401" s="2" t="s">
        <v>3561</v>
      </c>
      <c r="J2401" s="75" t="s">
        <v>3561</v>
      </c>
      <c r="K2401" s="2" t="s">
        <v>36</v>
      </c>
      <c r="L2401" s="75" t="s">
        <v>3669</v>
      </c>
      <c r="M2401" s="2" t="s">
        <v>3561</v>
      </c>
      <c r="N2401" s="10" t="s">
        <v>3561</v>
      </c>
      <c r="O2401" s="10" t="s">
        <v>3561</v>
      </c>
      <c r="S2401" s="2" t="str">
        <f>VLOOKUP(K2401,Data!A:B,2,0)</f>
        <v>PVA</v>
      </c>
    </row>
    <row r="2402" spans="1:19" ht="11.25" customHeight="1" x14ac:dyDescent="0.2">
      <c r="A2402" s="2">
        <v>4070274</v>
      </c>
      <c r="B2402" s="86"/>
      <c r="C2402" s="74" t="s">
        <v>609</v>
      </c>
      <c r="E2402" s="85" t="s">
        <v>9436</v>
      </c>
      <c r="F2402" s="75" t="s">
        <v>98</v>
      </c>
      <c r="G2402" s="75" t="s">
        <v>1315</v>
      </c>
      <c r="H2402" s="75" t="s">
        <v>1529</v>
      </c>
      <c r="I2402" s="2" t="s">
        <v>11</v>
      </c>
      <c r="J2402" s="75" t="s">
        <v>11</v>
      </c>
      <c r="K2402" s="2" t="s">
        <v>36</v>
      </c>
      <c r="L2402" s="75" t="s">
        <v>3669</v>
      </c>
      <c r="M2402" s="2" t="s">
        <v>3561</v>
      </c>
      <c r="N2402" s="10" t="s">
        <v>3561</v>
      </c>
      <c r="O2402" s="10" t="s">
        <v>3561</v>
      </c>
      <c r="S2402" s="2" t="str">
        <f>VLOOKUP(K2402,Data!A:B,2,0)</f>
        <v>PVA</v>
      </c>
    </row>
    <row r="2403" spans="1:19" ht="11.25" customHeight="1" x14ac:dyDescent="0.2">
      <c r="A2403" s="2">
        <v>4070275</v>
      </c>
      <c r="B2403" s="86"/>
      <c r="C2403" s="74" t="s">
        <v>610</v>
      </c>
      <c r="E2403" s="85" t="s">
        <v>9437</v>
      </c>
      <c r="F2403" s="75" t="s">
        <v>98</v>
      </c>
      <c r="G2403" s="75" t="s">
        <v>1315</v>
      </c>
      <c r="H2403" s="75" t="s">
        <v>1543</v>
      </c>
      <c r="I2403" s="2" t="s">
        <v>11</v>
      </c>
      <c r="J2403" s="75" t="s">
        <v>11</v>
      </c>
      <c r="K2403" s="2" t="s">
        <v>36</v>
      </c>
      <c r="L2403" s="75" t="s">
        <v>3669</v>
      </c>
      <c r="M2403" s="2" t="s">
        <v>3561</v>
      </c>
      <c r="N2403" s="10" t="s">
        <v>3561</v>
      </c>
      <c r="O2403" s="10" t="s">
        <v>3561</v>
      </c>
      <c r="S2403" s="2" t="str">
        <f>VLOOKUP(K2403,Data!A:B,2,0)</f>
        <v>PVA</v>
      </c>
    </row>
    <row r="2404" spans="1:19" ht="11.25" customHeight="1" x14ac:dyDescent="0.2">
      <c r="A2404" s="2">
        <v>4070276</v>
      </c>
      <c r="B2404" s="86"/>
      <c r="C2404" s="74" t="s">
        <v>718</v>
      </c>
      <c r="E2404" s="85" t="s">
        <v>9438</v>
      </c>
      <c r="F2404" s="75" t="s">
        <v>98</v>
      </c>
      <c r="G2404" s="75" t="s">
        <v>1315</v>
      </c>
      <c r="H2404" s="75" t="s">
        <v>1536</v>
      </c>
      <c r="I2404" s="2" t="s">
        <v>11</v>
      </c>
      <c r="J2404" s="75" t="s">
        <v>11</v>
      </c>
      <c r="K2404" s="2" t="s">
        <v>36</v>
      </c>
      <c r="L2404" s="75" t="s">
        <v>3669</v>
      </c>
      <c r="M2404" s="2" t="s">
        <v>3561</v>
      </c>
      <c r="N2404" s="10" t="s">
        <v>3561</v>
      </c>
      <c r="O2404" s="10" t="s">
        <v>3561</v>
      </c>
      <c r="S2404" s="2" t="str">
        <f>VLOOKUP(K2404,Data!A:B,2,0)</f>
        <v>PVA</v>
      </c>
    </row>
    <row r="2405" spans="1:19" ht="11.25" customHeight="1" x14ac:dyDescent="0.2">
      <c r="A2405" s="2">
        <v>4070278</v>
      </c>
      <c r="B2405" s="86"/>
      <c r="C2405" s="74" t="s">
        <v>625</v>
      </c>
      <c r="E2405" s="85" t="s">
        <v>9439</v>
      </c>
      <c r="F2405" s="75" t="s">
        <v>98</v>
      </c>
      <c r="G2405" s="75" t="s">
        <v>20</v>
      </c>
      <c r="H2405" s="75" t="s">
        <v>1490</v>
      </c>
      <c r="I2405" s="2" t="s">
        <v>3561</v>
      </c>
      <c r="J2405" s="75" t="s">
        <v>3561</v>
      </c>
      <c r="K2405" s="2" t="s">
        <v>36</v>
      </c>
      <c r="L2405" s="75" t="s">
        <v>3669</v>
      </c>
      <c r="M2405" s="2" t="s">
        <v>3561</v>
      </c>
      <c r="N2405" s="10" t="s">
        <v>3561</v>
      </c>
      <c r="O2405" s="10" t="s">
        <v>3561</v>
      </c>
      <c r="S2405" s="2" t="str">
        <f>VLOOKUP(K2405,Data!A:B,2,0)</f>
        <v>PVA</v>
      </c>
    </row>
    <row r="2406" spans="1:19" ht="11.25" customHeight="1" x14ac:dyDescent="0.2">
      <c r="A2406" s="2">
        <v>4070280</v>
      </c>
      <c r="B2406" s="86"/>
      <c r="C2406" s="74" t="s">
        <v>730</v>
      </c>
      <c r="E2406" s="85" t="s">
        <v>9440</v>
      </c>
      <c r="F2406" s="75" t="s">
        <v>98</v>
      </c>
      <c r="G2406" s="75" t="s">
        <v>20</v>
      </c>
      <c r="H2406" s="75" t="s">
        <v>1486</v>
      </c>
      <c r="I2406" s="2" t="s">
        <v>3561</v>
      </c>
      <c r="J2406" s="75" t="s">
        <v>3561</v>
      </c>
      <c r="K2406" s="2" t="s">
        <v>36</v>
      </c>
      <c r="L2406" s="75" t="s">
        <v>3669</v>
      </c>
      <c r="M2406" s="2" t="s">
        <v>3561</v>
      </c>
      <c r="N2406" s="10" t="s">
        <v>3561</v>
      </c>
      <c r="O2406" s="10" t="s">
        <v>3561</v>
      </c>
      <c r="S2406" s="2" t="str">
        <f>VLOOKUP(K2406,Data!A:B,2,0)</f>
        <v>PVA</v>
      </c>
    </row>
    <row r="2407" spans="1:19" ht="11.25" customHeight="1" x14ac:dyDescent="0.2">
      <c r="A2407" s="2">
        <v>4070281</v>
      </c>
      <c r="B2407" s="86"/>
      <c r="C2407" s="74" t="s">
        <v>849</v>
      </c>
      <c r="E2407" s="85" t="s">
        <v>9441</v>
      </c>
      <c r="F2407" s="75" t="s">
        <v>98</v>
      </c>
      <c r="G2407" s="75" t="s">
        <v>20</v>
      </c>
      <c r="H2407" s="75" t="s">
        <v>1486</v>
      </c>
      <c r="I2407" s="2" t="s">
        <v>3561</v>
      </c>
      <c r="J2407" s="75" t="s">
        <v>3561</v>
      </c>
      <c r="K2407" s="2" t="s">
        <v>36</v>
      </c>
      <c r="L2407" s="75" t="s">
        <v>3669</v>
      </c>
      <c r="M2407" s="2" t="s">
        <v>3561</v>
      </c>
      <c r="N2407" s="10" t="s">
        <v>3561</v>
      </c>
      <c r="O2407" s="10" t="s">
        <v>3561</v>
      </c>
      <c r="S2407" s="2" t="str">
        <f>VLOOKUP(K2407,Data!A:B,2,0)</f>
        <v>PVA</v>
      </c>
    </row>
    <row r="2408" spans="1:19" ht="11.25" customHeight="1" x14ac:dyDescent="0.2">
      <c r="A2408" s="2">
        <v>4070282</v>
      </c>
      <c r="B2408" s="86"/>
      <c r="C2408" s="74" t="s">
        <v>852</v>
      </c>
      <c r="E2408" s="85" t="s">
        <v>9442</v>
      </c>
      <c r="F2408" s="75" t="s">
        <v>98</v>
      </c>
      <c r="G2408" s="75" t="s">
        <v>20</v>
      </c>
      <c r="H2408" s="75" t="s">
        <v>1486</v>
      </c>
      <c r="I2408" s="2" t="s">
        <v>3561</v>
      </c>
      <c r="J2408" s="75" t="s">
        <v>3561</v>
      </c>
      <c r="K2408" s="2" t="s">
        <v>36</v>
      </c>
      <c r="L2408" s="75" t="s">
        <v>3669</v>
      </c>
      <c r="M2408" s="2" t="s">
        <v>3561</v>
      </c>
      <c r="N2408" s="10" t="s">
        <v>3561</v>
      </c>
      <c r="O2408" s="10" t="s">
        <v>3561</v>
      </c>
      <c r="S2408" s="2" t="str">
        <f>VLOOKUP(K2408,Data!A:B,2,0)</f>
        <v>PVA</v>
      </c>
    </row>
    <row r="2409" spans="1:19" ht="11.25" customHeight="1" x14ac:dyDescent="0.2">
      <c r="A2409" s="2">
        <v>4070284</v>
      </c>
      <c r="B2409" s="86"/>
      <c r="C2409" s="74" t="s">
        <v>633</v>
      </c>
      <c r="E2409" s="85" t="s">
        <v>9443</v>
      </c>
      <c r="F2409" s="75" t="s">
        <v>98</v>
      </c>
      <c r="G2409" s="75" t="s">
        <v>97</v>
      </c>
      <c r="H2409" s="75" t="s">
        <v>1483</v>
      </c>
      <c r="I2409" s="2" t="s">
        <v>1317</v>
      </c>
      <c r="J2409" s="75" t="s">
        <v>1317</v>
      </c>
      <c r="K2409" s="2" t="s">
        <v>36</v>
      </c>
      <c r="L2409" s="75" t="s">
        <v>3669</v>
      </c>
      <c r="M2409" s="2" t="s">
        <v>3561</v>
      </c>
      <c r="N2409" s="10" t="s">
        <v>3561</v>
      </c>
      <c r="O2409" s="10" t="s">
        <v>3561</v>
      </c>
      <c r="S2409" s="2" t="str">
        <f>VLOOKUP(K2409,Data!A:B,2,0)</f>
        <v>PVA</v>
      </c>
    </row>
    <row r="2410" spans="1:19" ht="11.25" customHeight="1" x14ac:dyDescent="0.2">
      <c r="A2410" s="2">
        <v>4070285</v>
      </c>
      <c r="B2410" s="86"/>
      <c r="C2410" s="74" t="s">
        <v>636</v>
      </c>
      <c r="E2410" s="85" t="s">
        <v>9444</v>
      </c>
      <c r="F2410" s="75" t="s">
        <v>98</v>
      </c>
      <c r="G2410" s="75" t="s">
        <v>1315</v>
      </c>
      <c r="H2410" s="75" t="s">
        <v>1543</v>
      </c>
      <c r="I2410" s="2" t="s">
        <v>11</v>
      </c>
      <c r="J2410" s="75" t="s">
        <v>11</v>
      </c>
      <c r="K2410" s="2" t="s">
        <v>36</v>
      </c>
      <c r="L2410" s="75" t="s">
        <v>3669</v>
      </c>
      <c r="M2410" s="2" t="s">
        <v>3561</v>
      </c>
      <c r="N2410" s="10" t="s">
        <v>3561</v>
      </c>
      <c r="O2410" s="10" t="s">
        <v>3561</v>
      </c>
      <c r="S2410" s="2" t="str">
        <f>VLOOKUP(K2410,Data!A:B,2,0)</f>
        <v>PVA</v>
      </c>
    </row>
    <row r="2411" spans="1:19" ht="11.25" customHeight="1" x14ac:dyDescent="0.2">
      <c r="A2411" s="2">
        <v>4070286</v>
      </c>
      <c r="B2411" s="86"/>
      <c r="C2411" s="74" t="s">
        <v>638</v>
      </c>
      <c r="E2411" s="85" t="s">
        <v>9445</v>
      </c>
      <c r="F2411" s="75" t="s">
        <v>98</v>
      </c>
      <c r="G2411" s="75" t="s">
        <v>20</v>
      </c>
      <c r="H2411" s="75" t="s">
        <v>1481</v>
      </c>
      <c r="I2411" s="2" t="s">
        <v>3561</v>
      </c>
      <c r="J2411" s="75" t="s">
        <v>3561</v>
      </c>
      <c r="K2411" s="2" t="s">
        <v>36</v>
      </c>
      <c r="L2411" s="75" t="s">
        <v>3669</v>
      </c>
      <c r="M2411" s="2" t="s">
        <v>3561</v>
      </c>
      <c r="N2411" s="10" t="s">
        <v>3561</v>
      </c>
      <c r="O2411" s="10" t="s">
        <v>3561</v>
      </c>
      <c r="S2411" s="2" t="str">
        <f>VLOOKUP(K2411,Data!A:B,2,0)</f>
        <v>PVA</v>
      </c>
    </row>
    <row r="2412" spans="1:19" ht="11.25" customHeight="1" x14ac:dyDescent="0.2">
      <c r="A2412" s="2">
        <v>4070287</v>
      </c>
      <c r="B2412" s="86"/>
      <c r="C2412" s="74" t="s">
        <v>537</v>
      </c>
      <c r="E2412" s="85" t="s">
        <v>9446</v>
      </c>
      <c r="F2412" s="75" t="s">
        <v>98</v>
      </c>
      <c r="G2412" s="75" t="s">
        <v>47</v>
      </c>
      <c r="H2412" s="75" t="s">
        <v>47</v>
      </c>
      <c r="I2412" s="2" t="s">
        <v>3561</v>
      </c>
      <c r="J2412" s="75" t="s">
        <v>3561</v>
      </c>
      <c r="K2412" s="2" t="s">
        <v>36</v>
      </c>
      <c r="L2412" s="75" t="s">
        <v>3669</v>
      </c>
      <c r="M2412" s="2" t="s">
        <v>3561</v>
      </c>
      <c r="N2412" s="10" t="s">
        <v>3561</v>
      </c>
      <c r="O2412" s="10" t="s">
        <v>3561</v>
      </c>
      <c r="S2412" s="2" t="str">
        <f>VLOOKUP(K2412,Data!A:B,2,0)</f>
        <v>PVA</v>
      </c>
    </row>
    <row r="2413" spans="1:19" ht="11.25" customHeight="1" x14ac:dyDescent="0.2">
      <c r="A2413" s="2">
        <v>4070290</v>
      </c>
      <c r="B2413" s="86"/>
      <c r="C2413" s="74" t="s">
        <v>540</v>
      </c>
      <c r="E2413" s="85" t="s">
        <v>9447</v>
      </c>
      <c r="F2413" s="75" t="s">
        <v>98</v>
      </c>
      <c r="G2413" s="75" t="s">
        <v>20</v>
      </c>
      <c r="H2413" s="75" t="s">
        <v>1481</v>
      </c>
      <c r="I2413" s="2" t="s">
        <v>3561</v>
      </c>
      <c r="J2413" s="75" t="s">
        <v>3561</v>
      </c>
      <c r="K2413" s="2" t="s">
        <v>36</v>
      </c>
      <c r="L2413" s="75" t="s">
        <v>3669</v>
      </c>
      <c r="M2413" s="2" t="s">
        <v>3561</v>
      </c>
      <c r="N2413" s="10" t="s">
        <v>3561</v>
      </c>
      <c r="O2413" s="10" t="s">
        <v>3561</v>
      </c>
      <c r="S2413" s="2" t="str">
        <f>VLOOKUP(K2413,Data!A:B,2,0)</f>
        <v>PVA</v>
      </c>
    </row>
    <row r="2414" spans="1:19" ht="11.25" customHeight="1" x14ac:dyDescent="0.2">
      <c r="A2414" s="2">
        <v>4070293</v>
      </c>
      <c r="B2414" s="86"/>
      <c r="C2414" s="74" t="s">
        <v>857</v>
      </c>
      <c r="E2414" s="85" t="s">
        <v>9448</v>
      </c>
      <c r="F2414" s="75" t="s">
        <v>98</v>
      </c>
      <c r="G2414" s="75" t="s">
        <v>20</v>
      </c>
      <c r="H2414" s="75" t="s">
        <v>1481</v>
      </c>
      <c r="I2414" s="2" t="s">
        <v>3561</v>
      </c>
      <c r="J2414" s="75" t="s">
        <v>3561</v>
      </c>
      <c r="K2414" s="2" t="s">
        <v>36</v>
      </c>
      <c r="L2414" s="75" t="s">
        <v>3669</v>
      </c>
      <c r="M2414" s="2" t="s">
        <v>3561</v>
      </c>
      <c r="N2414" s="10" t="s">
        <v>3561</v>
      </c>
      <c r="O2414" s="10" t="s">
        <v>3561</v>
      </c>
      <c r="S2414" s="2" t="str">
        <f>VLOOKUP(K2414,Data!A:B,2,0)</f>
        <v>PVA</v>
      </c>
    </row>
    <row r="2415" spans="1:19" ht="11.25" customHeight="1" x14ac:dyDescent="0.2">
      <c r="A2415" s="2">
        <v>4070294</v>
      </c>
      <c r="B2415" s="86"/>
      <c r="C2415" s="74" t="s">
        <v>873</v>
      </c>
      <c r="E2415" s="85" t="s">
        <v>9449</v>
      </c>
      <c r="F2415" s="75" t="s">
        <v>98</v>
      </c>
      <c r="G2415" s="75" t="s">
        <v>20</v>
      </c>
      <c r="H2415" s="75" t="s">
        <v>1480</v>
      </c>
      <c r="I2415" s="2" t="s">
        <v>3561</v>
      </c>
      <c r="J2415" s="75" t="s">
        <v>3561</v>
      </c>
      <c r="K2415" s="2" t="s">
        <v>36</v>
      </c>
      <c r="L2415" s="75" t="s">
        <v>3669</v>
      </c>
      <c r="M2415" s="2" t="s">
        <v>3561</v>
      </c>
      <c r="N2415" s="10" t="s">
        <v>3561</v>
      </c>
      <c r="O2415" s="10" t="s">
        <v>3561</v>
      </c>
      <c r="S2415" s="2" t="str">
        <f>VLOOKUP(K2415,Data!A:B,2,0)</f>
        <v>PVA</v>
      </c>
    </row>
    <row r="2416" spans="1:19" ht="11.25" customHeight="1" x14ac:dyDescent="0.2">
      <c r="A2416" s="2">
        <v>4070295</v>
      </c>
      <c r="B2416" s="86"/>
      <c r="C2416" s="74" t="s">
        <v>550</v>
      </c>
      <c r="E2416" s="85" t="s">
        <v>9450</v>
      </c>
      <c r="F2416" s="75" t="s">
        <v>98</v>
      </c>
      <c r="G2416" s="75" t="s">
        <v>20</v>
      </c>
      <c r="H2416" s="75" t="s">
        <v>1484</v>
      </c>
      <c r="I2416" s="2" t="s">
        <v>3561</v>
      </c>
      <c r="J2416" s="75" t="s">
        <v>3561</v>
      </c>
      <c r="K2416" s="2" t="s">
        <v>36</v>
      </c>
      <c r="L2416" s="75" t="s">
        <v>3669</v>
      </c>
      <c r="M2416" s="2" t="s">
        <v>3561</v>
      </c>
      <c r="N2416" s="10" t="s">
        <v>3561</v>
      </c>
      <c r="O2416" s="10" t="s">
        <v>3561</v>
      </c>
      <c r="S2416" s="2" t="str">
        <f>VLOOKUP(K2416,Data!A:B,2,0)</f>
        <v>PVA</v>
      </c>
    </row>
    <row r="2417" spans="1:19" ht="11.25" customHeight="1" x14ac:dyDescent="0.2">
      <c r="A2417" s="2">
        <v>4070296</v>
      </c>
      <c r="B2417" s="86"/>
      <c r="C2417" s="74" t="s">
        <v>758</v>
      </c>
      <c r="E2417" s="85" t="s">
        <v>9451</v>
      </c>
      <c r="F2417" s="75" t="s">
        <v>98</v>
      </c>
      <c r="G2417" s="75" t="s">
        <v>1315</v>
      </c>
      <c r="H2417" s="75" t="s">
        <v>1529</v>
      </c>
      <c r="I2417" s="2" t="s">
        <v>11</v>
      </c>
      <c r="J2417" s="75" t="s">
        <v>11</v>
      </c>
      <c r="K2417" s="2" t="s">
        <v>36</v>
      </c>
      <c r="L2417" s="75" t="s">
        <v>3669</v>
      </c>
      <c r="M2417" s="2" t="s">
        <v>3561</v>
      </c>
      <c r="N2417" s="10" t="s">
        <v>3561</v>
      </c>
      <c r="O2417" s="10" t="s">
        <v>3561</v>
      </c>
      <c r="S2417" s="2" t="str">
        <f>VLOOKUP(K2417,Data!A:B,2,0)</f>
        <v>PVA</v>
      </c>
    </row>
    <row r="2418" spans="1:19" ht="11.25" customHeight="1" x14ac:dyDescent="0.2">
      <c r="A2418" s="2">
        <v>4070298</v>
      </c>
      <c r="B2418" s="86"/>
      <c r="C2418" s="74" t="s">
        <v>822</v>
      </c>
      <c r="E2418" s="85" t="s">
        <v>9452</v>
      </c>
      <c r="F2418" s="75" t="s">
        <v>98</v>
      </c>
      <c r="G2418" s="75" t="s">
        <v>1315</v>
      </c>
      <c r="H2418" s="75" t="s">
        <v>1518</v>
      </c>
      <c r="I2418" s="2" t="s">
        <v>11</v>
      </c>
      <c r="J2418" s="75" t="s">
        <v>11</v>
      </c>
      <c r="K2418" s="2" t="s">
        <v>36</v>
      </c>
      <c r="L2418" s="75" t="s">
        <v>3669</v>
      </c>
      <c r="M2418" s="2" t="s">
        <v>3561</v>
      </c>
      <c r="N2418" s="10" t="s">
        <v>3561</v>
      </c>
      <c r="O2418" s="10" t="s">
        <v>3561</v>
      </c>
      <c r="S2418" s="2" t="str">
        <f>VLOOKUP(K2418,Data!A:B,2,0)</f>
        <v>PVA</v>
      </c>
    </row>
    <row r="2419" spans="1:19" ht="11.25" customHeight="1" x14ac:dyDescent="0.2">
      <c r="A2419" s="2">
        <v>4070299</v>
      </c>
      <c r="B2419" s="86"/>
      <c r="C2419" s="74" t="s">
        <v>824</v>
      </c>
      <c r="E2419" s="85" t="s">
        <v>9453</v>
      </c>
      <c r="F2419" s="75" t="s">
        <v>98</v>
      </c>
      <c r="G2419" s="75" t="s">
        <v>47</v>
      </c>
      <c r="H2419" s="75" t="s">
        <v>47</v>
      </c>
      <c r="I2419" s="2" t="s">
        <v>3561</v>
      </c>
      <c r="J2419" s="75" t="s">
        <v>3561</v>
      </c>
      <c r="K2419" s="2" t="s">
        <v>36</v>
      </c>
      <c r="L2419" s="75" t="s">
        <v>3669</v>
      </c>
      <c r="M2419" s="2" t="s">
        <v>3561</v>
      </c>
      <c r="N2419" s="10" t="s">
        <v>3561</v>
      </c>
      <c r="O2419" s="10" t="s">
        <v>3561</v>
      </c>
      <c r="S2419" s="2" t="str">
        <f>VLOOKUP(K2419,Data!A:B,2,0)</f>
        <v>PVA</v>
      </c>
    </row>
    <row r="2420" spans="1:19" ht="11.25" customHeight="1" x14ac:dyDescent="0.2">
      <c r="A2420" s="2">
        <v>4070300</v>
      </c>
      <c r="B2420" s="86"/>
      <c r="C2420" s="74" t="s">
        <v>825</v>
      </c>
      <c r="E2420" s="85" t="s">
        <v>9454</v>
      </c>
      <c r="F2420" s="75" t="s">
        <v>98</v>
      </c>
      <c r="G2420" s="75" t="s">
        <v>47</v>
      </c>
      <c r="H2420" s="75" t="s">
        <v>47</v>
      </c>
      <c r="I2420" s="2" t="s">
        <v>3561</v>
      </c>
      <c r="J2420" s="75" t="s">
        <v>3561</v>
      </c>
      <c r="K2420" s="2" t="s">
        <v>36</v>
      </c>
      <c r="L2420" s="75" t="s">
        <v>3669</v>
      </c>
      <c r="M2420" s="2" t="s">
        <v>3561</v>
      </c>
      <c r="N2420" s="10" t="s">
        <v>3561</v>
      </c>
      <c r="O2420" s="10" t="s">
        <v>3561</v>
      </c>
      <c r="S2420" s="2" t="str">
        <f>VLOOKUP(K2420,Data!A:B,2,0)</f>
        <v>PVA</v>
      </c>
    </row>
    <row r="2421" spans="1:19" ht="11.25" customHeight="1" x14ac:dyDescent="0.2">
      <c r="A2421" s="2">
        <v>4070301</v>
      </c>
      <c r="B2421" s="86"/>
      <c r="C2421" s="74" t="s">
        <v>826</v>
      </c>
      <c r="E2421" s="85" t="s">
        <v>9455</v>
      </c>
      <c r="F2421" s="75" t="s">
        <v>98</v>
      </c>
      <c r="G2421" s="75" t="s">
        <v>1315</v>
      </c>
      <c r="H2421" s="75" t="s">
        <v>1529</v>
      </c>
      <c r="I2421" s="2" t="s">
        <v>11</v>
      </c>
      <c r="J2421" s="75" t="s">
        <v>11</v>
      </c>
      <c r="K2421" s="2" t="s">
        <v>36</v>
      </c>
      <c r="L2421" s="75" t="s">
        <v>3669</v>
      </c>
      <c r="M2421" s="2" t="s">
        <v>3561</v>
      </c>
      <c r="N2421" s="10" t="s">
        <v>3561</v>
      </c>
      <c r="O2421" s="10" t="s">
        <v>3561</v>
      </c>
      <c r="S2421" s="2" t="str">
        <f>VLOOKUP(K2421,Data!A:B,2,0)</f>
        <v>PVA</v>
      </c>
    </row>
    <row r="2422" spans="1:19" ht="11.25" customHeight="1" x14ac:dyDescent="0.2">
      <c r="A2422" s="2">
        <v>4070302</v>
      </c>
      <c r="B2422" s="86"/>
      <c r="C2422" s="74" t="s">
        <v>827</v>
      </c>
      <c r="E2422" s="85" t="s">
        <v>9456</v>
      </c>
      <c r="F2422" s="75" t="s">
        <v>98</v>
      </c>
      <c r="G2422" s="75" t="s">
        <v>1315</v>
      </c>
      <c r="H2422" s="75" t="s">
        <v>1518</v>
      </c>
      <c r="I2422" s="2" t="s">
        <v>11</v>
      </c>
      <c r="J2422" s="75" t="s">
        <v>11</v>
      </c>
      <c r="K2422" s="2" t="s">
        <v>36</v>
      </c>
      <c r="L2422" s="75" t="s">
        <v>3669</v>
      </c>
      <c r="M2422" s="2" t="s">
        <v>3561</v>
      </c>
      <c r="N2422" s="10" t="s">
        <v>3561</v>
      </c>
      <c r="O2422" s="10" t="s">
        <v>3561</v>
      </c>
      <c r="S2422" s="2" t="str">
        <f>VLOOKUP(K2422,Data!A:B,2,0)</f>
        <v>PVA</v>
      </c>
    </row>
    <row r="2423" spans="1:19" ht="11.25" customHeight="1" x14ac:dyDescent="0.2">
      <c r="A2423" s="2">
        <v>4070303</v>
      </c>
      <c r="B2423" s="86"/>
      <c r="C2423" s="74" t="s">
        <v>549</v>
      </c>
      <c r="E2423" s="85" t="s">
        <v>9457</v>
      </c>
      <c r="F2423" s="75" t="s">
        <v>98</v>
      </c>
      <c r="G2423" s="75" t="s">
        <v>20</v>
      </c>
      <c r="H2423" s="75" t="s">
        <v>1492</v>
      </c>
      <c r="I2423" s="2" t="s">
        <v>3561</v>
      </c>
      <c r="J2423" s="75" t="s">
        <v>3561</v>
      </c>
      <c r="K2423" s="2" t="s">
        <v>36</v>
      </c>
      <c r="L2423" s="75" t="s">
        <v>3669</v>
      </c>
      <c r="M2423" s="2" t="s">
        <v>3561</v>
      </c>
      <c r="N2423" s="10" t="s">
        <v>3561</v>
      </c>
      <c r="O2423" s="10" t="s">
        <v>3561</v>
      </c>
      <c r="S2423" s="2" t="str">
        <f>VLOOKUP(K2423,Data!A:B,2,0)</f>
        <v>PVA</v>
      </c>
    </row>
    <row r="2424" spans="1:19" ht="11.25" customHeight="1" x14ac:dyDescent="0.2">
      <c r="A2424" s="2">
        <v>4070304</v>
      </c>
      <c r="B2424" s="86"/>
      <c r="C2424" s="74" t="s">
        <v>553</v>
      </c>
      <c r="E2424" s="85" t="s">
        <v>9458</v>
      </c>
      <c r="F2424" s="75" t="s">
        <v>98</v>
      </c>
      <c r="G2424" s="75" t="s">
        <v>20</v>
      </c>
      <c r="H2424" s="75" t="s">
        <v>1484</v>
      </c>
      <c r="I2424" s="2" t="s">
        <v>3561</v>
      </c>
      <c r="J2424" s="75" t="s">
        <v>3561</v>
      </c>
      <c r="K2424" s="2" t="s">
        <v>36</v>
      </c>
      <c r="L2424" s="75" t="s">
        <v>3669</v>
      </c>
      <c r="M2424" s="2" t="s">
        <v>3561</v>
      </c>
      <c r="N2424" s="10" t="s">
        <v>3561</v>
      </c>
      <c r="O2424" s="10" t="s">
        <v>3561</v>
      </c>
      <c r="S2424" s="2" t="str">
        <f>VLOOKUP(K2424,Data!A:B,2,0)</f>
        <v>PVA</v>
      </c>
    </row>
    <row r="2425" spans="1:19" ht="11.25" customHeight="1" x14ac:dyDescent="0.2">
      <c r="A2425" s="2">
        <v>4070305</v>
      </c>
      <c r="B2425" s="86"/>
      <c r="C2425" s="74" t="s">
        <v>555</v>
      </c>
      <c r="E2425" s="85" t="s">
        <v>9459</v>
      </c>
      <c r="F2425" s="75" t="s">
        <v>98</v>
      </c>
      <c r="G2425" s="75" t="s">
        <v>20</v>
      </c>
      <c r="H2425" s="75" t="s">
        <v>1484</v>
      </c>
      <c r="I2425" s="2" t="s">
        <v>3561</v>
      </c>
      <c r="J2425" s="75" t="s">
        <v>3561</v>
      </c>
      <c r="K2425" s="2" t="s">
        <v>36</v>
      </c>
      <c r="L2425" s="75" t="s">
        <v>3669</v>
      </c>
      <c r="M2425" s="2" t="s">
        <v>3561</v>
      </c>
      <c r="N2425" s="10" t="s">
        <v>3561</v>
      </c>
      <c r="O2425" s="10" t="s">
        <v>3561</v>
      </c>
      <c r="S2425" s="2" t="str">
        <f>VLOOKUP(K2425,Data!A:B,2,0)</f>
        <v>PVA</v>
      </c>
    </row>
    <row r="2426" spans="1:19" ht="11.25" customHeight="1" x14ac:dyDescent="0.2">
      <c r="A2426" s="2">
        <v>4070306</v>
      </c>
      <c r="B2426" s="86"/>
      <c r="C2426" s="74" t="s">
        <v>1306</v>
      </c>
      <c r="E2426" s="85" t="s">
        <v>9460</v>
      </c>
      <c r="F2426" s="75" t="s">
        <v>98</v>
      </c>
      <c r="G2426" s="75" t="s">
        <v>97</v>
      </c>
      <c r="H2426" s="75" t="s">
        <v>1479</v>
      </c>
      <c r="I2426" s="2" t="s">
        <v>1317</v>
      </c>
      <c r="J2426" s="75" t="s">
        <v>1317</v>
      </c>
      <c r="K2426" s="2" t="s">
        <v>36</v>
      </c>
      <c r="L2426" s="75" t="s">
        <v>3669</v>
      </c>
      <c r="M2426" s="2" t="s">
        <v>3561</v>
      </c>
      <c r="N2426" s="10" t="s">
        <v>3561</v>
      </c>
      <c r="O2426" s="10" t="s">
        <v>3561</v>
      </c>
      <c r="S2426" s="2" t="str">
        <f>VLOOKUP(K2426,Data!A:B,2,0)</f>
        <v>PVA</v>
      </c>
    </row>
    <row r="2427" spans="1:19" ht="11.25" customHeight="1" x14ac:dyDescent="0.2">
      <c r="A2427" s="2">
        <v>4070307</v>
      </c>
      <c r="B2427" s="86"/>
      <c r="C2427" s="74" t="s">
        <v>1307</v>
      </c>
      <c r="E2427" s="85" t="s">
        <v>9461</v>
      </c>
      <c r="F2427" s="75" t="s">
        <v>98</v>
      </c>
      <c r="G2427" s="75" t="s">
        <v>97</v>
      </c>
      <c r="H2427" s="75" t="s">
        <v>1479</v>
      </c>
      <c r="I2427" s="2" t="s">
        <v>1317</v>
      </c>
      <c r="J2427" s="75" t="s">
        <v>1317</v>
      </c>
      <c r="K2427" s="2" t="s">
        <v>36</v>
      </c>
      <c r="L2427" s="75" t="s">
        <v>3669</v>
      </c>
      <c r="M2427" s="2" t="s">
        <v>3561</v>
      </c>
      <c r="N2427" s="10" t="s">
        <v>3561</v>
      </c>
      <c r="O2427" s="10" t="s">
        <v>3561</v>
      </c>
      <c r="S2427" s="2" t="str">
        <f>VLOOKUP(K2427,Data!A:B,2,0)</f>
        <v>PVA</v>
      </c>
    </row>
    <row r="2428" spans="1:19" ht="11.25" customHeight="1" x14ac:dyDescent="0.2">
      <c r="A2428" s="2">
        <v>4070309</v>
      </c>
      <c r="B2428" s="86"/>
      <c r="C2428" s="74" t="s">
        <v>861</v>
      </c>
      <c r="E2428" s="85" t="s">
        <v>9462</v>
      </c>
      <c r="F2428" s="75" t="s">
        <v>98</v>
      </c>
      <c r="G2428" s="75" t="s">
        <v>20</v>
      </c>
      <c r="H2428" s="75" t="s">
        <v>1480</v>
      </c>
      <c r="I2428" s="2" t="s">
        <v>3561</v>
      </c>
      <c r="J2428" s="75" t="s">
        <v>3561</v>
      </c>
      <c r="K2428" s="2" t="s">
        <v>36</v>
      </c>
      <c r="L2428" s="75" t="s">
        <v>3669</v>
      </c>
      <c r="M2428" s="2" t="s">
        <v>3561</v>
      </c>
      <c r="N2428" s="10" t="s">
        <v>3561</v>
      </c>
      <c r="O2428" s="10" t="s">
        <v>3561</v>
      </c>
      <c r="S2428" s="2" t="str">
        <f>VLOOKUP(K2428,Data!A:B,2,0)</f>
        <v>PVA</v>
      </c>
    </row>
    <row r="2429" spans="1:19" ht="11.25" customHeight="1" x14ac:dyDescent="0.2">
      <c r="A2429" s="2">
        <v>4070310</v>
      </c>
      <c r="B2429" s="86"/>
      <c r="C2429" s="74" t="s">
        <v>862</v>
      </c>
      <c r="E2429" s="85" t="s">
        <v>9463</v>
      </c>
      <c r="F2429" s="75" t="s">
        <v>98</v>
      </c>
      <c r="G2429" s="75" t="s">
        <v>20</v>
      </c>
      <c r="H2429" s="75" t="s">
        <v>1484</v>
      </c>
      <c r="I2429" s="2" t="s">
        <v>3561</v>
      </c>
      <c r="J2429" s="75" t="s">
        <v>3561</v>
      </c>
      <c r="K2429" s="2" t="s">
        <v>36</v>
      </c>
      <c r="L2429" s="75" t="s">
        <v>3669</v>
      </c>
      <c r="M2429" s="2" t="s">
        <v>3561</v>
      </c>
      <c r="N2429" s="10" t="s">
        <v>3561</v>
      </c>
      <c r="O2429" s="10" t="s">
        <v>3561</v>
      </c>
      <c r="S2429" s="2" t="str">
        <f>VLOOKUP(K2429,Data!A:B,2,0)</f>
        <v>PVA</v>
      </c>
    </row>
    <row r="2430" spans="1:19" ht="11.25" customHeight="1" x14ac:dyDescent="0.2">
      <c r="A2430" s="2">
        <v>4070311</v>
      </c>
      <c r="B2430" s="86"/>
      <c r="C2430" s="74" t="s">
        <v>864</v>
      </c>
      <c r="E2430" s="85" t="s">
        <v>9464</v>
      </c>
      <c r="F2430" s="75" t="s">
        <v>98</v>
      </c>
      <c r="G2430" s="75" t="s">
        <v>20</v>
      </c>
      <c r="H2430" s="75" t="s">
        <v>1480</v>
      </c>
      <c r="I2430" s="2" t="s">
        <v>3561</v>
      </c>
      <c r="J2430" s="75" t="s">
        <v>3561</v>
      </c>
      <c r="K2430" s="2" t="s">
        <v>36</v>
      </c>
      <c r="L2430" s="75" t="s">
        <v>3669</v>
      </c>
      <c r="M2430" s="2" t="s">
        <v>3561</v>
      </c>
      <c r="N2430" s="10" t="s">
        <v>3561</v>
      </c>
      <c r="O2430" s="10" t="s">
        <v>3561</v>
      </c>
      <c r="S2430" s="2" t="str">
        <f>VLOOKUP(K2430,Data!A:B,2,0)</f>
        <v>PVA</v>
      </c>
    </row>
    <row r="2431" spans="1:19" ht="11.25" customHeight="1" x14ac:dyDescent="0.2">
      <c r="A2431" s="2">
        <v>4070312</v>
      </c>
      <c r="B2431" s="86"/>
      <c r="C2431" s="74" t="s">
        <v>868</v>
      </c>
      <c r="E2431" s="85" t="s">
        <v>9465</v>
      </c>
      <c r="F2431" s="75" t="s">
        <v>98</v>
      </c>
      <c r="G2431" s="75" t="s">
        <v>1315</v>
      </c>
      <c r="H2431" s="75" t="s">
        <v>1529</v>
      </c>
      <c r="I2431" s="2" t="s">
        <v>3561</v>
      </c>
      <c r="J2431" s="75" t="s">
        <v>11</v>
      </c>
      <c r="K2431" s="2" t="s">
        <v>36</v>
      </c>
      <c r="L2431" s="75" t="s">
        <v>3669</v>
      </c>
      <c r="M2431" s="2" t="s">
        <v>3561</v>
      </c>
      <c r="N2431" s="10" t="s">
        <v>3561</v>
      </c>
      <c r="O2431" s="10" t="s">
        <v>3561</v>
      </c>
      <c r="S2431" s="2" t="str">
        <f>VLOOKUP(K2431,Data!A:B,2,0)</f>
        <v>PVA</v>
      </c>
    </row>
    <row r="2432" spans="1:19" ht="11.25" customHeight="1" x14ac:dyDescent="0.2">
      <c r="A2432" s="2">
        <v>4070313</v>
      </c>
      <c r="B2432" s="86"/>
      <c r="C2432" s="74" t="s">
        <v>870</v>
      </c>
      <c r="E2432" s="85" t="s">
        <v>9466</v>
      </c>
      <c r="F2432" s="75" t="s">
        <v>98</v>
      </c>
      <c r="G2432" s="75" t="s">
        <v>1315</v>
      </c>
      <c r="H2432" s="75" t="s">
        <v>1529</v>
      </c>
      <c r="I2432" s="2" t="s">
        <v>3561</v>
      </c>
      <c r="J2432" s="75" t="s">
        <v>11</v>
      </c>
      <c r="K2432" s="2" t="s">
        <v>36</v>
      </c>
      <c r="L2432" s="75" t="s">
        <v>3669</v>
      </c>
      <c r="M2432" s="2" t="s">
        <v>3561</v>
      </c>
      <c r="N2432" s="10" t="s">
        <v>3561</v>
      </c>
      <c r="O2432" s="10" t="s">
        <v>3561</v>
      </c>
      <c r="S2432" s="2" t="str">
        <f>VLOOKUP(K2432,Data!A:B,2,0)</f>
        <v>PVA</v>
      </c>
    </row>
    <row r="2433" spans="1:19" ht="11.25" customHeight="1" x14ac:dyDescent="0.2">
      <c r="A2433" s="2">
        <v>4070316</v>
      </c>
      <c r="B2433" s="86"/>
      <c r="C2433" s="74" t="s">
        <v>772</v>
      </c>
      <c r="E2433" s="85" t="s">
        <v>9467</v>
      </c>
      <c r="F2433" s="75" t="s">
        <v>98</v>
      </c>
      <c r="G2433" s="75" t="s">
        <v>1315</v>
      </c>
      <c r="H2433" s="75" t="s">
        <v>1536</v>
      </c>
      <c r="I2433" s="2" t="s">
        <v>11</v>
      </c>
      <c r="J2433" s="75" t="s">
        <v>11</v>
      </c>
      <c r="K2433" s="2" t="s">
        <v>36</v>
      </c>
      <c r="L2433" s="75" t="s">
        <v>19</v>
      </c>
      <c r="M2433" s="2" t="s">
        <v>3561</v>
      </c>
      <c r="N2433" s="10" t="s">
        <v>3561</v>
      </c>
      <c r="O2433" s="10" t="s">
        <v>3561</v>
      </c>
      <c r="P2433" s="8" t="s">
        <v>3561</v>
      </c>
      <c r="Q2433" s="8" t="s">
        <v>3561</v>
      </c>
      <c r="R2433" s="8">
        <v>44378</v>
      </c>
      <c r="S2433" s="2" t="str">
        <f>VLOOKUP(K2433,Data!A:B,2,0)</f>
        <v>PVA</v>
      </c>
    </row>
    <row r="2434" spans="1:19" ht="11.25" customHeight="1" x14ac:dyDescent="0.2">
      <c r="A2434" s="2">
        <v>4070317</v>
      </c>
      <c r="B2434" s="86"/>
      <c r="C2434" s="74" t="s">
        <v>1259</v>
      </c>
      <c r="E2434" s="85" t="s">
        <v>9468</v>
      </c>
      <c r="F2434" s="75" t="s">
        <v>98</v>
      </c>
      <c r="G2434" s="75" t="s">
        <v>1315</v>
      </c>
      <c r="H2434" s="75" t="s">
        <v>1543</v>
      </c>
      <c r="I2434" s="2" t="s">
        <v>3561</v>
      </c>
      <c r="J2434" s="75" t="s">
        <v>11</v>
      </c>
      <c r="K2434" s="2" t="s">
        <v>36</v>
      </c>
      <c r="L2434" s="75" t="s">
        <v>3669</v>
      </c>
      <c r="M2434" s="2" t="s">
        <v>3561</v>
      </c>
      <c r="N2434" s="10" t="s">
        <v>3561</v>
      </c>
      <c r="O2434" s="10" t="s">
        <v>3561</v>
      </c>
      <c r="S2434" s="2" t="str">
        <f>VLOOKUP(K2434,Data!A:B,2,0)</f>
        <v>PVA</v>
      </c>
    </row>
    <row r="2435" spans="1:19" ht="11.25" customHeight="1" x14ac:dyDescent="0.2">
      <c r="A2435" s="2">
        <v>4070318</v>
      </c>
      <c r="B2435" s="86"/>
      <c r="C2435" s="74" t="s">
        <v>1267</v>
      </c>
      <c r="E2435" s="85" t="s">
        <v>9469</v>
      </c>
      <c r="F2435" s="75" t="s">
        <v>98</v>
      </c>
      <c r="G2435" s="75" t="s">
        <v>1315</v>
      </c>
      <c r="H2435" s="75" t="s">
        <v>1543</v>
      </c>
      <c r="I2435" s="2" t="s">
        <v>3561</v>
      </c>
      <c r="J2435" s="75" t="s">
        <v>11</v>
      </c>
      <c r="K2435" s="2" t="s">
        <v>36</v>
      </c>
      <c r="L2435" s="75" t="s">
        <v>3669</v>
      </c>
      <c r="M2435" s="2" t="s">
        <v>3561</v>
      </c>
      <c r="N2435" s="10" t="s">
        <v>3561</v>
      </c>
      <c r="O2435" s="10" t="s">
        <v>3561</v>
      </c>
      <c r="S2435" s="2" t="str">
        <f>VLOOKUP(K2435,Data!A:B,2,0)</f>
        <v>PVA</v>
      </c>
    </row>
    <row r="2436" spans="1:19" ht="11.25" customHeight="1" x14ac:dyDescent="0.2">
      <c r="A2436" s="2">
        <v>4070391</v>
      </c>
      <c r="B2436" s="86"/>
      <c r="C2436" s="74" t="s">
        <v>930</v>
      </c>
      <c r="E2436" s="85" t="s">
        <v>9470</v>
      </c>
      <c r="F2436" s="75" t="s">
        <v>98</v>
      </c>
      <c r="G2436" s="75" t="s">
        <v>1315</v>
      </c>
      <c r="H2436" s="75" t="s">
        <v>1518</v>
      </c>
      <c r="I2436" s="2" t="s">
        <v>11</v>
      </c>
      <c r="J2436" s="75" t="s">
        <v>11</v>
      </c>
      <c r="K2436" s="2" t="s">
        <v>36</v>
      </c>
      <c r="L2436" s="75" t="s">
        <v>3669</v>
      </c>
      <c r="M2436" s="2" t="s">
        <v>3561</v>
      </c>
      <c r="N2436" s="10" t="s">
        <v>3561</v>
      </c>
      <c r="O2436" s="10" t="s">
        <v>3561</v>
      </c>
      <c r="S2436" s="2" t="str">
        <f>VLOOKUP(K2436,Data!A:B,2,0)</f>
        <v>PVA</v>
      </c>
    </row>
    <row r="2437" spans="1:19" ht="11.25" customHeight="1" x14ac:dyDescent="0.2">
      <c r="A2437" s="2">
        <v>4070437</v>
      </c>
      <c r="B2437" s="86"/>
      <c r="C2437" s="74" t="s">
        <v>187</v>
      </c>
      <c r="E2437" s="85" t="s">
        <v>9471</v>
      </c>
      <c r="F2437" s="75" t="s">
        <v>98</v>
      </c>
      <c r="G2437" s="75" t="s">
        <v>20</v>
      </c>
      <c r="H2437" s="75" t="s">
        <v>1484</v>
      </c>
      <c r="I2437" s="2" t="s">
        <v>3561</v>
      </c>
      <c r="J2437" s="75" t="s">
        <v>3561</v>
      </c>
      <c r="K2437" s="2" t="s">
        <v>36</v>
      </c>
      <c r="L2437" s="75" t="s">
        <v>3669</v>
      </c>
      <c r="M2437" s="2" t="s">
        <v>3561</v>
      </c>
      <c r="N2437" s="10" t="s">
        <v>3561</v>
      </c>
      <c r="O2437" s="10" t="s">
        <v>3561</v>
      </c>
      <c r="S2437" s="2" t="str">
        <f>VLOOKUP(K2437,Data!A:B,2,0)</f>
        <v>PVA</v>
      </c>
    </row>
    <row r="2438" spans="1:19" ht="11.25" customHeight="1" x14ac:dyDescent="0.2">
      <c r="A2438" s="2">
        <v>4070438</v>
      </c>
      <c r="B2438" s="86"/>
      <c r="C2438" s="74" t="s">
        <v>186</v>
      </c>
      <c r="E2438" s="85" t="s">
        <v>9472</v>
      </c>
      <c r="F2438" s="75" t="s">
        <v>98</v>
      </c>
      <c r="G2438" s="75" t="s">
        <v>20</v>
      </c>
      <c r="H2438" s="75" t="s">
        <v>1484</v>
      </c>
      <c r="I2438" s="2" t="s">
        <v>3561</v>
      </c>
      <c r="J2438" s="75" t="s">
        <v>3561</v>
      </c>
      <c r="K2438" s="2" t="s">
        <v>36</v>
      </c>
      <c r="L2438" s="75" t="s">
        <v>3669</v>
      </c>
      <c r="M2438" s="2" t="s">
        <v>3561</v>
      </c>
      <c r="N2438" s="10" t="s">
        <v>3561</v>
      </c>
      <c r="O2438" s="10" t="s">
        <v>3561</v>
      </c>
      <c r="S2438" s="2" t="str">
        <f>VLOOKUP(K2438,Data!A:B,2,0)</f>
        <v>PVA</v>
      </c>
    </row>
    <row r="2439" spans="1:19" ht="11.25" customHeight="1" x14ac:dyDescent="0.2">
      <c r="A2439" s="2">
        <v>4070439</v>
      </c>
      <c r="B2439" s="86"/>
      <c r="C2439" s="74" t="s">
        <v>197</v>
      </c>
      <c r="E2439" s="85" t="s">
        <v>9473</v>
      </c>
      <c r="F2439" s="75" t="s">
        <v>98</v>
      </c>
      <c r="G2439" s="75" t="s">
        <v>1315</v>
      </c>
      <c r="H2439" s="75" t="s">
        <v>1518</v>
      </c>
      <c r="I2439" s="2" t="s">
        <v>3561</v>
      </c>
      <c r="J2439" s="75" t="s">
        <v>11</v>
      </c>
      <c r="K2439" s="2" t="s">
        <v>36</v>
      </c>
      <c r="L2439" s="75" t="s">
        <v>3669</v>
      </c>
      <c r="M2439" s="2" t="s">
        <v>3561</v>
      </c>
      <c r="N2439" s="10" t="s">
        <v>3561</v>
      </c>
      <c r="O2439" s="10" t="s">
        <v>3561</v>
      </c>
      <c r="S2439" s="2" t="str">
        <f>VLOOKUP(K2439,Data!A:B,2,0)</f>
        <v>PVA</v>
      </c>
    </row>
    <row r="2440" spans="1:19" ht="11.25" customHeight="1" x14ac:dyDescent="0.2">
      <c r="A2440" s="2">
        <v>4070446</v>
      </c>
      <c r="B2440" s="86"/>
      <c r="C2440" s="74" t="s">
        <v>203</v>
      </c>
      <c r="E2440" s="85" t="s">
        <v>9474</v>
      </c>
      <c r="F2440" s="75" t="s">
        <v>98</v>
      </c>
      <c r="G2440" s="75" t="s">
        <v>20</v>
      </c>
      <c r="H2440" s="75" t="s">
        <v>1486</v>
      </c>
      <c r="I2440" s="2" t="s">
        <v>3561</v>
      </c>
      <c r="J2440" s="75" t="s">
        <v>3561</v>
      </c>
      <c r="K2440" s="2" t="s">
        <v>36</v>
      </c>
      <c r="L2440" s="75" t="s">
        <v>3669</v>
      </c>
      <c r="M2440" s="2" t="s">
        <v>3561</v>
      </c>
      <c r="N2440" s="10" t="s">
        <v>3561</v>
      </c>
      <c r="O2440" s="10" t="s">
        <v>3561</v>
      </c>
      <c r="S2440" s="2" t="str">
        <f>VLOOKUP(K2440,Data!A:B,2,0)</f>
        <v>PVA</v>
      </c>
    </row>
    <row r="2441" spans="1:19" ht="11.25" customHeight="1" x14ac:dyDescent="0.2">
      <c r="A2441" s="2">
        <v>4070449</v>
      </c>
      <c r="B2441" s="86"/>
      <c r="C2441" s="74" t="s">
        <v>273</v>
      </c>
      <c r="E2441" s="85" t="s">
        <v>9475</v>
      </c>
      <c r="F2441" s="75" t="s">
        <v>98</v>
      </c>
      <c r="G2441" s="75" t="s">
        <v>1315</v>
      </c>
      <c r="H2441" s="75" t="s">
        <v>1518</v>
      </c>
      <c r="I2441" s="2" t="s">
        <v>3561</v>
      </c>
      <c r="J2441" s="75" t="s">
        <v>11</v>
      </c>
      <c r="K2441" s="2" t="s">
        <v>36</v>
      </c>
      <c r="L2441" s="75" t="s">
        <v>3669</v>
      </c>
      <c r="M2441" s="2" t="s">
        <v>3561</v>
      </c>
      <c r="N2441" s="10" t="s">
        <v>3561</v>
      </c>
      <c r="O2441" s="10" t="s">
        <v>3561</v>
      </c>
      <c r="S2441" s="2" t="str">
        <f>VLOOKUP(K2441,Data!A:B,2,0)</f>
        <v>PVA</v>
      </c>
    </row>
    <row r="2442" spans="1:19" ht="11.25" customHeight="1" x14ac:dyDescent="0.2">
      <c r="A2442" s="2">
        <v>4070453</v>
      </c>
      <c r="B2442" s="86"/>
      <c r="C2442" s="74" t="s">
        <v>228</v>
      </c>
      <c r="E2442" s="85" t="s">
        <v>9476</v>
      </c>
      <c r="F2442" s="75" t="s">
        <v>98</v>
      </c>
      <c r="G2442" s="75" t="s">
        <v>20</v>
      </c>
      <c r="H2442" s="75" t="s">
        <v>1488</v>
      </c>
      <c r="I2442" s="2" t="s">
        <v>3561</v>
      </c>
      <c r="J2442" s="75" t="s">
        <v>3561</v>
      </c>
      <c r="K2442" s="2" t="s">
        <v>36</v>
      </c>
      <c r="L2442" s="75" t="s">
        <v>3669</v>
      </c>
      <c r="M2442" s="2" t="s">
        <v>3561</v>
      </c>
      <c r="N2442" s="10" t="s">
        <v>3561</v>
      </c>
      <c r="O2442" s="10" t="s">
        <v>3561</v>
      </c>
      <c r="S2442" s="2" t="str">
        <f>VLOOKUP(K2442,Data!A:B,2,0)</f>
        <v>PVA</v>
      </c>
    </row>
    <row r="2443" spans="1:19" ht="11.25" customHeight="1" x14ac:dyDescent="0.2">
      <c r="A2443" s="2">
        <v>4070454</v>
      </c>
      <c r="B2443" s="86"/>
      <c r="C2443" s="74" t="s">
        <v>234</v>
      </c>
      <c r="E2443" s="85" t="s">
        <v>9477</v>
      </c>
      <c r="F2443" s="75" t="s">
        <v>98</v>
      </c>
      <c r="G2443" s="75" t="s">
        <v>20</v>
      </c>
      <c r="H2443" s="75" t="s">
        <v>1484</v>
      </c>
      <c r="I2443" s="2" t="s">
        <v>3561</v>
      </c>
      <c r="J2443" s="75" t="s">
        <v>3561</v>
      </c>
      <c r="K2443" s="2" t="s">
        <v>36</v>
      </c>
      <c r="L2443" s="75" t="s">
        <v>3669</v>
      </c>
      <c r="M2443" s="2" t="s">
        <v>3561</v>
      </c>
      <c r="N2443" s="10" t="s">
        <v>3561</v>
      </c>
      <c r="O2443" s="10" t="s">
        <v>3561</v>
      </c>
      <c r="S2443" s="2" t="str">
        <f>VLOOKUP(K2443,Data!A:B,2,0)</f>
        <v>PVA</v>
      </c>
    </row>
    <row r="2444" spans="1:19" ht="11.25" customHeight="1" x14ac:dyDescent="0.2">
      <c r="A2444" s="2">
        <v>4070457</v>
      </c>
      <c r="B2444" s="86"/>
      <c r="C2444" s="74" t="s">
        <v>287</v>
      </c>
      <c r="E2444" s="85" t="s">
        <v>9478</v>
      </c>
      <c r="F2444" s="75" t="s">
        <v>98</v>
      </c>
      <c r="G2444" s="75" t="s">
        <v>20</v>
      </c>
      <c r="H2444" s="75" t="s">
        <v>1484</v>
      </c>
      <c r="I2444" s="2" t="s">
        <v>3561</v>
      </c>
      <c r="J2444" s="75" t="s">
        <v>3561</v>
      </c>
      <c r="K2444" s="2" t="s">
        <v>36</v>
      </c>
      <c r="L2444" s="75" t="s">
        <v>3669</v>
      </c>
      <c r="M2444" s="2" t="s">
        <v>3561</v>
      </c>
      <c r="N2444" s="10" t="s">
        <v>3561</v>
      </c>
      <c r="O2444" s="10" t="s">
        <v>3561</v>
      </c>
      <c r="S2444" s="2" t="str">
        <f>VLOOKUP(K2444,Data!A:B,2,0)</f>
        <v>PVA</v>
      </c>
    </row>
    <row r="2445" spans="1:19" ht="11.25" customHeight="1" x14ac:dyDescent="0.2">
      <c r="A2445" s="2">
        <v>4070458</v>
      </c>
      <c r="B2445" s="86"/>
      <c r="C2445" s="74" t="s">
        <v>291</v>
      </c>
      <c r="E2445" s="85" t="s">
        <v>9479</v>
      </c>
      <c r="F2445" s="75" t="s">
        <v>98</v>
      </c>
      <c r="G2445" s="75" t="s">
        <v>20</v>
      </c>
      <c r="H2445" s="75" t="s">
        <v>1484</v>
      </c>
      <c r="I2445" s="2" t="s">
        <v>3561</v>
      </c>
      <c r="J2445" s="75" t="s">
        <v>3561</v>
      </c>
      <c r="K2445" s="2" t="s">
        <v>36</v>
      </c>
      <c r="L2445" s="75" t="s">
        <v>3669</v>
      </c>
      <c r="M2445" s="2" t="s">
        <v>3561</v>
      </c>
      <c r="N2445" s="10" t="s">
        <v>3561</v>
      </c>
      <c r="O2445" s="10" t="s">
        <v>3561</v>
      </c>
      <c r="S2445" s="2" t="str">
        <f>VLOOKUP(K2445,Data!A:B,2,0)</f>
        <v>PVA</v>
      </c>
    </row>
    <row r="2446" spans="1:19" ht="11.25" customHeight="1" x14ac:dyDescent="0.2">
      <c r="A2446" s="2">
        <v>4070460</v>
      </c>
      <c r="B2446" s="86"/>
      <c r="C2446" s="74" t="s">
        <v>295</v>
      </c>
      <c r="E2446" s="85" t="s">
        <v>9480</v>
      </c>
      <c r="F2446" s="75" t="s">
        <v>98</v>
      </c>
      <c r="G2446" s="75" t="s">
        <v>20</v>
      </c>
      <c r="H2446" s="75" t="s">
        <v>1482</v>
      </c>
      <c r="I2446" s="2" t="s">
        <v>3561</v>
      </c>
      <c r="J2446" s="75" t="s">
        <v>3561</v>
      </c>
      <c r="K2446" s="2" t="s">
        <v>36</v>
      </c>
      <c r="L2446" s="75" t="s">
        <v>3669</v>
      </c>
      <c r="M2446" s="2" t="s">
        <v>3561</v>
      </c>
      <c r="N2446" s="10" t="s">
        <v>3561</v>
      </c>
      <c r="O2446" s="10" t="s">
        <v>3561</v>
      </c>
      <c r="S2446" s="2" t="str">
        <f>VLOOKUP(K2446,Data!A:B,2,0)</f>
        <v>PVA</v>
      </c>
    </row>
    <row r="2447" spans="1:19" ht="11.25" customHeight="1" x14ac:dyDescent="0.2">
      <c r="A2447" s="2">
        <v>4070462</v>
      </c>
      <c r="B2447" s="86"/>
      <c r="C2447" s="74" t="s">
        <v>247</v>
      </c>
      <c r="E2447" s="85" t="s">
        <v>9481</v>
      </c>
      <c r="F2447" s="75" t="s">
        <v>98</v>
      </c>
      <c r="G2447" s="75" t="s">
        <v>1315</v>
      </c>
      <c r="H2447" s="75" t="s">
        <v>1545</v>
      </c>
      <c r="I2447" s="2" t="s">
        <v>3561</v>
      </c>
      <c r="J2447" s="75" t="s">
        <v>11</v>
      </c>
      <c r="K2447" s="2" t="s">
        <v>36</v>
      </c>
      <c r="L2447" s="75" t="s">
        <v>19</v>
      </c>
      <c r="M2447" s="2" t="s">
        <v>3561</v>
      </c>
      <c r="N2447" s="10" t="s">
        <v>3561</v>
      </c>
      <c r="O2447" s="10" t="s">
        <v>3561</v>
      </c>
      <c r="P2447" s="8">
        <v>45274</v>
      </c>
      <c r="Q2447" s="8">
        <f>+P2447+180</f>
        <v>45454</v>
      </c>
      <c r="R2447" s="8">
        <v>45364</v>
      </c>
      <c r="S2447" s="2" t="str">
        <f>VLOOKUP(K2447,Data!A:B,2,0)</f>
        <v>PVA</v>
      </c>
    </row>
    <row r="2448" spans="1:19" ht="11.25" customHeight="1" x14ac:dyDescent="0.2">
      <c r="A2448" s="2">
        <v>4070463</v>
      </c>
      <c r="B2448" s="86"/>
      <c r="C2448" s="74" t="s">
        <v>255</v>
      </c>
      <c r="E2448" s="85" t="s">
        <v>9482</v>
      </c>
      <c r="F2448" s="75" t="s">
        <v>98</v>
      </c>
      <c r="G2448" s="75" t="s">
        <v>20</v>
      </c>
      <c r="H2448" s="75" t="s">
        <v>1492</v>
      </c>
      <c r="I2448" s="2" t="s">
        <v>3561</v>
      </c>
      <c r="J2448" s="75" t="s">
        <v>3561</v>
      </c>
      <c r="K2448" s="2" t="s">
        <v>36</v>
      </c>
      <c r="L2448" s="75" t="s">
        <v>3669</v>
      </c>
      <c r="M2448" s="2" t="s">
        <v>3561</v>
      </c>
      <c r="N2448" s="10" t="s">
        <v>3561</v>
      </c>
      <c r="O2448" s="10" t="s">
        <v>3561</v>
      </c>
      <c r="S2448" s="2" t="str">
        <f>VLOOKUP(K2448,Data!A:B,2,0)</f>
        <v>PVA</v>
      </c>
    </row>
    <row r="2449" spans="1:19" ht="11.25" customHeight="1" x14ac:dyDescent="0.2">
      <c r="A2449" s="2">
        <v>4070464</v>
      </c>
      <c r="B2449" s="86"/>
      <c r="C2449" s="74" t="s">
        <v>261</v>
      </c>
      <c r="E2449" s="85" t="s">
        <v>9483</v>
      </c>
      <c r="F2449" s="75" t="s">
        <v>98</v>
      </c>
      <c r="G2449" s="75" t="s">
        <v>20</v>
      </c>
      <c r="H2449" s="75" t="s">
        <v>1484</v>
      </c>
      <c r="I2449" s="2" t="s">
        <v>3561</v>
      </c>
      <c r="J2449" s="75" t="s">
        <v>3561</v>
      </c>
      <c r="K2449" s="2" t="s">
        <v>36</v>
      </c>
      <c r="L2449" s="75" t="s">
        <v>3669</v>
      </c>
      <c r="M2449" s="2" t="s">
        <v>3561</v>
      </c>
      <c r="N2449" s="10" t="s">
        <v>3561</v>
      </c>
      <c r="O2449" s="10" t="s">
        <v>3561</v>
      </c>
      <c r="S2449" s="2" t="str">
        <f>VLOOKUP(K2449,Data!A:B,2,0)</f>
        <v>PVA</v>
      </c>
    </row>
    <row r="2450" spans="1:19" ht="11.25" customHeight="1" x14ac:dyDescent="0.2">
      <c r="A2450" s="2">
        <v>4070466</v>
      </c>
      <c r="B2450" s="86"/>
      <c r="C2450" s="74" t="s">
        <v>284</v>
      </c>
      <c r="E2450" s="85" t="s">
        <v>9484</v>
      </c>
      <c r="F2450" s="75" t="s">
        <v>98</v>
      </c>
      <c r="G2450" s="75" t="s">
        <v>20</v>
      </c>
      <c r="H2450" s="75" t="s">
        <v>1482</v>
      </c>
      <c r="I2450" s="2" t="s">
        <v>3561</v>
      </c>
      <c r="J2450" s="75" t="s">
        <v>3561</v>
      </c>
      <c r="K2450" s="2" t="s">
        <v>36</v>
      </c>
      <c r="L2450" s="75" t="s">
        <v>3669</v>
      </c>
      <c r="M2450" s="2" t="s">
        <v>3561</v>
      </c>
      <c r="N2450" s="10" t="s">
        <v>3561</v>
      </c>
      <c r="O2450" s="10" t="s">
        <v>3561</v>
      </c>
      <c r="S2450" s="2" t="str">
        <f>VLOOKUP(K2450,Data!A:B,2,0)</f>
        <v>PVA</v>
      </c>
    </row>
    <row r="2451" spans="1:19" ht="11.25" customHeight="1" x14ac:dyDescent="0.2">
      <c r="A2451" s="2">
        <v>4070468</v>
      </c>
      <c r="B2451" s="86"/>
      <c r="C2451" s="74" t="s">
        <v>296</v>
      </c>
      <c r="E2451" s="85" t="s">
        <v>9485</v>
      </c>
      <c r="F2451" s="75" t="s">
        <v>98</v>
      </c>
      <c r="G2451" s="75" t="s">
        <v>20</v>
      </c>
      <c r="H2451" s="75" t="s">
        <v>1484</v>
      </c>
      <c r="I2451" s="2" t="s">
        <v>3561</v>
      </c>
      <c r="J2451" s="75" t="s">
        <v>3561</v>
      </c>
      <c r="K2451" s="2" t="s">
        <v>36</v>
      </c>
      <c r="L2451" s="75" t="s">
        <v>3669</v>
      </c>
      <c r="M2451" s="2" t="s">
        <v>3561</v>
      </c>
      <c r="N2451" s="10" t="s">
        <v>3561</v>
      </c>
      <c r="O2451" s="10" t="s">
        <v>3561</v>
      </c>
      <c r="S2451" s="2" t="str">
        <f>VLOOKUP(K2451,Data!A:B,2,0)</f>
        <v>PVA</v>
      </c>
    </row>
    <row r="2452" spans="1:19" ht="11.25" customHeight="1" x14ac:dyDescent="0.2">
      <c r="A2452" s="2">
        <v>4070469</v>
      </c>
      <c r="B2452" s="86"/>
      <c r="C2452" s="74" t="s">
        <v>1288</v>
      </c>
      <c r="E2452" s="85" t="s">
        <v>9486</v>
      </c>
      <c r="F2452" s="75" t="s">
        <v>98</v>
      </c>
      <c r="G2452" s="75" t="s">
        <v>47</v>
      </c>
      <c r="H2452" s="75" t="s">
        <v>47</v>
      </c>
      <c r="I2452" s="2" t="s">
        <v>3561</v>
      </c>
      <c r="J2452" s="75" t="s">
        <v>3561</v>
      </c>
      <c r="K2452" s="2" t="s">
        <v>36</v>
      </c>
      <c r="L2452" s="75" t="s">
        <v>3669</v>
      </c>
      <c r="M2452" s="2" t="s">
        <v>3561</v>
      </c>
      <c r="N2452" s="10" t="s">
        <v>3561</v>
      </c>
      <c r="O2452" s="10" t="s">
        <v>3561</v>
      </c>
      <c r="S2452" s="2" t="str">
        <f>VLOOKUP(K2452,Data!A:B,2,0)</f>
        <v>PVA</v>
      </c>
    </row>
    <row r="2453" spans="1:19" ht="11.25" customHeight="1" x14ac:dyDescent="0.2">
      <c r="A2453" s="2">
        <v>4070471</v>
      </c>
      <c r="B2453" s="86"/>
      <c r="C2453" s="74" t="s">
        <v>306</v>
      </c>
      <c r="E2453" s="85" t="s">
        <v>9487</v>
      </c>
      <c r="F2453" s="75" t="s">
        <v>98</v>
      </c>
      <c r="G2453" s="75" t="s">
        <v>1315</v>
      </c>
      <c r="H2453" s="75" t="s">
        <v>1545</v>
      </c>
      <c r="I2453" s="2" t="s">
        <v>3561</v>
      </c>
      <c r="J2453" s="75" t="s">
        <v>11</v>
      </c>
      <c r="K2453" s="2" t="s">
        <v>36</v>
      </c>
      <c r="L2453" s="75" t="s">
        <v>3669</v>
      </c>
      <c r="M2453" s="2" t="s">
        <v>3561</v>
      </c>
      <c r="N2453" s="10" t="s">
        <v>3561</v>
      </c>
      <c r="O2453" s="10" t="s">
        <v>3561</v>
      </c>
      <c r="S2453" s="2" t="str">
        <f>VLOOKUP(K2453,Data!A:B,2,0)</f>
        <v>PVA</v>
      </c>
    </row>
    <row r="2454" spans="1:19" ht="11.25" customHeight="1" x14ac:dyDescent="0.2">
      <c r="A2454" s="2">
        <v>4070472</v>
      </c>
      <c r="B2454" s="86"/>
      <c r="C2454" s="74" t="s">
        <v>308</v>
      </c>
      <c r="E2454" s="85" t="s">
        <v>9488</v>
      </c>
      <c r="F2454" s="75" t="s">
        <v>98</v>
      </c>
      <c r="G2454" s="75" t="s">
        <v>1315</v>
      </c>
      <c r="H2454" s="75" t="s">
        <v>1518</v>
      </c>
      <c r="I2454" s="2" t="s">
        <v>3561</v>
      </c>
      <c r="J2454" s="75" t="s">
        <v>11</v>
      </c>
      <c r="K2454" s="2" t="s">
        <v>36</v>
      </c>
      <c r="L2454" s="75" t="s">
        <v>3669</v>
      </c>
      <c r="M2454" s="2" t="s">
        <v>3561</v>
      </c>
      <c r="N2454" s="10" t="s">
        <v>3561</v>
      </c>
      <c r="O2454" s="10" t="s">
        <v>3561</v>
      </c>
      <c r="S2454" s="2" t="str">
        <f>VLOOKUP(K2454,Data!A:B,2,0)</f>
        <v>PVA</v>
      </c>
    </row>
    <row r="2455" spans="1:19" ht="11.25" customHeight="1" x14ac:dyDescent="0.2">
      <c r="A2455" s="2">
        <v>4070473</v>
      </c>
      <c r="B2455" s="86"/>
      <c r="C2455" s="74" t="s">
        <v>320</v>
      </c>
      <c r="E2455" s="85" t="s">
        <v>9489</v>
      </c>
      <c r="F2455" s="75" t="s">
        <v>98</v>
      </c>
      <c r="G2455" s="75" t="s">
        <v>20</v>
      </c>
      <c r="H2455" s="75" t="s">
        <v>1492</v>
      </c>
      <c r="I2455" s="2" t="s">
        <v>3561</v>
      </c>
      <c r="J2455" s="75" t="s">
        <v>3561</v>
      </c>
      <c r="K2455" s="2" t="s">
        <v>36</v>
      </c>
      <c r="L2455" s="75" t="s">
        <v>3669</v>
      </c>
      <c r="M2455" s="2" t="s">
        <v>3561</v>
      </c>
      <c r="N2455" s="10" t="s">
        <v>3561</v>
      </c>
      <c r="O2455" s="10" t="s">
        <v>3561</v>
      </c>
      <c r="S2455" s="2" t="str">
        <f>VLOOKUP(K2455,Data!A:B,2,0)</f>
        <v>PVA</v>
      </c>
    </row>
    <row r="2456" spans="1:19" ht="11.25" customHeight="1" x14ac:dyDescent="0.2">
      <c r="A2456" s="2">
        <v>4070475</v>
      </c>
      <c r="B2456" s="86"/>
      <c r="C2456" s="74" t="s">
        <v>383</v>
      </c>
      <c r="E2456" s="85" t="s">
        <v>9490</v>
      </c>
      <c r="F2456" s="75" t="s">
        <v>98</v>
      </c>
      <c r="G2456" s="75" t="s">
        <v>47</v>
      </c>
      <c r="H2456" s="75" t="s">
        <v>47</v>
      </c>
      <c r="I2456" s="2" t="s">
        <v>3561</v>
      </c>
      <c r="J2456" s="75" t="s">
        <v>3561</v>
      </c>
      <c r="K2456" s="2" t="s">
        <v>36</v>
      </c>
      <c r="L2456" s="75" t="s">
        <v>3669</v>
      </c>
      <c r="M2456" s="2" t="s">
        <v>3561</v>
      </c>
      <c r="N2456" s="10" t="s">
        <v>3561</v>
      </c>
      <c r="O2456" s="10" t="s">
        <v>3561</v>
      </c>
      <c r="S2456" s="2" t="str">
        <f>VLOOKUP(K2456,Data!A:B,2,0)</f>
        <v>PVA</v>
      </c>
    </row>
    <row r="2457" spans="1:19" ht="11.25" customHeight="1" x14ac:dyDescent="0.2">
      <c r="A2457" s="2">
        <v>4070476</v>
      </c>
      <c r="B2457" s="86"/>
      <c r="C2457" s="74" t="s">
        <v>417</v>
      </c>
      <c r="E2457" s="85" t="s">
        <v>9491</v>
      </c>
      <c r="F2457" s="75" t="s">
        <v>98</v>
      </c>
      <c r="G2457" s="75" t="s">
        <v>20</v>
      </c>
      <c r="H2457" s="75" t="s">
        <v>1484</v>
      </c>
      <c r="I2457" s="2" t="s">
        <v>3561</v>
      </c>
      <c r="J2457" s="75" t="s">
        <v>3561</v>
      </c>
      <c r="K2457" s="2" t="s">
        <v>36</v>
      </c>
      <c r="L2457" s="75" t="s">
        <v>3669</v>
      </c>
      <c r="M2457" s="2" t="s">
        <v>3561</v>
      </c>
      <c r="N2457" s="10" t="s">
        <v>3561</v>
      </c>
      <c r="O2457" s="10" t="s">
        <v>3561</v>
      </c>
      <c r="S2457" s="2" t="str">
        <f>VLOOKUP(K2457,Data!A:B,2,0)</f>
        <v>PVA</v>
      </c>
    </row>
    <row r="2458" spans="1:19" ht="11.25" customHeight="1" x14ac:dyDescent="0.2">
      <c r="A2458" s="2">
        <v>4070477</v>
      </c>
      <c r="B2458" s="86"/>
      <c r="C2458" s="74" t="s">
        <v>392</v>
      </c>
      <c r="E2458" s="85" t="s">
        <v>9492</v>
      </c>
      <c r="F2458" s="75" t="s">
        <v>98</v>
      </c>
      <c r="G2458" s="75" t="s">
        <v>20</v>
      </c>
      <c r="H2458" s="75" t="s">
        <v>1486</v>
      </c>
      <c r="I2458" s="2" t="s">
        <v>3561</v>
      </c>
      <c r="J2458" s="75" t="s">
        <v>3561</v>
      </c>
      <c r="K2458" s="2" t="s">
        <v>36</v>
      </c>
      <c r="L2458" s="75" t="s">
        <v>3669</v>
      </c>
      <c r="M2458" s="2" t="s">
        <v>3561</v>
      </c>
      <c r="N2458" s="10" t="s">
        <v>3561</v>
      </c>
      <c r="O2458" s="10" t="s">
        <v>3561</v>
      </c>
      <c r="S2458" s="2" t="str">
        <f>VLOOKUP(K2458,Data!A:B,2,0)</f>
        <v>PVA</v>
      </c>
    </row>
    <row r="2459" spans="1:19" ht="11.25" customHeight="1" x14ac:dyDescent="0.2">
      <c r="A2459" s="2">
        <v>4070478</v>
      </c>
      <c r="B2459" s="86"/>
      <c r="C2459" s="74" t="s">
        <v>394</v>
      </c>
      <c r="E2459" s="85" t="s">
        <v>9493</v>
      </c>
      <c r="F2459" s="75" t="s">
        <v>98</v>
      </c>
      <c r="G2459" s="75" t="s">
        <v>97</v>
      </c>
      <c r="H2459" s="75" t="s">
        <v>1489</v>
      </c>
      <c r="I2459" s="2" t="s">
        <v>1317</v>
      </c>
      <c r="J2459" s="75" t="s">
        <v>1317</v>
      </c>
      <c r="K2459" s="2" t="s">
        <v>36</v>
      </c>
      <c r="L2459" s="75" t="s">
        <v>3669</v>
      </c>
      <c r="M2459" s="2" t="s">
        <v>3561</v>
      </c>
      <c r="N2459" s="10" t="s">
        <v>3561</v>
      </c>
      <c r="O2459" s="10" t="s">
        <v>3561</v>
      </c>
      <c r="S2459" s="2" t="str">
        <f>VLOOKUP(K2459,Data!A:B,2,0)</f>
        <v>PVA</v>
      </c>
    </row>
    <row r="2460" spans="1:19" ht="11.25" customHeight="1" x14ac:dyDescent="0.2">
      <c r="A2460" s="2">
        <v>4070481</v>
      </c>
      <c r="B2460" s="86"/>
      <c r="C2460" s="74" t="s">
        <v>352</v>
      </c>
      <c r="E2460" s="85" t="s">
        <v>9494</v>
      </c>
      <c r="F2460" s="75" t="s">
        <v>98</v>
      </c>
      <c r="G2460" s="75" t="s">
        <v>20</v>
      </c>
      <c r="H2460" s="75" t="s">
        <v>1481</v>
      </c>
      <c r="I2460" s="2" t="s">
        <v>3561</v>
      </c>
      <c r="J2460" s="75" t="s">
        <v>3561</v>
      </c>
      <c r="K2460" s="2" t="s">
        <v>36</v>
      </c>
      <c r="L2460" s="75" t="s">
        <v>3669</v>
      </c>
      <c r="M2460" s="2" t="s">
        <v>3561</v>
      </c>
      <c r="N2460" s="10" t="s">
        <v>3561</v>
      </c>
      <c r="O2460" s="10" t="s">
        <v>3561</v>
      </c>
      <c r="S2460" s="2" t="str">
        <f>VLOOKUP(K2460,Data!A:B,2,0)</f>
        <v>PVA</v>
      </c>
    </row>
    <row r="2461" spans="1:19" ht="11.25" customHeight="1" x14ac:dyDescent="0.2">
      <c r="A2461" s="2">
        <v>4070482</v>
      </c>
      <c r="B2461" s="86"/>
      <c r="C2461" s="74" t="s">
        <v>365</v>
      </c>
      <c r="E2461" s="85" t="s">
        <v>9495</v>
      </c>
      <c r="F2461" s="75" t="s">
        <v>98</v>
      </c>
      <c r="G2461" s="75" t="s">
        <v>20</v>
      </c>
      <c r="H2461" s="75" t="s">
        <v>1481</v>
      </c>
      <c r="I2461" s="2" t="s">
        <v>3561</v>
      </c>
      <c r="J2461" s="75" t="s">
        <v>3561</v>
      </c>
      <c r="K2461" s="2" t="s">
        <v>36</v>
      </c>
      <c r="L2461" s="75" t="s">
        <v>3669</v>
      </c>
      <c r="M2461" s="2" t="s">
        <v>3561</v>
      </c>
      <c r="N2461" s="10" t="s">
        <v>3561</v>
      </c>
      <c r="O2461" s="10" t="s">
        <v>3561</v>
      </c>
      <c r="S2461" s="2" t="str">
        <f>VLOOKUP(K2461,Data!A:B,2,0)</f>
        <v>PVA</v>
      </c>
    </row>
    <row r="2462" spans="1:19" ht="11.25" customHeight="1" x14ac:dyDescent="0.2">
      <c r="A2462" s="2">
        <v>4070484</v>
      </c>
      <c r="B2462" s="86"/>
      <c r="C2462" s="74" t="s">
        <v>377</v>
      </c>
      <c r="E2462" s="85" t="s">
        <v>9496</v>
      </c>
      <c r="F2462" s="75" t="s">
        <v>98</v>
      </c>
      <c r="G2462" s="75" t="s">
        <v>20</v>
      </c>
      <c r="H2462" s="75" t="s">
        <v>1486</v>
      </c>
      <c r="I2462" s="2" t="s">
        <v>3561</v>
      </c>
      <c r="J2462" s="75" t="s">
        <v>3561</v>
      </c>
      <c r="K2462" s="2" t="s">
        <v>36</v>
      </c>
      <c r="L2462" s="75" t="s">
        <v>3669</v>
      </c>
      <c r="M2462" s="2" t="s">
        <v>3561</v>
      </c>
      <c r="N2462" s="10" t="s">
        <v>3561</v>
      </c>
      <c r="O2462" s="10" t="s">
        <v>3561</v>
      </c>
      <c r="S2462" s="2" t="str">
        <f>VLOOKUP(K2462,Data!A:B,2,0)</f>
        <v>PVA</v>
      </c>
    </row>
    <row r="2463" spans="1:19" ht="11.25" customHeight="1" x14ac:dyDescent="0.2">
      <c r="A2463" s="2">
        <v>4070485</v>
      </c>
      <c r="B2463" s="86"/>
      <c r="C2463" s="74" t="s">
        <v>381</v>
      </c>
      <c r="E2463" s="85" t="s">
        <v>9497</v>
      </c>
      <c r="F2463" s="75" t="s">
        <v>98</v>
      </c>
      <c r="G2463" s="75" t="s">
        <v>1315</v>
      </c>
      <c r="H2463" s="75" t="s">
        <v>1518</v>
      </c>
      <c r="I2463" s="2" t="s">
        <v>3561</v>
      </c>
      <c r="J2463" s="75" t="s">
        <v>11</v>
      </c>
      <c r="K2463" s="2" t="s">
        <v>36</v>
      </c>
      <c r="L2463" s="75" t="s">
        <v>3669</v>
      </c>
      <c r="M2463" s="2" t="s">
        <v>3561</v>
      </c>
      <c r="N2463" s="10" t="s">
        <v>3561</v>
      </c>
      <c r="O2463" s="10" t="s">
        <v>3561</v>
      </c>
      <c r="S2463" s="2" t="str">
        <f>VLOOKUP(K2463,Data!A:B,2,0)</f>
        <v>PVA</v>
      </c>
    </row>
    <row r="2464" spans="1:19" ht="11.25" customHeight="1" x14ac:dyDescent="0.2">
      <c r="A2464" s="2">
        <v>4070486</v>
      </c>
      <c r="B2464" s="86"/>
      <c r="C2464" s="74" t="s">
        <v>382</v>
      </c>
      <c r="E2464" s="85" t="s">
        <v>9498</v>
      </c>
      <c r="F2464" s="75" t="s">
        <v>98</v>
      </c>
      <c r="G2464" s="75" t="s">
        <v>1315</v>
      </c>
      <c r="H2464" s="75" t="s">
        <v>1518</v>
      </c>
      <c r="I2464" s="2" t="s">
        <v>3561</v>
      </c>
      <c r="J2464" s="75" t="s">
        <v>11</v>
      </c>
      <c r="K2464" s="2" t="s">
        <v>36</v>
      </c>
      <c r="L2464" s="75" t="s">
        <v>3669</v>
      </c>
      <c r="M2464" s="2" t="s">
        <v>3561</v>
      </c>
      <c r="N2464" s="10" t="s">
        <v>3561</v>
      </c>
      <c r="O2464" s="10" t="s">
        <v>3561</v>
      </c>
      <c r="S2464" s="2" t="str">
        <f>VLOOKUP(K2464,Data!A:B,2,0)</f>
        <v>PVA</v>
      </c>
    </row>
    <row r="2465" spans="1:19" ht="11.25" customHeight="1" x14ac:dyDescent="0.2">
      <c r="A2465" s="2">
        <v>4070488</v>
      </c>
      <c r="B2465" s="86"/>
      <c r="C2465" s="74" t="s">
        <v>442</v>
      </c>
      <c r="E2465" s="85" t="s">
        <v>9499</v>
      </c>
      <c r="F2465" s="75" t="s">
        <v>98</v>
      </c>
      <c r="G2465" s="75" t="s">
        <v>47</v>
      </c>
      <c r="H2465" s="75" t="s">
        <v>47</v>
      </c>
      <c r="I2465" s="2" t="s">
        <v>3561</v>
      </c>
      <c r="J2465" s="75" t="s">
        <v>3561</v>
      </c>
      <c r="K2465" s="2" t="s">
        <v>36</v>
      </c>
      <c r="L2465" s="75" t="s">
        <v>3669</v>
      </c>
      <c r="M2465" s="2" t="s">
        <v>3561</v>
      </c>
      <c r="N2465" s="10" t="s">
        <v>3561</v>
      </c>
      <c r="O2465" s="10" t="s">
        <v>3561</v>
      </c>
      <c r="S2465" s="2" t="str">
        <f>VLOOKUP(K2465,Data!A:B,2,0)</f>
        <v>PVA</v>
      </c>
    </row>
    <row r="2466" spans="1:19" ht="11.25" customHeight="1" x14ac:dyDescent="0.2">
      <c r="A2466" s="2">
        <v>4070489</v>
      </c>
      <c r="B2466" s="86"/>
      <c r="C2466" s="74" t="s">
        <v>450</v>
      </c>
      <c r="E2466" s="85" t="s">
        <v>9500</v>
      </c>
      <c r="F2466" s="75" t="s">
        <v>98</v>
      </c>
      <c r="G2466" s="75" t="s">
        <v>20</v>
      </c>
      <c r="H2466" s="75" t="s">
        <v>1484</v>
      </c>
      <c r="I2466" s="2" t="s">
        <v>3561</v>
      </c>
      <c r="J2466" s="75" t="s">
        <v>3561</v>
      </c>
      <c r="K2466" s="2" t="s">
        <v>36</v>
      </c>
      <c r="L2466" s="75" t="s">
        <v>3669</v>
      </c>
      <c r="M2466" s="2" t="s">
        <v>3561</v>
      </c>
      <c r="N2466" s="10" t="s">
        <v>3561</v>
      </c>
      <c r="O2466" s="10" t="s">
        <v>3561</v>
      </c>
      <c r="S2466" s="2" t="str">
        <f>VLOOKUP(K2466,Data!A:B,2,0)</f>
        <v>PVA</v>
      </c>
    </row>
    <row r="2467" spans="1:19" ht="11.25" customHeight="1" x14ac:dyDescent="0.2">
      <c r="A2467" s="2">
        <v>4070490</v>
      </c>
      <c r="B2467" s="86"/>
      <c r="C2467" s="74" t="s">
        <v>398</v>
      </c>
      <c r="E2467" s="85" t="s">
        <v>9501</v>
      </c>
      <c r="F2467" s="75" t="s">
        <v>98</v>
      </c>
      <c r="G2467" s="75" t="s">
        <v>20</v>
      </c>
      <c r="H2467" s="75" t="s">
        <v>1490</v>
      </c>
      <c r="I2467" s="2" t="s">
        <v>3561</v>
      </c>
      <c r="J2467" s="75" t="s">
        <v>3561</v>
      </c>
      <c r="K2467" s="2" t="s">
        <v>36</v>
      </c>
      <c r="L2467" s="75" t="s">
        <v>3669</v>
      </c>
      <c r="M2467" s="2" t="s">
        <v>3561</v>
      </c>
      <c r="N2467" s="10" t="s">
        <v>3561</v>
      </c>
      <c r="O2467" s="10" t="s">
        <v>3561</v>
      </c>
      <c r="S2467" s="2" t="str">
        <f>VLOOKUP(K2467,Data!A:B,2,0)</f>
        <v>PVA</v>
      </c>
    </row>
    <row r="2468" spans="1:19" ht="11.25" customHeight="1" x14ac:dyDescent="0.2">
      <c r="A2468" s="2">
        <v>4070491</v>
      </c>
      <c r="B2468" s="86"/>
      <c r="C2468" s="74" t="s">
        <v>406</v>
      </c>
      <c r="E2468" s="85" t="s">
        <v>9502</v>
      </c>
      <c r="F2468" s="75" t="s">
        <v>98</v>
      </c>
      <c r="G2468" s="75" t="s">
        <v>20</v>
      </c>
      <c r="H2468" s="75" t="s">
        <v>1481</v>
      </c>
      <c r="I2468" s="2" t="s">
        <v>3561</v>
      </c>
      <c r="J2468" s="75" t="s">
        <v>3561</v>
      </c>
      <c r="K2468" s="2" t="s">
        <v>36</v>
      </c>
      <c r="L2468" s="75" t="s">
        <v>3669</v>
      </c>
      <c r="M2468" s="2" t="s">
        <v>3561</v>
      </c>
      <c r="N2468" s="10" t="s">
        <v>3561</v>
      </c>
      <c r="O2468" s="10" t="s">
        <v>3561</v>
      </c>
      <c r="S2468" s="2" t="str">
        <f>VLOOKUP(K2468,Data!A:B,2,0)</f>
        <v>PVA</v>
      </c>
    </row>
    <row r="2469" spans="1:19" ht="11.25" customHeight="1" x14ac:dyDescent="0.2">
      <c r="A2469" s="2">
        <v>4070493</v>
      </c>
      <c r="B2469" s="86"/>
      <c r="C2469" s="74" t="s">
        <v>426</v>
      </c>
      <c r="E2469" s="85" t="s">
        <v>9503</v>
      </c>
      <c r="F2469" s="75" t="s">
        <v>98</v>
      </c>
      <c r="G2469" s="75" t="s">
        <v>20</v>
      </c>
      <c r="H2469" s="75" t="s">
        <v>1488</v>
      </c>
      <c r="I2469" s="2" t="s">
        <v>3561</v>
      </c>
      <c r="J2469" s="75" t="s">
        <v>3561</v>
      </c>
      <c r="K2469" s="2" t="s">
        <v>36</v>
      </c>
      <c r="L2469" s="75" t="s">
        <v>3669</v>
      </c>
      <c r="M2469" s="2" t="s">
        <v>3561</v>
      </c>
      <c r="N2469" s="10" t="s">
        <v>3561</v>
      </c>
      <c r="O2469" s="10" t="s">
        <v>3561</v>
      </c>
      <c r="S2469" s="2" t="str">
        <f>VLOOKUP(K2469,Data!A:B,2,0)</f>
        <v>PVA</v>
      </c>
    </row>
    <row r="2470" spans="1:19" ht="11.25" customHeight="1" x14ac:dyDescent="0.2">
      <c r="A2470" s="2">
        <v>4070494</v>
      </c>
      <c r="B2470" s="86"/>
      <c r="C2470" s="74" t="s">
        <v>432</v>
      </c>
      <c r="E2470" s="85" t="s">
        <v>9504</v>
      </c>
      <c r="F2470" s="75" t="s">
        <v>98</v>
      </c>
      <c r="G2470" s="75" t="s">
        <v>20</v>
      </c>
      <c r="H2470" s="75" t="s">
        <v>1488</v>
      </c>
      <c r="I2470" s="2" t="s">
        <v>3561</v>
      </c>
      <c r="J2470" s="75" t="s">
        <v>3561</v>
      </c>
      <c r="K2470" s="2" t="s">
        <v>36</v>
      </c>
      <c r="L2470" s="75" t="s">
        <v>3669</v>
      </c>
      <c r="M2470" s="2" t="s">
        <v>3561</v>
      </c>
      <c r="N2470" s="10" t="s">
        <v>3561</v>
      </c>
      <c r="O2470" s="10" t="s">
        <v>3561</v>
      </c>
      <c r="S2470" s="2" t="str">
        <f>VLOOKUP(K2470,Data!A:B,2,0)</f>
        <v>PVA</v>
      </c>
    </row>
    <row r="2471" spans="1:19" ht="11.25" customHeight="1" x14ac:dyDescent="0.2">
      <c r="A2471" s="2">
        <v>4070495</v>
      </c>
      <c r="B2471" s="86"/>
      <c r="C2471" s="74" t="s">
        <v>434</v>
      </c>
      <c r="E2471" s="85" t="s">
        <v>9505</v>
      </c>
      <c r="F2471" s="75" t="s">
        <v>98</v>
      </c>
      <c r="G2471" s="75" t="s">
        <v>20</v>
      </c>
      <c r="H2471" s="75" t="s">
        <v>1481</v>
      </c>
      <c r="I2471" s="2" t="s">
        <v>3561</v>
      </c>
      <c r="J2471" s="75" t="s">
        <v>3561</v>
      </c>
      <c r="K2471" s="2" t="s">
        <v>36</v>
      </c>
      <c r="L2471" s="75" t="s">
        <v>3669</v>
      </c>
      <c r="M2471" s="2" t="s">
        <v>3561</v>
      </c>
      <c r="N2471" s="10" t="s">
        <v>3561</v>
      </c>
      <c r="O2471" s="10" t="s">
        <v>3561</v>
      </c>
      <c r="S2471" s="2" t="str">
        <f>VLOOKUP(K2471,Data!A:B,2,0)</f>
        <v>PVA</v>
      </c>
    </row>
    <row r="2472" spans="1:19" ht="11.25" customHeight="1" x14ac:dyDescent="0.2">
      <c r="A2472" s="2">
        <v>4070496</v>
      </c>
      <c r="B2472" s="86"/>
      <c r="C2472" s="74" t="s">
        <v>435</v>
      </c>
      <c r="E2472" s="85" t="s">
        <v>9506</v>
      </c>
      <c r="F2472" s="75" t="s">
        <v>98</v>
      </c>
      <c r="G2472" s="75" t="s">
        <v>20</v>
      </c>
      <c r="H2472" s="75" t="s">
        <v>1481</v>
      </c>
      <c r="I2472" s="2" t="s">
        <v>3561</v>
      </c>
      <c r="J2472" s="75" t="s">
        <v>3561</v>
      </c>
      <c r="K2472" s="2" t="s">
        <v>36</v>
      </c>
      <c r="L2472" s="75" t="s">
        <v>3669</v>
      </c>
      <c r="M2472" s="2" t="s">
        <v>3561</v>
      </c>
      <c r="N2472" s="10" t="s">
        <v>3561</v>
      </c>
      <c r="O2472" s="10" t="s">
        <v>3561</v>
      </c>
      <c r="S2472" s="2" t="str">
        <f>VLOOKUP(K2472,Data!A:B,2,0)</f>
        <v>PVA</v>
      </c>
    </row>
    <row r="2473" spans="1:19" ht="11.25" customHeight="1" x14ac:dyDescent="0.2">
      <c r="A2473" s="2">
        <v>4070499</v>
      </c>
      <c r="B2473" s="86"/>
      <c r="C2473" s="74" t="s">
        <v>986</v>
      </c>
      <c r="E2473" s="85" t="s">
        <v>9507</v>
      </c>
      <c r="F2473" s="75" t="s">
        <v>98</v>
      </c>
      <c r="G2473" s="75" t="s">
        <v>20</v>
      </c>
      <c r="H2473" s="75" t="s">
        <v>1486</v>
      </c>
      <c r="I2473" s="2" t="s">
        <v>3561</v>
      </c>
      <c r="J2473" s="75" t="s">
        <v>1495</v>
      </c>
      <c r="K2473" s="2" t="s">
        <v>36</v>
      </c>
      <c r="L2473" s="75" t="s">
        <v>19</v>
      </c>
      <c r="M2473" s="2" t="s">
        <v>3561</v>
      </c>
      <c r="N2473" s="10" t="s">
        <v>3561</v>
      </c>
      <c r="O2473" s="10" t="s">
        <v>3561</v>
      </c>
      <c r="P2473" s="8">
        <v>45212</v>
      </c>
      <c r="Q2473" s="8">
        <f>+P2473+180</f>
        <v>45392</v>
      </c>
      <c r="R2473" s="8">
        <v>45392</v>
      </c>
      <c r="S2473" s="2" t="str">
        <f>VLOOKUP(K2473,Data!A:B,2,0)</f>
        <v>PVA</v>
      </c>
    </row>
    <row r="2474" spans="1:19" ht="11.25" customHeight="1" x14ac:dyDescent="0.2">
      <c r="A2474" s="2">
        <v>4070500</v>
      </c>
      <c r="B2474" s="86"/>
      <c r="C2474" s="74" t="s">
        <v>988</v>
      </c>
      <c r="E2474" s="85" t="s">
        <v>9508</v>
      </c>
      <c r="F2474" s="75" t="s">
        <v>98</v>
      </c>
      <c r="G2474" s="75" t="s">
        <v>20</v>
      </c>
      <c r="H2474" s="75" t="s">
        <v>1484</v>
      </c>
      <c r="I2474" s="2" t="s">
        <v>3561</v>
      </c>
      <c r="J2474" s="75" t="s">
        <v>3561</v>
      </c>
      <c r="K2474" s="2" t="s">
        <v>36</v>
      </c>
      <c r="L2474" s="75" t="s">
        <v>3669</v>
      </c>
      <c r="M2474" s="2" t="s">
        <v>3561</v>
      </c>
      <c r="N2474" s="10" t="s">
        <v>3561</v>
      </c>
      <c r="O2474" s="10" t="s">
        <v>3561</v>
      </c>
      <c r="S2474" s="2" t="str">
        <f>VLOOKUP(K2474,Data!A:B,2,0)</f>
        <v>PVA</v>
      </c>
    </row>
    <row r="2475" spans="1:19" ht="11.25" customHeight="1" x14ac:dyDescent="0.2">
      <c r="A2475" s="2">
        <v>4070501</v>
      </c>
      <c r="B2475" s="86"/>
      <c r="C2475" s="74" t="s">
        <v>1090</v>
      </c>
      <c r="E2475" s="85" t="s">
        <v>9509</v>
      </c>
      <c r="F2475" s="75" t="s">
        <v>98</v>
      </c>
      <c r="G2475" s="75" t="s">
        <v>1315</v>
      </c>
      <c r="H2475" s="75" t="s">
        <v>1529</v>
      </c>
      <c r="I2475" s="2" t="s">
        <v>3561</v>
      </c>
      <c r="J2475" s="75" t="s">
        <v>11</v>
      </c>
      <c r="K2475" s="2" t="s">
        <v>36</v>
      </c>
      <c r="L2475" s="75" t="s">
        <v>3669</v>
      </c>
      <c r="M2475" s="2" t="s">
        <v>3561</v>
      </c>
      <c r="N2475" s="10" t="s">
        <v>3561</v>
      </c>
      <c r="O2475" s="10" t="s">
        <v>3561</v>
      </c>
      <c r="S2475" s="2" t="str">
        <f>VLOOKUP(K2475,Data!A:B,2,0)</f>
        <v>PVA</v>
      </c>
    </row>
    <row r="2476" spans="1:19" ht="11.25" customHeight="1" x14ac:dyDescent="0.2">
      <c r="A2476" s="2">
        <v>4070502</v>
      </c>
      <c r="B2476" s="86"/>
      <c r="C2476" s="74" t="s">
        <v>887</v>
      </c>
      <c r="E2476" s="85" t="s">
        <v>9510</v>
      </c>
      <c r="F2476" s="75" t="s">
        <v>98</v>
      </c>
      <c r="G2476" s="75" t="s">
        <v>97</v>
      </c>
      <c r="H2476" s="75" t="s">
        <v>1489</v>
      </c>
      <c r="I2476" s="2" t="s">
        <v>1317</v>
      </c>
      <c r="J2476" s="75" t="s">
        <v>1317</v>
      </c>
      <c r="K2476" s="2" t="s">
        <v>36</v>
      </c>
      <c r="L2476" s="75" t="s">
        <v>3669</v>
      </c>
      <c r="M2476" s="2" t="s">
        <v>3561</v>
      </c>
      <c r="N2476" s="10" t="s">
        <v>3561</v>
      </c>
      <c r="O2476" s="10" t="s">
        <v>3561</v>
      </c>
      <c r="S2476" s="2" t="str">
        <f>VLOOKUP(K2476,Data!A:B,2,0)</f>
        <v>PVA</v>
      </c>
    </row>
    <row r="2477" spans="1:19" ht="11.25" customHeight="1" x14ac:dyDescent="0.2">
      <c r="A2477" s="2">
        <v>4070503</v>
      </c>
      <c r="B2477" s="86"/>
      <c r="C2477" s="74" t="s">
        <v>889</v>
      </c>
      <c r="E2477" s="85" t="s">
        <v>9511</v>
      </c>
      <c r="F2477" s="75" t="s">
        <v>98</v>
      </c>
      <c r="G2477" s="75" t="s">
        <v>1315</v>
      </c>
      <c r="H2477" s="75" t="s">
        <v>1518</v>
      </c>
      <c r="I2477" s="2" t="s">
        <v>3561</v>
      </c>
      <c r="J2477" s="75" t="s">
        <v>11</v>
      </c>
      <c r="K2477" s="2" t="s">
        <v>36</v>
      </c>
      <c r="L2477" s="75" t="s">
        <v>3669</v>
      </c>
      <c r="M2477" s="2" t="s">
        <v>3561</v>
      </c>
      <c r="N2477" s="10" t="s">
        <v>3561</v>
      </c>
      <c r="O2477" s="10" t="s">
        <v>3561</v>
      </c>
      <c r="S2477" s="2" t="str">
        <f>VLOOKUP(K2477,Data!A:B,2,0)</f>
        <v>PVA</v>
      </c>
    </row>
    <row r="2478" spans="1:19" ht="11.25" customHeight="1" x14ac:dyDescent="0.2">
      <c r="A2478" s="2">
        <v>4070504</v>
      </c>
      <c r="B2478" s="86"/>
      <c r="C2478" s="74" t="s">
        <v>1177</v>
      </c>
      <c r="E2478" s="85" t="s">
        <v>9512</v>
      </c>
      <c r="F2478" s="75" t="s">
        <v>98</v>
      </c>
      <c r="G2478" s="75" t="s">
        <v>20</v>
      </c>
      <c r="H2478" s="75" t="s">
        <v>1488</v>
      </c>
      <c r="I2478" s="2" t="s">
        <v>3561</v>
      </c>
      <c r="J2478" s="75" t="s">
        <v>3561</v>
      </c>
      <c r="K2478" s="2" t="s">
        <v>36</v>
      </c>
      <c r="L2478" s="75" t="s">
        <v>3669</v>
      </c>
      <c r="M2478" s="2" t="s">
        <v>3561</v>
      </c>
      <c r="N2478" s="10" t="s">
        <v>3561</v>
      </c>
      <c r="O2478" s="10" t="s">
        <v>3561</v>
      </c>
      <c r="S2478" s="2" t="str">
        <f>VLOOKUP(K2478,Data!A:B,2,0)</f>
        <v>PVA</v>
      </c>
    </row>
    <row r="2479" spans="1:19" ht="11.25" customHeight="1" x14ac:dyDescent="0.2">
      <c r="A2479" s="2">
        <v>4070505</v>
      </c>
      <c r="B2479" s="86"/>
      <c r="C2479" s="74" t="s">
        <v>990</v>
      </c>
      <c r="E2479" s="85" t="s">
        <v>9513</v>
      </c>
      <c r="F2479" s="75" t="s">
        <v>98</v>
      </c>
      <c r="G2479" s="75" t="s">
        <v>1315</v>
      </c>
      <c r="H2479" s="75" t="s">
        <v>1529</v>
      </c>
      <c r="I2479" s="2" t="s">
        <v>3561</v>
      </c>
      <c r="J2479" s="75" t="s">
        <v>11</v>
      </c>
      <c r="K2479" s="2" t="s">
        <v>36</v>
      </c>
      <c r="L2479" s="75" t="s">
        <v>19</v>
      </c>
      <c r="M2479" s="2" t="s">
        <v>3561</v>
      </c>
      <c r="N2479" s="10" t="s">
        <v>3561</v>
      </c>
      <c r="O2479" s="10" t="s">
        <v>3561</v>
      </c>
      <c r="P2479" s="8">
        <v>45232</v>
      </c>
      <c r="Q2479" s="8">
        <f>+P2479+180</f>
        <v>45412</v>
      </c>
      <c r="R2479" s="8">
        <v>45364</v>
      </c>
      <c r="S2479" s="2" t="str">
        <f>VLOOKUP(K2479,Data!A:B,2,0)</f>
        <v>PVA</v>
      </c>
    </row>
    <row r="2480" spans="1:19" ht="11.25" customHeight="1" x14ac:dyDescent="0.2">
      <c r="A2480" s="2">
        <v>4070506</v>
      </c>
      <c r="B2480" s="86"/>
      <c r="C2480" s="74" t="s">
        <v>992</v>
      </c>
      <c r="E2480" s="85" t="s">
        <v>9514</v>
      </c>
      <c r="F2480" s="75" t="s">
        <v>98</v>
      </c>
      <c r="G2480" s="75" t="s">
        <v>20</v>
      </c>
      <c r="H2480" s="75" t="s">
        <v>1490</v>
      </c>
      <c r="I2480" s="2" t="s">
        <v>3561</v>
      </c>
      <c r="J2480" s="75" t="s">
        <v>3561</v>
      </c>
      <c r="K2480" s="2" t="s">
        <v>36</v>
      </c>
      <c r="L2480" s="75" t="s">
        <v>3669</v>
      </c>
      <c r="M2480" s="2" t="s">
        <v>3561</v>
      </c>
      <c r="N2480" s="10" t="s">
        <v>3561</v>
      </c>
      <c r="O2480" s="10" t="s">
        <v>3561</v>
      </c>
      <c r="S2480" s="2" t="str">
        <f>VLOOKUP(K2480,Data!A:B,2,0)</f>
        <v>PVA</v>
      </c>
    </row>
    <row r="2481" spans="1:19" ht="11.25" customHeight="1" x14ac:dyDescent="0.2">
      <c r="A2481" s="2">
        <v>4070507</v>
      </c>
      <c r="B2481" s="86"/>
      <c r="C2481" s="74" t="s">
        <v>895</v>
      </c>
      <c r="E2481" s="85" t="s">
        <v>9515</v>
      </c>
      <c r="F2481" s="75" t="s">
        <v>98</v>
      </c>
      <c r="G2481" s="75" t="s">
        <v>20</v>
      </c>
      <c r="H2481" s="75" t="s">
        <v>1486</v>
      </c>
      <c r="I2481" s="2" t="s">
        <v>3561</v>
      </c>
      <c r="J2481" s="75" t="s">
        <v>3561</v>
      </c>
      <c r="K2481" s="2" t="s">
        <v>36</v>
      </c>
      <c r="L2481" s="75" t="s">
        <v>3669</v>
      </c>
      <c r="M2481" s="2" t="s">
        <v>3561</v>
      </c>
      <c r="N2481" s="10" t="s">
        <v>3561</v>
      </c>
      <c r="O2481" s="10" t="s">
        <v>3561</v>
      </c>
      <c r="S2481" s="2" t="str">
        <f>VLOOKUP(K2481,Data!A:B,2,0)</f>
        <v>PVA</v>
      </c>
    </row>
    <row r="2482" spans="1:19" ht="11.25" customHeight="1" x14ac:dyDescent="0.2">
      <c r="A2482" s="2">
        <v>4070509</v>
      </c>
      <c r="B2482" s="86"/>
      <c r="C2482" s="74" t="s">
        <v>998</v>
      </c>
      <c r="E2482" s="85" t="s">
        <v>9516</v>
      </c>
      <c r="F2482" s="75" t="s">
        <v>98</v>
      </c>
      <c r="G2482" s="75" t="s">
        <v>20</v>
      </c>
      <c r="H2482" s="75" t="s">
        <v>1488</v>
      </c>
      <c r="I2482" s="2" t="s">
        <v>3561</v>
      </c>
      <c r="J2482" s="75" t="s">
        <v>3561</v>
      </c>
      <c r="K2482" s="2" t="s">
        <v>36</v>
      </c>
      <c r="L2482" s="75" t="s">
        <v>3669</v>
      </c>
      <c r="M2482" s="2" t="s">
        <v>3561</v>
      </c>
      <c r="N2482" s="10" t="s">
        <v>3561</v>
      </c>
      <c r="O2482" s="10" t="s">
        <v>3561</v>
      </c>
      <c r="S2482" s="2" t="str">
        <f>VLOOKUP(K2482,Data!A:B,2,0)</f>
        <v>PVA</v>
      </c>
    </row>
    <row r="2483" spans="1:19" ht="11.25" customHeight="1" x14ac:dyDescent="0.2">
      <c r="A2483" s="2">
        <v>4070510</v>
      </c>
      <c r="B2483" s="86"/>
      <c r="C2483" s="74" t="s">
        <v>1001</v>
      </c>
      <c r="E2483" s="85" t="s">
        <v>9517</v>
      </c>
      <c r="F2483" s="75" t="s">
        <v>98</v>
      </c>
      <c r="G2483" s="75" t="s">
        <v>20</v>
      </c>
      <c r="H2483" s="75" t="s">
        <v>1482</v>
      </c>
      <c r="I2483" s="2" t="s">
        <v>3561</v>
      </c>
      <c r="J2483" s="75" t="s">
        <v>3561</v>
      </c>
      <c r="K2483" s="2" t="s">
        <v>36</v>
      </c>
      <c r="L2483" s="75" t="s">
        <v>3669</v>
      </c>
      <c r="M2483" s="2" t="s">
        <v>3561</v>
      </c>
      <c r="N2483" s="10" t="s">
        <v>3561</v>
      </c>
      <c r="O2483" s="10" t="s">
        <v>3561</v>
      </c>
      <c r="S2483" s="2" t="str">
        <f>VLOOKUP(K2483,Data!A:B,2,0)</f>
        <v>PVA</v>
      </c>
    </row>
    <row r="2484" spans="1:19" ht="11.25" customHeight="1" x14ac:dyDescent="0.2">
      <c r="A2484" s="2">
        <v>4070511</v>
      </c>
      <c r="B2484" s="86"/>
      <c r="C2484" s="74" t="s">
        <v>1003</v>
      </c>
      <c r="E2484" s="85" t="s">
        <v>9518</v>
      </c>
      <c r="F2484" s="75" t="s">
        <v>98</v>
      </c>
      <c r="G2484" s="75" t="s">
        <v>47</v>
      </c>
      <c r="H2484" s="75" t="s">
        <v>47</v>
      </c>
      <c r="I2484" s="2" t="s">
        <v>3561</v>
      </c>
      <c r="J2484" s="75" t="s">
        <v>3561</v>
      </c>
      <c r="K2484" s="2" t="s">
        <v>36</v>
      </c>
      <c r="L2484" s="75" t="s">
        <v>3669</v>
      </c>
      <c r="M2484" s="2" t="s">
        <v>3561</v>
      </c>
      <c r="N2484" s="10" t="s">
        <v>3561</v>
      </c>
      <c r="O2484" s="10" t="s">
        <v>3561</v>
      </c>
      <c r="S2484" s="2" t="str">
        <f>VLOOKUP(K2484,Data!A:B,2,0)</f>
        <v>PVA</v>
      </c>
    </row>
    <row r="2485" spans="1:19" ht="11.25" customHeight="1" x14ac:dyDescent="0.2">
      <c r="A2485" s="2">
        <v>4070512</v>
      </c>
      <c r="B2485" s="86"/>
      <c r="C2485" s="74" t="s">
        <v>901</v>
      </c>
      <c r="E2485" s="85" t="s">
        <v>9519</v>
      </c>
      <c r="F2485" s="75" t="s">
        <v>98</v>
      </c>
      <c r="G2485" s="75" t="s">
        <v>1315</v>
      </c>
      <c r="H2485" s="75" t="s">
        <v>1518</v>
      </c>
      <c r="I2485" s="2" t="s">
        <v>3561</v>
      </c>
      <c r="J2485" s="75" t="s">
        <v>11</v>
      </c>
      <c r="K2485" s="2" t="s">
        <v>36</v>
      </c>
      <c r="L2485" s="75" t="s">
        <v>19</v>
      </c>
      <c r="M2485" s="2" t="s">
        <v>3561</v>
      </c>
      <c r="N2485" s="10" t="s">
        <v>3561</v>
      </c>
      <c r="O2485" s="10" t="s">
        <v>3561</v>
      </c>
      <c r="P2485" s="8">
        <v>45285</v>
      </c>
      <c r="Q2485" s="8">
        <f>+P2485+180</f>
        <v>45465</v>
      </c>
      <c r="R2485" s="8">
        <v>45364</v>
      </c>
      <c r="S2485" s="2" t="str">
        <f>VLOOKUP(K2485,Data!A:B,2,0)</f>
        <v>PVA</v>
      </c>
    </row>
    <row r="2486" spans="1:19" ht="11.25" customHeight="1" x14ac:dyDescent="0.2">
      <c r="A2486" s="2">
        <v>4070515</v>
      </c>
      <c r="B2486" s="86"/>
      <c r="C2486" s="74" t="s">
        <v>1112</v>
      </c>
      <c r="E2486" s="85" t="s">
        <v>9520</v>
      </c>
      <c r="F2486" s="75" t="s">
        <v>98</v>
      </c>
      <c r="G2486" s="75" t="s">
        <v>20</v>
      </c>
      <c r="H2486" s="75" t="s">
        <v>1486</v>
      </c>
      <c r="I2486" s="2" t="s">
        <v>3561</v>
      </c>
      <c r="J2486" s="75" t="s">
        <v>3561</v>
      </c>
      <c r="K2486" s="2" t="s">
        <v>36</v>
      </c>
      <c r="L2486" s="75" t="s">
        <v>3669</v>
      </c>
      <c r="M2486" s="2" t="s">
        <v>3561</v>
      </c>
      <c r="N2486" s="10" t="s">
        <v>3561</v>
      </c>
      <c r="O2486" s="10" t="s">
        <v>3561</v>
      </c>
      <c r="S2486" s="2" t="str">
        <f>VLOOKUP(K2486,Data!A:B,2,0)</f>
        <v>PVA</v>
      </c>
    </row>
    <row r="2487" spans="1:19" ht="11.25" customHeight="1" x14ac:dyDescent="0.2">
      <c r="A2487" s="2">
        <v>4070516</v>
      </c>
      <c r="B2487" s="86"/>
      <c r="C2487" s="74" t="s">
        <v>1113</v>
      </c>
      <c r="E2487" s="85" t="s">
        <v>9521</v>
      </c>
      <c r="F2487" s="75" t="s">
        <v>98</v>
      </c>
      <c r="G2487" s="75" t="s">
        <v>20</v>
      </c>
      <c r="H2487" s="75" t="s">
        <v>1486</v>
      </c>
      <c r="I2487" s="2" t="s">
        <v>3561</v>
      </c>
      <c r="J2487" s="75" t="s">
        <v>1495</v>
      </c>
      <c r="K2487" s="2" t="s">
        <v>36</v>
      </c>
      <c r="L2487" s="75" t="s">
        <v>3667</v>
      </c>
      <c r="M2487" s="2" t="s">
        <v>3561</v>
      </c>
      <c r="N2487" s="10" t="s">
        <v>3561</v>
      </c>
      <c r="O2487" s="10" t="s">
        <v>3561</v>
      </c>
      <c r="P2487" s="8">
        <v>45330</v>
      </c>
      <c r="Q2487" s="8">
        <f>+P2487+180</f>
        <v>45510</v>
      </c>
      <c r="S2487" s="2" t="str">
        <f>VLOOKUP(K2487,Data!A:B,2,0)</f>
        <v>PVA</v>
      </c>
    </row>
    <row r="2488" spans="1:19" ht="11.25" customHeight="1" x14ac:dyDescent="0.2">
      <c r="A2488" s="2">
        <v>4070518</v>
      </c>
      <c r="B2488" s="86"/>
      <c r="C2488" s="74" t="s">
        <v>928</v>
      </c>
      <c r="E2488" s="85" t="s">
        <v>9522</v>
      </c>
      <c r="F2488" s="75" t="s">
        <v>98</v>
      </c>
      <c r="G2488" s="75" t="s">
        <v>47</v>
      </c>
      <c r="H2488" s="75" t="s">
        <v>47</v>
      </c>
      <c r="I2488" s="2" t="s">
        <v>3561</v>
      </c>
      <c r="J2488" s="75" t="s">
        <v>3561</v>
      </c>
      <c r="K2488" s="2" t="s">
        <v>36</v>
      </c>
      <c r="L2488" s="75" t="s">
        <v>3669</v>
      </c>
      <c r="M2488" s="2" t="s">
        <v>3561</v>
      </c>
      <c r="N2488" s="10" t="s">
        <v>3561</v>
      </c>
      <c r="O2488" s="10" t="s">
        <v>3561</v>
      </c>
      <c r="S2488" s="2" t="str">
        <f>VLOOKUP(K2488,Data!A:B,2,0)</f>
        <v>PVA</v>
      </c>
    </row>
    <row r="2489" spans="1:19" ht="11.25" customHeight="1" x14ac:dyDescent="0.2">
      <c r="A2489" s="2">
        <v>4070519</v>
      </c>
      <c r="B2489" s="86"/>
      <c r="C2489" s="74" t="s">
        <v>1114</v>
      </c>
      <c r="E2489" s="85" t="s">
        <v>9523</v>
      </c>
      <c r="F2489" s="75" t="s">
        <v>98</v>
      </c>
      <c r="G2489" s="75" t="s">
        <v>20</v>
      </c>
      <c r="H2489" s="75" t="s">
        <v>1486</v>
      </c>
      <c r="I2489" s="2" t="s">
        <v>3561</v>
      </c>
      <c r="J2489" s="75" t="s">
        <v>3561</v>
      </c>
      <c r="K2489" s="2" t="s">
        <v>36</v>
      </c>
      <c r="L2489" s="75" t="s">
        <v>3669</v>
      </c>
      <c r="M2489" s="2" t="s">
        <v>3561</v>
      </c>
      <c r="N2489" s="10" t="s">
        <v>3561</v>
      </c>
      <c r="O2489" s="10" t="s">
        <v>3561</v>
      </c>
      <c r="S2489" s="2" t="str">
        <f>VLOOKUP(K2489,Data!A:B,2,0)</f>
        <v>PVA</v>
      </c>
    </row>
    <row r="2490" spans="1:19" ht="11.25" customHeight="1" x14ac:dyDescent="0.2">
      <c r="A2490" s="2">
        <v>4070520</v>
      </c>
      <c r="B2490" s="86"/>
      <c r="C2490" s="74" t="s">
        <v>1115</v>
      </c>
      <c r="E2490" s="85" t="s">
        <v>9524</v>
      </c>
      <c r="F2490" s="75" t="s">
        <v>98</v>
      </c>
      <c r="G2490" s="75" t="s">
        <v>20</v>
      </c>
      <c r="H2490" s="75" t="s">
        <v>1486</v>
      </c>
      <c r="I2490" s="2" t="s">
        <v>3561</v>
      </c>
      <c r="J2490" s="75" t="s">
        <v>3561</v>
      </c>
      <c r="K2490" s="2" t="s">
        <v>36</v>
      </c>
      <c r="L2490" s="75" t="s">
        <v>3669</v>
      </c>
      <c r="M2490" s="2" t="s">
        <v>3561</v>
      </c>
      <c r="N2490" s="10" t="s">
        <v>3561</v>
      </c>
      <c r="O2490" s="10" t="s">
        <v>3561</v>
      </c>
      <c r="S2490" s="2" t="str">
        <f>VLOOKUP(K2490,Data!A:B,2,0)</f>
        <v>PVA</v>
      </c>
    </row>
    <row r="2491" spans="1:19" ht="11.25" customHeight="1" x14ac:dyDescent="0.2">
      <c r="A2491" s="2">
        <v>4070522</v>
      </c>
      <c r="B2491" s="86"/>
      <c r="C2491" s="74" t="s">
        <v>1119</v>
      </c>
      <c r="E2491" s="85" t="s">
        <v>9525</v>
      </c>
      <c r="F2491" s="75" t="s">
        <v>98</v>
      </c>
      <c r="G2491" s="75" t="s">
        <v>47</v>
      </c>
      <c r="H2491" s="75" t="s">
        <v>47</v>
      </c>
      <c r="I2491" s="2" t="s">
        <v>3561</v>
      </c>
      <c r="J2491" s="75" t="s">
        <v>3561</v>
      </c>
      <c r="K2491" s="2" t="s">
        <v>36</v>
      </c>
      <c r="L2491" s="75" t="s">
        <v>3669</v>
      </c>
      <c r="M2491" s="2" t="s">
        <v>3561</v>
      </c>
      <c r="N2491" s="10" t="s">
        <v>3561</v>
      </c>
      <c r="O2491" s="10" t="s">
        <v>3561</v>
      </c>
      <c r="S2491" s="2" t="str">
        <f>VLOOKUP(K2491,Data!A:B,2,0)</f>
        <v>PVA</v>
      </c>
    </row>
    <row r="2492" spans="1:19" ht="11.25" customHeight="1" x14ac:dyDescent="0.2">
      <c r="A2492" s="2">
        <v>4070525</v>
      </c>
      <c r="B2492" s="86"/>
      <c r="C2492" s="74" t="s">
        <v>1023</v>
      </c>
      <c r="E2492" s="85" t="s">
        <v>9526</v>
      </c>
      <c r="F2492" s="75" t="s">
        <v>98</v>
      </c>
      <c r="G2492" s="75" t="s">
        <v>20</v>
      </c>
      <c r="H2492" s="75" t="s">
        <v>1481</v>
      </c>
      <c r="I2492" s="2" t="s">
        <v>3561</v>
      </c>
      <c r="J2492" s="75" t="s">
        <v>1495</v>
      </c>
      <c r="K2492" s="2" t="s">
        <v>36</v>
      </c>
      <c r="L2492" s="75" t="s">
        <v>19</v>
      </c>
      <c r="M2492" s="2" t="s">
        <v>3561</v>
      </c>
      <c r="N2492" s="10" t="s">
        <v>3561</v>
      </c>
      <c r="O2492" s="10" t="s">
        <v>3561</v>
      </c>
      <c r="P2492" s="8">
        <v>45212</v>
      </c>
      <c r="Q2492" s="8">
        <f>P2492+180</f>
        <v>45392</v>
      </c>
      <c r="R2492" s="8">
        <v>45392</v>
      </c>
      <c r="S2492" s="2" t="str">
        <f>VLOOKUP(K2492,Data!A:B,2,0)</f>
        <v>PVA</v>
      </c>
    </row>
    <row r="2493" spans="1:19" ht="11.25" customHeight="1" x14ac:dyDescent="0.2">
      <c r="A2493" s="2">
        <v>4070526</v>
      </c>
      <c r="B2493" s="86"/>
      <c r="C2493" s="74" t="s">
        <v>1024</v>
      </c>
      <c r="E2493" s="85" t="s">
        <v>9527</v>
      </c>
      <c r="F2493" s="75" t="s">
        <v>98</v>
      </c>
      <c r="G2493" s="75" t="s">
        <v>47</v>
      </c>
      <c r="H2493" s="75" t="s">
        <v>47</v>
      </c>
      <c r="I2493" s="2" t="s">
        <v>3561</v>
      </c>
      <c r="J2493" s="75" t="s">
        <v>1495</v>
      </c>
      <c r="K2493" s="2" t="s">
        <v>36</v>
      </c>
      <c r="L2493" s="75" t="s">
        <v>3667</v>
      </c>
      <c r="M2493" s="2" t="s">
        <v>3561</v>
      </c>
      <c r="N2493" s="10" t="s">
        <v>3561</v>
      </c>
      <c r="O2493" s="10" t="s">
        <v>3561</v>
      </c>
      <c r="P2493" s="8">
        <v>45331</v>
      </c>
      <c r="Q2493" s="8">
        <f>+P2493+180</f>
        <v>45511</v>
      </c>
      <c r="S2493" s="2" t="str">
        <f>VLOOKUP(K2493,Data!A:B,2,0)</f>
        <v>PVA</v>
      </c>
    </row>
    <row r="2494" spans="1:19" ht="11.25" customHeight="1" x14ac:dyDescent="0.2">
      <c r="A2494" s="2">
        <v>4070528</v>
      </c>
      <c r="B2494" s="86"/>
      <c r="C2494" s="74" t="s">
        <v>1202</v>
      </c>
      <c r="E2494" s="85" t="s">
        <v>9528</v>
      </c>
      <c r="F2494" s="75" t="s">
        <v>98</v>
      </c>
      <c r="G2494" s="75" t="s">
        <v>20</v>
      </c>
      <c r="H2494" s="75" t="s">
        <v>1486</v>
      </c>
      <c r="I2494" s="2" t="s">
        <v>3561</v>
      </c>
      <c r="J2494" s="75" t="s">
        <v>3561</v>
      </c>
      <c r="K2494" s="2" t="s">
        <v>36</v>
      </c>
      <c r="L2494" s="75" t="s">
        <v>3669</v>
      </c>
      <c r="M2494" s="2" t="s">
        <v>3561</v>
      </c>
      <c r="N2494" s="10" t="s">
        <v>3561</v>
      </c>
      <c r="O2494" s="10" t="s">
        <v>3561</v>
      </c>
      <c r="S2494" s="2" t="str">
        <f>VLOOKUP(K2494,Data!A:B,2,0)</f>
        <v>PVA</v>
      </c>
    </row>
    <row r="2495" spans="1:19" ht="11.25" customHeight="1" x14ac:dyDescent="0.2">
      <c r="A2495" s="2">
        <v>4070537</v>
      </c>
      <c r="B2495" s="86"/>
      <c r="C2495" s="74" t="s">
        <v>1213</v>
      </c>
      <c r="E2495" s="85" t="s">
        <v>9529</v>
      </c>
      <c r="F2495" s="75" t="s">
        <v>98</v>
      </c>
      <c r="G2495" s="75" t="s">
        <v>1315</v>
      </c>
      <c r="H2495" s="75" t="s">
        <v>1543</v>
      </c>
      <c r="I2495" s="2" t="s">
        <v>3561</v>
      </c>
      <c r="J2495" s="75" t="s">
        <v>11</v>
      </c>
      <c r="K2495" s="2" t="s">
        <v>36</v>
      </c>
      <c r="L2495" s="75" t="s">
        <v>3669</v>
      </c>
      <c r="M2495" s="2" t="s">
        <v>3561</v>
      </c>
      <c r="N2495" s="10" t="s">
        <v>3561</v>
      </c>
      <c r="O2495" s="10" t="s">
        <v>3561</v>
      </c>
      <c r="S2495" s="2" t="str">
        <f>VLOOKUP(K2495,Data!A:B,2,0)</f>
        <v>PVA</v>
      </c>
    </row>
    <row r="2496" spans="1:19" ht="11.25" customHeight="1" x14ac:dyDescent="0.2">
      <c r="A2496" s="2">
        <v>4070540</v>
      </c>
      <c r="B2496" s="86"/>
      <c r="C2496" s="74" t="s">
        <v>1157</v>
      </c>
      <c r="E2496" s="85" t="s">
        <v>9530</v>
      </c>
      <c r="F2496" s="75" t="s">
        <v>98</v>
      </c>
      <c r="G2496" s="75" t="s">
        <v>1315</v>
      </c>
      <c r="H2496" s="75" t="s">
        <v>1543</v>
      </c>
      <c r="I2496" s="2" t="s">
        <v>3561</v>
      </c>
      <c r="J2496" s="75" t="s">
        <v>11</v>
      </c>
      <c r="K2496" s="2" t="s">
        <v>36</v>
      </c>
      <c r="L2496" s="75" t="s">
        <v>3669</v>
      </c>
      <c r="M2496" s="2" t="s">
        <v>3561</v>
      </c>
      <c r="N2496" s="10" t="s">
        <v>3561</v>
      </c>
      <c r="O2496" s="10" t="s">
        <v>3561</v>
      </c>
      <c r="S2496" s="2" t="str">
        <f>VLOOKUP(K2496,Data!A:B,2,0)</f>
        <v>PVA</v>
      </c>
    </row>
    <row r="2497" spans="1:19" ht="11.25" customHeight="1" x14ac:dyDescent="0.2">
      <c r="A2497" s="2">
        <v>4070541</v>
      </c>
      <c r="B2497" s="86"/>
      <c r="C2497" s="74" t="s">
        <v>1217</v>
      </c>
      <c r="E2497" s="85" t="s">
        <v>9531</v>
      </c>
      <c r="F2497" s="75" t="s">
        <v>98</v>
      </c>
      <c r="G2497" s="75" t="s">
        <v>20</v>
      </c>
      <c r="H2497" s="75" t="s">
        <v>1488</v>
      </c>
      <c r="I2497" s="2" t="s">
        <v>3561</v>
      </c>
      <c r="J2497" s="75" t="s">
        <v>3561</v>
      </c>
      <c r="K2497" s="2" t="s">
        <v>36</v>
      </c>
      <c r="L2497" s="75" t="s">
        <v>3669</v>
      </c>
      <c r="M2497" s="2" t="s">
        <v>3561</v>
      </c>
      <c r="N2497" s="10" t="s">
        <v>3561</v>
      </c>
      <c r="O2497" s="10" t="s">
        <v>3561</v>
      </c>
      <c r="S2497" s="2" t="str">
        <f>VLOOKUP(K2497,Data!A:B,2,0)</f>
        <v>PVA</v>
      </c>
    </row>
    <row r="2498" spans="1:19" ht="11.25" customHeight="1" x14ac:dyDescent="0.2">
      <c r="A2498" s="2">
        <v>4070543</v>
      </c>
      <c r="B2498" s="86"/>
      <c r="C2498" s="74" t="s">
        <v>1149</v>
      </c>
      <c r="E2498" s="85" t="s">
        <v>9532</v>
      </c>
      <c r="F2498" s="75" t="s">
        <v>98</v>
      </c>
      <c r="G2498" s="75" t="s">
        <v>20</v>
      </c>
      <c r="H2498" s="75" t="s">
        <v>1492</v>
      </c>
      <c r="I2498" s="2" t="s">
        <v>3561</v>
      </c>
      <c r="J2498" s="75" t="s">
        <v>3561</v>
      </c>
      <c r="K2498" s="2" t="s">
        <v>36</v>
      </c>
      <c r="L2498" s="75" t="s">
        <v>3669</v>
      </c>
      <c r="M2498" s="2" t="s">
        <v>3561</v>
      </c>
      <c r="N2498" s="10" t="s">
        <v>3561</v>
      </c>
      <c r="O2498" s="10" t="s">
        <v>3561</v>
      </c>
      <c r="S2498" s="2" t="str">
        <f>VLOOKUP(K2498,Data!A:B,2,0)</f>
        <v>PVA</v>
      </c>
    </row>
    <row r="2499" spans="1:19" ht="11.25" customHeight="1" x14ac:dyDescent="0.2">
      <c r="A2499" s="2">
        <v>4070545</v>
      </c>
      <c r="B2499" s="86"/>
      <c r="C2499" s="74" t="s">
        <v>945</v>
      </c>
      <c r="E2499" s="85" t="s">
        <v>9533</v>
      </c>
      <c r="F2499" s="75" t="s">
        <v>98</v>
      </c>
      <c r="G2499" s="75" t="s">
        <v>20</v>
      </c>
      <c r="H2499" s="75" t="s">
        <v>1486</v>
      </c>
      <c r="I2499" s="2" t="s">
        <v>3561</v>
      </c>
      <c r="J2499" s="75" t="s">
        <v>3561</v>
      </c>
      <c r="K2499" s="2" t="s">
        <v>36</v>
      </c>
      <c r="L2499" s="75" t="s">
        <v>3669</v>
      </c>
      <c r="M2499" s="2" t="s">
        <v>3561</v>
      </c>
      <c r="N2499" s="10" t="s">
        <v>3561</v>
      </c>
      <c r="O2499" s="10" t="s">
        <v>3561</v>
      </c>
      <c r="S2499" s="2" t="str">
        <f>VLOOKUP(K2499,Data!A:B,2,0)</f>
        <v>PVA</v>
      </c>
    </row>
    <row r="2500" spans="1:19" ht="11.25" customHeight="1" x14ac:dyDescent="0.2">
      <c r="A2500" s="2">
        <v>4070546</v>
      </c>
      <c r="B2500" s="86"/>
      <c r="C2500" s="74" t="s">
        <v>948</v>
      </c>
      <c r="E2500" s="85" t="s">
        <v>9534</v>
      </c>
      <c r="F2500" s="75" t="s">
        <v>98</v>
      </c>
      <c r="G2500" s="75" t="s">
        <v>20</v>
      </c>
      <c r="H2500" s="75" t="s">
        <v>1490</v>
      </c>
      <c r="I2500" s="2" t="s">
        <v>3561</v>
      </c>
      <c r="J2500" s="75" t="s">
        <v>1495</v>
      </c>
      <c r="K2500" s="2" t="s">
        <v>36</v>
      </c>
      <c r="L2500" s="75" t="s">
        <v>19</v>
      </c>
      <c r="M2500" s="2" t="s">
        <v>3561</v>
      </c>
      <c r="N2500" s="10" t="s">
        <v>3561</v>
      </c>
      <c r="O2500" s="10" t="s">
        <v>3561</v>
      </c>
      <c r="P2500" s="8">
        <v>45212</v>
      </c>
      <c r="Q2500" s="8">
        <f>+P2500+180</f>
        <v>45392</v>
      </c>
      <c r="R2500" s="8">
        <v>45392</v>
      </c>
      <c r="S2500" s="2" t="str">
        <f>VLOOKUP(K2500,Data!A:B,2,0)</f>
        <v>PVA</v>
      </c>
    </row>
    <row r="2501" spans="1:19" ht="11.25" customHeight="1" x14ac:dyDescent="0.2">
      <c r="A2501" s="2">
        <v>4070547</v>
      </c>
      <c r="B2501" s="86"/>
      <c r="C2501" s="74" t="s">
        <v>1221</v>
      </c>
      <c r="E2501" s="85" t="s">
        <v>9535</v>
      </c>
      <c r="F2501" s="75" t="s">
        <v>98</v>
      </c>
      <c r="G2501" s="75" t="s">
        <v>1315</v>
      </c>
      <c r="H2501" s="75" t="s">
        <v>1518</v>
      </c>
      <c r="I2501" s="2" t="s">
        <v>3561</v>
      </c>
      <c r="J2501" s="75" t="s">
        <v>11</v>
      </c>
      <c r="K2501" s="2" t="s">
        <v>36</v>
      </c>
      <c r="L2501" s="75" t="s">
        <v>3669</v>
      </c>
      <c r="M2501" s="2" t="s">
        <v>3561</v>
      </c>
      <c r="N2501" s="10" t="s">
        <v>3561</v>
      </c>
      <c r="O2501" s="10" t="s">
        <v>3561</v>
      </c>
      <c r="S2501" s="2" t="str">
        <f>VLOOKUP(K2501,Data!A:B,2,0)</f>
        <v>PVA</v>
      </c>
    </row>
    <row r="2502" spans="1:19" ht="11.25" customHeight="1" x14ac:dyDescent="0.2">
      <c r="A2502" s="2">
        <v>4070548</v>
      </c>
      <c r="B2502" s="86"/>
      <c r="C2502" s="74" t="s">
        <v>1223</v>
      </c>
      <c r="E2502" s="85" t="s">
        <v>9536</v>
      </c>
      <c r="F2502" s="75" t="s">
        <v>98</v>
      </c>
      <c r="G2502" s="75" t="s">
        <v>20</v>
      </c>
      <c r="H2502" s="75" t="s">
        <v>1492</v>
      </c>
      <c r="I2502" s="2" t="s">
        <v>3561</v>
      </c>
      <c r="J2502" s="75" t="s">
        <v>3561</v>
      </c>
      <c r="K2502" s="2" t="s">
        <v>36</v>
      </c>
      <c r="L2502" s="75" t="s">
        <v>3669</v>
      </c>
      <c r="M2502" s="2" t="s">
        <v>3561</v>
      </c>
      <c r="N2502" s="10" t="s">
        <v>3561</v>
      </c>
      <c r="O2502" s="10" t="s">
        <v>3561</v>
      </c>
      <c r="S2502" s="2" t="str">
        <f>VLOOKUP(K2502,Data!A:B,2,0)</f>
        <v>PVA</v>
      </c>
    </row>
    <row r="2503" spans="1:19" ht="11.25" customHeight="1" x14ac:dyDescent="0.2">
      <c r="A2503" s="2">
        <v>4070551</v>
      </c>
      <c r="B2503" s="86"/>
      <c r="C2503" s="74" t="s">
        <v>964</v>
      </c>
      <c r="E2503" s="85" t="s">
        <v>9537</v>
      </c>
      <c r="F2503" s="75" t="s">
        <v>98</v>
      </c>
      <c r="G2503" s="75" t="s">
        <v>20</v>
      </c>
      <c r="H2503" s="75" t="s">
        <v>1486</v>
      </c>
      <c r="I2503" s="2" t="s">
        <v>3561</v>
      </c>
      <c r="J2503" s="75" t="s">
        <v>1495</v>
      </c>
      <c r="K2503" s="2" t="s">
        <v>36</v>
      </c>
      <c r="L2503" s="75" t="s">
        <v>3667</v>
      </c>
      <c r="M2503" s="2" t="s">
        <v>3561</v>
      </c>
      <c r="N2503" s="10" t="s">
        <v>3561</v>
      </c>
      <c r="O2503" s="10" t="s">
        <v>3561</v>
      </c>
      <c r="P2503" s="8">
        <v>45331</v>
      </c>
      <c r="Q2503" s="8">
        <f>+P2503+180</f>
        <v>45511</v>
      </c>
      <c r="S2503" s="2" t="str">
        <f>VLOOKUP(K2503,Data!A:B,2,0)</f>
        <v>PVA</v>
      </c>
    </row>
    <row r="2504" spans="1:19" ht="11.25" customHeight="1" x14ac:dyDescent="0.2">
      <c r="A2504" s="2">
        <v>4070552</v>
      </c>
      <c r="B2504" s="86"/>
      <c r="C2504" s="74" t="s">
        <v>965</v>
      </c>
      <c r="E2504" s="85" t="s">
        <v>9538</v>
      </c>
      <c r="F2504" s="75" t="s">
        <v>98</v>
      </c>
      <c r="G2504" s="75" t="s">
        <v>20</v>
      </c>
      <c r="H2504" s="75" t="s">
        <v>1486</v>
      </c>
      <c r="I2504" s="2" t="s">
        <v>3561</v>
      </c>
      <c r="J2504" s="75" t="s">
        <v>1495</v>
      </c>
      <c r="K2504" s="2" t="s">
        <v>36</v>
      </c>
      <c r="L2504" s="75" t="s">
        <v>3667</v>
      </c>
      <c r="M2504" s="2" t="s">
        <v>3561</v>
      </c>
      <c r="N2504" s="10" t="s">
        <v>3561</v>
      </c>
      <c r="O2504" s="10" t="s">
        <v>3561</v>
      </c>
      <c r="P2504" s="8">
        <v>45331</v>
      </c>
      <c r="Q2504" s="8">
        <f>+P2504+180</f>
        <v>45511</v>
      </c>
      <c r="S2504" s="2" t="str">
        <f>VLOOKUP(K2504,Data!A:B,2,0)</f>
        <v>PVA</v>
      </c>
    </row>
    <row r="2505" spans="1:19" ht="11.25" customHeight="1" x14ac:dyDescent="0.2">
      <c r="A2505" s="2">
        <v>4070554</v>
      </c>
      <c r="B2505" s="86"/>
      <c r="C2505" s="74" t="s">
        <v>1045</v>
      </c>
      <c r="E2505" s="85" t="s">
        <v>9539</v>
      </c>
      <c r="F2505" s="75" t="s">
        <v>98</v>
      </c>
      <c r="G2505" s="75" t="s">
        <v>1315</v>
      </c>
      <c r="H2505" s="75" t="s">
        <v>1529</v>
      </c>
      <c r="I2505" s="2" t="s">
        <v>11</v>
      </c>
      <c r="J2505" s="75" t="s">
        <v>11</v>
      </c>
      <c r="K2505" s="2" t="s">
        <v>36</v>
      </c>
      <c r="L2505" s="75" t="s">
        <v>3669</v>
      </c>
      <c r="M2505" s="2" t="s">
        <v>3561</v>
      </c>
      <c r="N2505" s="10" t="s">
        <v>3561</v>
      </c>
      <c r="O2505" s="10" t="s">
        <v>3561</v>
      </c>
      <c r="S2505" s="2" t="str">
        <f>VLOOKUP(K2505,Data!A:B,2,0)</f>
        <v>PVA</v>
      </c>
    </row>
    <row r="2506" spans="1:19" ht="11.25" customHeight="1" x14ac:dyDescent="0.2">
      <c r="A2506" s="2">
        <v>4070555</v>
      </c>
      <c r="B2506" s="86"/>
      <c r="C2506" s="74" t="s">
        <v>1048</v>
      </c>
      <c r="E2506" s="85" t="s">
        <v>9540</v>
      </c>
      <c r="F2506" s="75" t="s">
        <v>98</v>
      </c>
      <c r="G2506" s="75" t="s">
        <v>20</v>
      </c>
      <c r="H2506" s="75" t="s">
        <v>1488</v>
      </c>
      <c r="I2506" s="2" t="s">
        <v>3561</v>
      </c>
      <c r="J2506" s="75" t="s">
        <v>1495</v>
      </c>
      <c r="K2506" s="2" t="s">
        <v>36</v>
      </c>
      <c r="L2506" s="75" t="s">
        <v>19</v>
      </c>
      <c r="M2506" s="2" t="s">
        <v>3561</v>
      </c>
      <c r="N2506" s="10" t="s">
        <v>3561</v>
      </c>
      <c r="O2506" s="10" t="s">
        <v>3561</v>
      </c>
      <c r="P2506" s="8">
        <v>45212</v>
      </c>
      <c r="Q2506" s="8">
        <f>+P2506+180</f>
        <v>45392</v>
      </c>
      <c r="R2506" s="8">
        <v>45392</v>
      </c>
      <c r="S2506" s="2" t="str">
        <f>VLOOKUP(K2506,Data!A:B,2,0)</f>
        <v>PVA</v>
      </c>
    </row>
    <row r="2507" spans="1:19" ht="11.25" customHeight="1" x14ac:dyDescent="0.2">
      <c r="A2507" s="2">
        <v>4070556</v>
      </c>
      <c r="B2507" s="86"/>
      <c r="C2507" s="74" t="s">
        <v>1164</v>
      </c>
      <c r="E2507" s="85" t="s">
        <v>9541</v>
      </c>
      <c r="F2507" s="75" t="s">
        <v>98</v>
      </c>
      <c r="G2507" s="75" t="s">
        <v>1315</v>
      </c>
      <c r="H2507" s="75" t="s">
        <v>1545</v>
      </c>
      <c r="I2507" s="2" t="s">
        <v>11</v>
      </c>
      <c r="J2507" s="75" t="s">
        <v>11</v>
      </c>
      <c r="K2507" s="2" t="s">
        <v>36</v>
      </c>
      <c r="L2507" s="75" t="s">
        <v>3669</v>
      </c>
      <c r="M2507" s="2" t="s">
        <v>3561</v>
      </c>
      <c r="N2507" s="10" t="s">
        <v>3561</v>
      </c>
      <c r="O2507" s="10" t="s">
        <v>3561</v>
      </c>
      <c r="S2507" s="2" t="str">
        <f>VLOOKUP(K2507,Data!A:B,2,0)</f>
        <v>PVA</v>
      </c>
    </row>
    <row r="2508" spans="1:19" ht="11.25" customHeight="1" x14ac:dyDescent="0.2">
      <c r="A2508" s="2">
        <v>4070560</v>
      </c>
      <c r="B2508" s="86"/>
      <c r="C2508" s="74" t="s">
        <v>963</v>
      </c>
      <c r="E2508" s="85" t="s">
        <v>9542</v>
      </c>
      <c r="F2508" s="75" t="s">
        <v>98</v>
      </c>
      <c r="G2508" s="75" t="s">
        <v>20</v>
      </c>
      <c r="H2508" s="75" t="s">
        <v>1484</v>
      </c>
      <c r="I2508" s="2" t="s">
        <v>3561</v>
      </c>
      <c r="J2508" s="75" t="s">
        <v>3561</v>
      </c>
      <c r="K2508" s="2" t="s">
        <v>36</v>
      </c>
      <c r="L2508" s="75" t="s">
        <v>3669</v>
      </c>
      <c r="M2508" s="2" t="s">
        <v>3561</v>
      </c>
      <c r="N2508" s="10" t="s">
        <v>3561</v>
      </c>
      <c r="O2508" s="10" t="s">
        <v>3561</v>
      </c>
      <c r="S2508" s="2" t="str">
        <f>VLOOKUP(K2508,Data!A:B,2,0)</f>
        <v>PVA</v>
      </c>
    </row>
    <row r="2509" spans="1:19" ht="11.25" customHeight="1" x14ac:dyDescent="0.2">
      <c r="A2509" s="2">
        <v>4070562</v>
      </c>
      <c r="B2509" s="86"/>
      <c r="C2509" s="74" t="s">
        <v>1052</v>
      </c>
      <c r="E2509" s="85" t="s">
        <v>9543</v>
      </c>
      <c r="F2509" s="75" t="s">
        <v>98</v>
      </c>
      <c r="G2509" s="75" t="s">
        <v>1315</v>
      </c>
      <c r="H2509" s="75" t="s">
        <v>1543</v>
      </c>
      <c r="I2509" s="2" t="s">
        <v>11</v>
      </c>
      <c r="J2509" s="75" t="s">
        <v>11</v>
      </c>
      <c r="K2509" s="2" t="s">
        <v>36</v>
      </c>
      <c r="L2509" s="75" t="s">
        <v>3669</v>
      </c>
      <c r="M2509" s="2" t="s">
        <v>3561</v>
      </c>
      <c r="N2509" s="10" t="s">
        <v>3561</v>
      </c>
      <c r="O2509" s="10" t="s">
        <v>3561</v>
      </c>
      <c r="S2509" s="2" t="str">
        <f>VLOOKUP(K2509,Data!A:B,2,0)</f>
        <v>PVA</v>
      </c>
    </row>
    <row r="2510" spans="1:19" ht="11.25" customHeight="1" x14ac:dyDescent="0.2">
      <c r="A2510" s="2">
        <v>4070567</v>
      </c>
      <c r="B2510" s="86"/>
      <c r="C2510" s="74" t="s">
        <v>974</v>
      </c>
      <c r="E2510" s="85" t="s">
        <v>9544</v>
      </c>
      <c r="F2510" s="75" t="s">
        <v>98</v>
      </c>
      <c r="G2510" s="75" t="s">
        <v>47</v>
      </c>
      <c r="H2510" s="75" t="s">
        <v>47</v>
      </c>
      <c r="I2510" s="2" t="s">
        <v>3561</v>
      </c>
      <c r="J2510" s="75" t="s">
        <v>3561</v>
      </c>
      <c r="K2510" s="2" t="s">
        <v>36</v>
      </c>
      <c r="L2510" s="75" t="s">
        <v>3669</v>
      </c>
      <c r="M2510" s="2" t="s">
        <v>3561</v>
      </c>
      <c r="N2510" s="10" t="s">
        <v>3561</v>
      </c>
      <c r="O2510" s="10" t="s">
        <v>3561</v>
      </c>
      <c r="S2510" s="2" t="str">
        <f>VLOOKUP(K2510,Data!A:B,2,0)</f>
        <v>PVA</v>
      </c>
    </row>
    <row r="2511" spans="1:19" ht="11.25" customHeight="1" x14ac:dyDescent="0.2">
      <c r="A2511" s="2">
        <v>4070569</v>
      </c>
      <c r="B2511" s="86"/>
      <c r="C2511" s="74" t="s">
        <v>1174</v>
      </c>
      <c r="E2511" s="85" t="s">
        <v>9545</v>
      </c>
      <c r="F2511" s="75" t="s">
        <v>98</v>
      </c>
      <c r="G2511" s="75" t="s">
        <v>20</v>
      </c>
      <c r="H2511" s="75" t="s">
        <v>1486</v>
      </c>
      <c r="I2511" s="2" t="s">
        <v>3561</v>
      </c>
      <c r="J2511" s="75" t="s">
        <v>3561</v>
      </c>
      <c r="K2511" s="2" t="s">
        <v>36</v>
      </c>
      <c r="L2511" s="75" t="s">
        <v>3669</v>
      </c>
      <c r="M2511" s="2" t="s">
        <v>3561</v>
      </c>
      <c r="N2511" s="10" t="s">
        <v>3561</v>
      </c>
      <c r="O2511" s="10" t="s">
        <v>3561</v>
      </c>
      <c r="S2511" s="2" t="str">
        <f>VLOOKUP(K2511,Data!A:B,2,0)</f>
        <v>PVA</v>
      </c>
    </row>
    <row r="2512" spans="1:19" ht="11.25" customHeight="1" x14ac:dyDescent="0.2">
      <c r="A2512" s="2">
        <v>4070571</v>
      </c>
      <c r="B2512" s="86"/>
      <c r="C2512" s="74" t="s">
        <v>776</v>
      </c>
      <c r="E2512" s="85" t="s">
        <v>9546</v>
      </c>
      <c r="F2512" s="75" t="s">
        <v>98</v>
      </c>
      <c r="G2512" s="75" t="s">
        <v>20</v>
      </c>
      <c r="H2512" s="75" t="s">
        <v>1482</v>
      </c>
      <c r="I2512" s="2" t="s">
        <v>3561</v>
      </c>
      <c r="J2512" s="75" t="s">
        <v>3561</v>
      </c>
      <c r="K2512" s="2" t="s">
        <v>36</v>
      </c>
      <c r="L2512" s="75" t="s">
        <v>3669</v>
      </c>
      <c r="M2512" s="2" t="s">
        <v>3561</v>
      </c>
      <c r="N2512" s="10" t="s">
        <v>3561</v>
      </c>
      <c r="O2512" s="10" t="s">
        <v>3561</v>
      </c>
      <c r="S2512" s="2" t="str">
        <f>VLOOKUP(K2512,Data!A:B,2,0)</f>
        <v>PVA</v>
      </c>
    </row>
    <row r="2513" spans="1:19" ht="11.25" customHeight="1" x14ac:dyDescent="0.2">
      <c r="A2513" s="2">
        <v>4070573</v>
      </c>
      <c r="B2513" s="86"/>
      <c r="C2513" s="74" t="s">
        <v>462</v>
      </c>
      <c r="E2513" s="85" t="s">
        <v>9547</v>
      </c>
      <c r="F2513" s="75" t="s">
        <v>98</v>
      </c>
      <c r="G2513" s="75" t="s">
        <v>20</v>
      </c>
      <c r="H2513" s="75" t="s">
        <v>1481</v>
      </c>
      <c r="I2513" s="2" t="s">
        <v>3561</v>
      </c>
      <c r="J2513" s="75" t="s">
        <v>3561</v>
      </c>
      <c r="K2513" s="2" t="s">
        <v>36</v>
      </c>
      <c r="L2513" s="75" t="s">
        <v>3669</v>
      </c>
      <c r="M2513" s="2" t="s">
        <v>3561</v>
      </c>
      <c r="N2513" s="10" t="s">
        <v>3561</v>
      </c>
      <c r="O2513" s="10" t="s">
        <v>3561</v>
      </c>
      <c r="S2513" s="2" t="str">
        <f>VLOOKUP(K2513,Data!A:B,2,0)</f>
        <v>PVA</v>
      </c>
    </row>
    <row r="2514" spans="1:19" ht="11.25" customHeight="1" x14ac:dyDescent="0.2">
      <c r="A2514" s="2">
        <v>4070574</v>
      </c>
      <c r="B2514" s="86"/>
      <c r="C2514" s="74" t="s">
        <v>463</v>
      </c>
      <c r="E2514" s="85" t="s">
        <v>9548</v>
      </c>
      <c r="F2514" s="75" t="s">
        <v>98</v>
      </c>
      <c r="G2514" s="75" t="s">
        <v>20</v>
      </c>
      <c r="H2514" s="75" t="s">
        <v>1482</v>
      </c>
      <c r="I2514" s="2" t="s">
        <v>3561</v>
      </c>
      <c r="J2514" s="75" t="s">
        <v>3561</v>
      </c>
      <c r="K2514" s="2" t="s">
        <v>36</v>
      </c>
      <c r="L2514" s="75" t="s">
        <v>3669</v>
      </c>
      <c r="M2514" s="2" t="s">
        <v>3561</v>
      </c>
      <c r="N2514" s="10" t="s">
        <v>3561</v>
      </c>
      <c r="O2514" s="10" t="s">
        <v>3561</v>
      </c>
      <c r="S2514" s="2" t="str">
        <f>VLOOKUP(K2514,Data!A:B,2,0)</f>
        <v>PVA</v>
      </c>
    </row>
    <row r="2515" spans="1:19" ht="11.25" customHeight="1" x14ac:dyDescent="0.2">
      <c r="A2515" s="2">
        <v>4070575</v>
      </c>
      <c r="B2515" s="86"/>
      <c r="C2515" s="74" t="s">
        <v>465</v>
      </c>
      <c r="E2515" s="85" t="s">
        <v>9549</v>
      </c>
      <c r="F2515" s="75" t="s">
        <v>98</v>
      </c>
      <c r="G2515" s="75" t="s">
        <v>1315</v>
      </c>
      <c r="H2515" s="75" t="s">
        <v>1536</v>
      </c>
      <c r="I2515" s="2" t="s">
        <v>11</v>
      </c>
      <c r="J2515" s="75" t="s">
        <v>11</v>
      </c>
      <c r="K2515" s="2" t="s">
        <v>36</v>
      </c>
      <c r="L2515" s="75" t="s">
        <v>3669</v>
      </c>
      <c r="M2515" s="2" t="s">
        <v>3561</v>
      </c>
      <c r="N2515" s="10" t="s">
        <v>3561</v>
      </c>
      <c r="O2515" s="10" t="s">
        <v>3561</v>
      </c>
      <c r="S2515" s="2" t="str">
        <f>VLOOKUP(K2515,Data!A:B,2,0)</f>
        <v>PVA</v>
      </c>
    </row>
    <row r="2516" spans="1:19" ht="11.25" customHeight="1" x14ac:dyDescent="0.2">
      <c r="A2516" s="2">
        <v>4070577</v>
      </c>
      <c r="B2516" s="86"/>
      <c r="C2516" s="74" t="s">
        <v>665</v>
      </c>
      <c r="E2516" s="85" t="s">
        <v>9550</v>
      </c>
      <c r="F2516" s="75" t="s">
        <v>98</v>
      </c>
      <c r="G2516" s="75" t="s">
        <v>1315</v>
      </c>
      <c r="H2516" s="75" t="s">
        <v>1536</v>
      </c>
      <c r="I2516" s="2" t="s">
        <v>11</v>
      </c>
      <c r="J2516" s="75" t="s">
        <v>11</v>
      </c>
      <c r="K2516" s="2" t="s">
        <v>36</v>
      </c>
      <c r="L2516" s="75" t="s">
        <v>3669</v>
      </c>
      <c r="M2516" s="2" t="s">
        <v>3561</v>
      </c>
      <c r="N2516" s="10" t="s">
        <v>3561</v>
      </c>
      <c r="O2516" s="10" t="s">
        <v>3561</v>
      </c>
      <c r="S2516" s="2" t="str">
        <f>VLOOKUP(K2516,Data!A:B,2,0)</f>
        <v>PVA</v>
      </c>
    </row>
    <row r="2517" spans="1:19" ht="11.25" customHeight="1" x14ac:dyDescent="0.2">
      <c r="A2517" s="2">
        <v>4070578</v>
      </c>
      <c r="B2517" s="86"/>
      <c r="C2517" s="74" t="s">
        <v>668</v>
      </c>
      <c r="E2517" s="85" t="s">
        <v>9551</v>
      </c>
      <c r="F2517" s="75" t="s">
        <v>98</v>
      </c>
      <c r="G2517" s="75" t="s">
        <v>1315</v>
      </c>
      <c r="H2517" s="75" t="s">
        <v>1536</v>
      </c>
      <c r="I2517" s="2" t="s">
        <v>11</v>
      </c>
      <c r="J2517" s="75" t="s">
        <v>11</v>
      </c>
      <c r="K2517" s="2" t="s">
        <v>36</v>
      </c>
      <c r="L2517" s="75" t="s">
        <v>3669</v>
      </c>
      <c r="M2517" s="2" t="s">
        <v>3561</v>
      </c>
      <c r="N2517" s="10" t="s">
        <v>3561</v>
      </c>
      <c r="O2517" s="10" t="s">
        <v>3561</v>
      </c>
      <c r="S2517" s="2" t="str">
        <f>VLOOKUP(K2517,Data!A:B,2,0)</f>
        <v>PVA</v>
      </c>
    </row>
    <row r="2518" spans="1:19" ht="11.25" customHeight="1" x14ac:dyDescent="0.2">
      <c r="A2518" s="2">
        <v>4070579</v>
      </c>
      <c r="B2518" s="86"/>
      <c r="C2518" s="74" t="s">
        <v>787</v>
      </c>
      <c r="E2518" s="85" t="s">
        <v>9552</v>
      </c>
      <c r="F2518" s="75" t="s">
        <v>98</v>
      </c>
      <c r="G2518" s="75" t="s">
        <v>1315</v>
      </c>
      <c r="H2518" s="75" t="s">
        <v>1518</v>
      </c>
      <c r="I2518" s="2" t="s">
        <v>11</v>
      </c>
      <c r="J2518" s="75" t="s">
        <v>11</v>
      </c>
      <c r="K2518" s="2" t="s">
        <v>36</v>
      </c>
      <c r="L2518" s="75" t="s">
        <v>19</v>
      </c>
      <c r="M2518" s="2" t="s">
        <v>3561</v>
      </c>
      <c r="N2518" s="10" t="s">
        <v>3561</v>
      </c>
      <c r="O2518" s="10" t="s">
        <v>3561</v>
      </c>
      <c r="P2518" s="8">
        <v>45277</v>
      </c>
      <c r="Q2518" s="8">
        <f>+P2518+180</f>
        <v>45457</v>
      </c>
      <c r="R2518" s="8">
        <v>45364</v>
      </c>
      <c r="S2518" s="2" t="str">
        <f>VLOOKUP(K2518,Data!A:B,2,0)</f>
        <v>PVA</v>
      </c>
    </row>
    <row r="2519" spans="1:19" ht="11.25" customHeight="1" x14ac:dyDescent="0.2">
      <c r="A2519" s="2">
        <v>4070580</v>
      </c>
      <c r="B2519" s="86"/>
      <c r="C2519" s="74" t="s">
        <v>466</v>
      </c>
      <c r="E2519" s="85" t="s">
        <v>9553</v>
      </c>
      <c r="F2519" s="75" t="s">
        <v>98</v>
      </c>
      <c r="G2519" s="75" t="s">
        <v>1315</v>
      </c>
      <c r="H2519" s="75" t="s">
        <v>1536</v>
      </c>
      <c r="I2519" s="2" t="s">
        <v>11</v>
      </c>
      <c r="J2519" s="75" t="s">
        <v>11</v>
      </c>
      <c r="K2519" s="2" t="s">
        <v>36</v>
      </c>
      <c r="L2519" s="75" t="s">
        <v>3669</v>
      </c>
      <c r="M2519" s="2" t="s">
        <v>3561</v>
      </c>
      <c r="N2519" s="10" t="s">
        <v>3561</v>
      </c>
      <c r="O2519" s="10" t="s">
        <v>3561</v>
      </c>
      <c r="S2519" s="2" t="str">
        <f>VLOOKUP(K2519,Data!A:B,2,0)</f>
        <v>PVA</v>
      </c>
    </row>
    <row r="2520" spans="1:19" ht="11.25" customHeight="1" x14ac:dyDescent="0.2">
      <c r="A2520" s="2">
        <v>4070581</v>
      </c>
      <c r="B2520" s="86"/>
      <c r="C2520" s="74" t="s">
        <v>471</v>
      </c>
      <c r="E2520" s="85" t="s">
        <v>9554</v>
      </c>
      <c r="F2520" s="75" t="s">
        <v>98</v>
      </c>
      <c r="G2520" s="75" t="s">
        <v>1315</v>
      </c>
      <c r="H2520" s="75" t="s">
        <v>1518</v>
      </c>
      <c r="I2520" s="2" t="s">
        <v>11</v>
      </c>
      <c r="J2520" s="75" t="s">
        <v>11</v>
      </c>
      <c r="K2520" s="2" t="s">
        <v>36</v>
      </c>
      <c r="L2520" s="75" t="s">
        <v>3669</v>
      </c>
      <c r="M2520" s="2" t="s">
        <v>3561</v>
      </c>
      <c r="N2520" s="10" t="s">
        <v>3561</v>
      </c>
      <c r="O2520" s="10" t="s">
        <v>3561</v>
      </c>
      <c r="S2520" s="2" t="str">
        <f>VLOOKUP(K2520,Data!A:B,2,0)</f>
        <v>PVA</v>
      </c>
    </row>
    <row r="2521" spans="1:19" ht="11.25" customHeight="1" x14ac:dyDescent="0.2">
      <c r="A2521" s="2">
        <v>4070582</v>
      </c>
      <c r="B2521" s="86"/>
      <c r="C2521" s="74" t="s">
        <v>474</v>
      </c>
      <c r="E2521" s="85" t="s">
        <v>9555</v>
      </c>
      <c r="F2521" s="75" t="s">
        <v>98</v>
      </c>
      <c r="G2521" s="75" t="s">
        <v>20</v>
      </c>
      <c r="H2521" s="75" t="s">
        <v>1484</v>
      </c>
      <c r="I2521" s="2" t="s">
        <v>3561</v>
      </c>
      <c r="J2521" s="75" t="s">
        <v>3561</v>
      </c>
      <c r="K2521" s="2" t="s">
        <v>36</v>
      </c>
      <c r="L2521" s="75" t="s">
        <v>3669</v>
      </c>
      <c r="M2521" s="2" t="s">
        <v>3561</v>
      </c>
      <c r="N2521" s="10" t="s">
        <v>3561</v>
      </c>
      <c r="O2521" s="10" t="s">
        <v>3561</v>
      </c>
      <c r="S2521" s="2" t="str">
        <f>VLOOKUP(K2521,Data!A:B,2,0)</f>
        <v>PVA</v>
      </c>
    </row>
    <row r="2522" spans="1:19" ht="11.25" customHeight="1" x14ac:dyDescent="0.2">
      <c r="A2522" s="2">
        <v>4070583</v>
      </c>
      <c r="B2522" s="86"/>
      <c r="C2522" s="74" t="s">
        <v>572</v>
      </c>
      <c r="E2522" s="85" t="s">
        <v>9556</v>
      </c>
      <c r="F2522" s="75" t="s">
        <v>98</v>
      </c>
      <c r="G2522" s="75" t="s">
        <v>20</v>
      </c>
      <c r="H2522" s="75" t="s">
        <v>1480</v>
      </c>
      <c r="I2522" s="2" t="s">
        <v>3561</v>
      </c>
      <c r="J2522" s="75" t="s">
        <v>3561</v>
      </c>
      <c r="K2522" s="2" t="s">
        <v>36</v>
      </c>
      <c r="L2522" s="75" t="s">
        <v>3669</v>
      </c>
      <c r="M2522" s="2" t="s">
        <v>3561</v>
      </c>
      <c r="N2522" s="10" t="s">
        <v>3561</v>
      </c>
      <c r="O2522" s="10" t="s">
        <v>3561</v>
      </c>
      <c r="S2522" s="2" t="str">
        <f>VLOOKUP(K2522,Data!A:B,2,0)</f>
        <v>PVA</v>
      </c>
    </row>
    <row r="2523" spans="1:19" ht="11.25" customHeight="1" x14ac:dyDescent="0.2">
      <c r="A2523" s="2">
        <v>4070585</v>
      </c>
      <c r="B2523" s="86"/>
      <c r="C2523" s="74" t="s">
        <v>578</v>
      </c>
      <c r="E2523" s="85" t="s">
        <v>9557</v>
      </c>
      <c r="F2523" s="75" t="s">
        <v>98</v>
      </c>
      <c r="G2523" s="75" t="s">
        <v>20</v>
      </c>
      <c r="H2523" s="75" t="s">
        <v>1481</v>
      </c>
      <c r="I2523" s="2" t="s">
        <v>3561</v>
      </c>
      <c r="J2523" s="75" t="s">
        <v>3561</v>
      </c>
      <c r="K2523" s="2" t="s">
        <v>36</v>
      </c>
      <c r="L2523" s="75" t="s">
        <v>3669</v>
      </c>
      <c r="M2523" s="2" t="s">
        <v>3561</v>
      </c>
      <c r="N2523" s="10" t="s">
        <v>3561</v>
      </c>
      <c r="O2523" s="10" t="s">
        <v>3561</v>
      </c>
      <c r="S2523" s="2" t="str">
        <f>VLOOKUP(K2523,Data!A:B,2,0)</f>
        <v>PVA</v>
      </c>
    </row>
    <row r="2524" spans="1:19" ht="11.25" customHeight="1" x14ac:dyDescent="0.2">
      <c r="A2524" s="2">
        <v>4070586</v>
      </c>
      <c r="B2524" s="86"/>
      <c r="C2524" s="74" t="s">
        <v>676</v>
      </c>
      <c r="E2524" s="85" t="s">
        <v>9558</v>
      </c>
      <c r="F2524" s="75" t="s">
        <v>98</v>
      </c>
      <c r="G2524" s="75" t="s">
        <v>1315</v>
      </c>
      <c r="H2524" s="75" t="s">
        <v>1536</v>
      </c>
      <c r="I2524" s="2" t="s">
        <v>11</v>
      </c>
      <c r="J2524" s="75" t="s">
        <v>11</v>
      </c>
      <c r="K2524" s="2" t="s">
        <v>36</v>
      </c>
      <c r="L2524" s="75" t="s">
        <v>3669</v>
      </c>
      <c r="M2524" s="2" t="s">
        <v>3561</v>
      </c>
      <c r="N2524" s="10" t="s">
        <v>3561</v>
      </c>
      <c r="O2524" s="10" t="s">
        <v>3561</v>
      </c>
      <c r="S2524" s="2" t="str">
        <f>VLOOKUP(K2524,Data!A:B,2,0)</f>
        <v>PVA</v>
      </c>
    </row>
    <row r="2525" spans="1:19" ht="11.25" customHeight="1" x14ac:dyDescent="0.2">
      <c r="A2525" s="2">
        <v>4070588</v>
      </c>
      <c r="B2525" s="86"/>
      <c r="C2525" s="74" t="s">
        <v>480</v>
      </c>
      <c r="E2525" s="85" t="s">
        <v>9559</v>
      </c>
      <c r="F2525" s="75" t="s">
        <v>98</v>
      </c>
      <c r="G2525" s="75" t="s">
        <v>20</v>
      </c>
      <c r="H2525" s="75" t="s">
        <v>1484</v>
      </c>
      <c r="I2525" s="2" t="s">
        <v>3561</v>
      </c>
      <c r="J2525" s="75" t="s">
        <v>3561</v>
      </c>
      <c r="K2525" s="2" t="s">
        <v>36</v>
      </c>
      <c r="L2525" s="75" t="s">
        <v>3669</v>
      </c>
      <c r="M2525" s="2" t="s">
        <v>3561</v>
      </c>
      <c r="N2525" s="10" t="s">
        <v>3561</v>
      </c>
      <c r="O2525" s="10" t="s">
        <v>3561</v>
      </c>
      <c r="S2525" s="2" t="str">
        <f>VLOOKUP(K2525,Data!A:B,2,0)</f>
        <v>PVA</v>
      </c>
    </row>
    <row r="2526" spans="1:19" ht="11.25" customHeight="1" x14ac:dyDescent="0.2">
      <c r="A2526" s="2">
        <v>4070589</v>
      </c>
      <c r="B2526" s="86"/>
      <c r="C2526" s="74" t="s">
        <v>482</v>
      </c>
      <c r="E2526" s="85" t="s">
        <v>9560</v>
      </c>
      <c r="F2526" s="75" t="s">
        <v>98</v>
      </c>
      <c r="G2526" s="75" t="s">
        <v>20</v>
      </c>
      <c r="H2526" s="75" t="s">
        <v>1484</v>
      </c>
      <c r="I2526" s="2" t="s">
        <v>3561</v>
      </c>
      <c r="J2526" s="75" t="s">
        <v>3561</v>
      </c>
      <c r="K2526" s="2" t="s">
        <v>36</v>
      </c>
      <c r="L2526" s="75" t="s">
        <v>3669</v>
      </c>
      <c r="M2526" s="2" t="s">
        <v>3561</v>
      </c>
      <c r="N2526" s="10" t="s">
        <v>3561</v>
      </c>
      <c r="O2526" s="10" t="s">
        <v>3561</v>
      </c>
      <c r="S2526" s="2" t="str">
        <f>VLOOKUP(K2526,Data!A:B,2,0)</f>
        <v>PVA</v>
      </c>
    </row>
    <row r="2527" spans="1:19" ht="11.25" customHeight="1" x14ac:dyDescent="0.2">
      <c r="A2527" s="2">
        <v>4070590</v>
      </c>
      <c r="B2527" s="86"/>
      <c r="C2527" s="74" t="s">
        <v>581</v>
      </c>
      <c r="E2527" s="85" t="s">
        <v>9561</v>
      </c>
      <c r="F2527" s="75" t="s">
        <v>98</v>
      </c>
      <c r="G2527" s="75" t="s">
        <v>1315</v>
      </c>
      <c r="H2527" s="75" t="s">
        <v>1518</v>
      </c>
      <c r="I2527" s="2" t="s">
        <v>11</v>
      </c>
      <c r="J2527" s="75" t="s">
        <v>11</v>
      </c>
      <c r="K2527" s="2" t="s">
        <v>36</v>
      </c>
      <c r="L2527" s="75" t="s">
        <v>19</v>
      </c>
      <c r="M2527" s="2" t="s">
        <v>3561</v>
      </c>
      <c r="N2527" s="10" t="s">
        <v>3561</v>
      </c>
      <c r="O2527" s="10" t="s">
        <v>3561</v>
      </c>
      <c r="P2527" s="8">
        <v>45271</v>
      </c>
      <c r="Q2527" s="8">
        <f>+P2527+180</f>
        <v>45451</v>
      </c>
      <c r="R2527" s="8">
        <v>45364</v>
      </c>
      <c r="S2527" s="2" t="str">
        <f>VLOOKUP(K2527,Data!A:B,2,0)</f>
        <v>PVA</v>
      </c>
    </row>
    <row r="2528" spans="1:19" ht="11.25" customHeight="1" x14ac:dyDescent="0.2">
      <c r="A2528" s="2">
        <v>4070591</v>
      </c>
      <c r="B2528" s="86"/>
      <c r="C2528" s="74" t="s">
        <v>580</v>
      </c>
      <c r="E2528" s="85" t="s">
        <v>9562</v>
      </c>
      <c r="F2528" s="75" t="s">
        <v>98</v>
      </c>
      <c r="G2528" s="75" t="s">
        <v>20</v>
      </c>
      <c r="H2528" s="75" t="s">
        <v>1482</v>
      </c>
      <c r="I2528" s="2" t="s">
        <v>3561</v>
      </c>
      <c r="J2528" s="75" t="s">
        <v>3561</v>
      </c>
      <c r="K2528" s="2" t="s">
        <v>36</v>
      </c>
      <c r="L2528" s="75" t="s">
        <v>3669</v>
      </c>
      <c r="M2528" s="2" t="s">
        <v>3561</v>
      </c>
      <c r="N2528" s="10" t="s">
        <v>3561</v>
      </c>
      <c r="O2528" s="10" t="s">
        <v>3561</v>
      </c>
      <c r="S2528" s="2" t="str">
        <f>VLOOKUP(K2528,Data!A:B,2,0)</f>
        <v>PVA</v>
      </c>
    </row>
    <row r="2529" spans="1:19" ht="11.25" customHeight="1" x14ac:dyDescent="0.2">
      <c r="A2529" s="2">
        <v>4070594</v>
      </c>
      <c r="B2529" s="86"/>
      <c r="C2529" s="74" t="s">
        <v>681</v>
      </c>
      <c r="E2529" s="85" t="s">
        <v>9563</v>
      </c>
      <c r="F2529" s="75" t="s">
        <v>98</v>
      </c>
      <c r="G2529" s="75" t="s">
        <v>20</v>
      </c>
      <c r="H2529" s="75" t="s">
        <v>1486</v>
      </c>
      <c r="I2529" s="2" t="s">
        <v>3561</v>
      </c>
      <c r="J2529" s="75" t="s">
        <v>3561</v>
      </c>
      <c r="K2529" s="2" t="s">
        <v>36</v>
      </c>
      <c r="L2529" s="75" t="s">
        <v>3669</v>
      </c>
      <c r="M2529" s="2" t="s">
        <v>3561</v>
      </c>
      <c r="N2529" s="10" t="s">
        <v>3561</v>
      </c>
      <c r="O2529" s="10" t="s">
        <v>3561</v>
      </c>
      <c r="S2529" s="2" t="str">
        <f>VLOOKUP(K2529,Data!A:B,2,0)</f>
        <v>PVA</v>
      </c>
    </row>
    <row r="2530" spans="1:19" ht="11.25" customHeight="1" x14ac:dyDescent="0.2">
      <c r="A2530" s="2">
        <v>4070595</v>
      </c>
      <c r="B2530" s="86"/>
      <c r="C2530" s="74" t="s">
        <v>488</v>
      </c>
      <c r="E2530" s="85" t="s">
        <v>9564</v>
      </c>
      <c r="F2530" s="75" t="s">
        <v>98</v>
      </c>
      <c r="G2530" s="75" t="s">
        <v>20</v>
      </c>
      <c r="H2530" s="75" t="s">
        <v>1482</v>
      </c>
      <c r="I2530" s="2" t="s">
        <v>3561</v>
      </c>
      <c r="J2530" s="75" t="s">
        <v>3561</v>
      </c>
      <c r="K2530" s="2" t="s">
        <v>36</v>
      </c>
      <c r="L2530" s="75" t="s">
        <v>3669</v>
      </c>
      <c r="M2530" s="2" t="s">
        <v>3561</v>
      </c>
      <c r="N2530" s="10" t="s">
        <v>3561</v>
      </c>
      <c r="O2530" s="10" t="s">
        <v>3561</v>
      </c>
      <c r="S2530" s="2" t="str">
        <f>VLOOKUP(K2530,Data!A:B,2,0)</f>
        <v>PVA</v>
      </c>
    </row>
    <row r="2531" spans="1:19" ht="11.25" customHeight="1" x14ac:dyDescent="0.2">
      <c r="A2531" s="2">
        <v>4070596</v>
      </c>
      <c r="B2531" s="86"/>
      <c r="C2531" s="74" t="s">
        <v>486</v>
      </c>
      <c r="E2531" s="85" t="s">
        <v>9565</v>
      </c>
      <c r="F2531" s="75" t="s">
        <v>98</v>
      </c>
      <c r="G2531" s="75" t="s">
        <v>20</v>
      </c>
      <c r="H2531" s="75" t="s">
        <v>1486</v>
      </c>
      <c r="I2531" s="2" t="s">
        <v>3561</v>
      </c>
      <c r="J2531" s="75" t="s">
        <v>3561</v>
      </c>
      <c r="K2531" s="2" t="s">
        <v>36</v>
      </c>
      <c r="L2531" s="75" t="s">
        <v>3669</v>
      </c>
      <c r="M2531" s="2" t="s">
        <v>3561</v>
      </c>
      <c r="N2531" s="10" t="s">
        <v>3561</v>
      </c>
      <c r="O2531" s="10" t="s">
        <v>3561</v>
      </c>
      <c r="S2531" s="2" t="str">
        <f>VLOOKUP(K2531,Data!A:B,2,0)</f>
        <v>PVA</v>
      </c>
    </row>
    <row r="2532" spans="1:19" ht="11.25" customHeight="1" x14ac:dyDescent="0.2">
      <c r="A2532" s="2">
        <v>4070598</v>
      </c>
      <c r="B2532" s="86"/>
      <c r="C2532" s="74" t="s">
        <v>490</v>
      </c>
      <c r="E2532" s="85" t="s">
        <v>9566</v>
      </c>
      <c r="F2532" s="75" t="s">
        <v>98</v>
      </c>
      <c r="G2532" s="75" t="s">
        <v>1315</v>
      </c>
      <c r="H2532" s="75" t="s">
        <v>1536</v>
      </c>
      <c r="I2532" s="2" t="s">
        <v>11</v>
      </c>
      <c r="J2532" s="75" t="s">
        <v>11</v>
      </c>
      <c r="K2532" s="2" t="s">
        <v>36</v>
      </c>
      <c r="L2532" s="75" t="s">
        <v>3669</v>
      </c>
      <c r="M2532" s="2" t="s">
        <v>3561</v>
      </c>
      <c r="N2532" s="10" t="s">
        <v>3561</v>
      </c>
      <c r="O2532" s="10" t="s">
        <v>3561</v>
      </c>
      <c r="S2532" s="2" t="str">
        <f>VLOOKUP(K2532,Data!A:B,2,0)</f>
        <v>PVA</v>
      </c>
    </row>
    <row r="2533" spans="1:19" ht="11.25" customHeight="1" x14ac:dyDescent="0.2">
      <c r="A2533" s="2">
        <v>4070599</v>
      </c>
      <c r="B2533" s="86"/>
      <c r="C2533" s="74" t="s">
        <v>493</v>
      </c>
      <c r="E2533" s="85" t="s">
        <v>9567</v>
      </c>
      <c r="F2533" s="75" t="s">
        <v>98</v>
      </c>
      <c r="G2533" s="75" t="s">
        <v>1315</v>
      </c>
      <c r="H2533" s="75" t="s">
        <v>1518</v>
      </c>
      <c r="I2533" s="2" t="s">
        <v>11</v>
      </c>
      <c r="J2533" s="75" t="s">
        <v>11</v>
      </c>
      <c r="K2533" s="2" t="s">
        <v>36</v>
      </c>
      <c r="L2533" s="75" t="s">
        <v>19</v>
      </c>
      <c r="M2533" s="2" t="s">
        <v>3561</v>
      </c>
      <c r="N2533" s="10" t="s">
        <v>3561</v>
      </c>
      <c r="O2533" s="10" t="s">
        <v>3561</v>
      </c>
      <c r="P2533" s="8">
        <v>45276</v>
      </c>
      <c r="Q2533" s="8">
        <f>+P2533+180</f>
        <v>45456</v>
      </c>
      <c r="R2533" s="8">
        <v>45364</v>
      </c>
      <c r="S2533" s="2" t="str">
        <f>VLOOKUP(K2533,Data!A:B,2,0)</f>
        <v>PVA</v>
      </c>
    </row>
    <row r="2534" spans="1:19" ht="11.25" customHeight="1" x14ac:dyDescent="0.2">
      <c r="A2534" s="2">
        <v>4070602</v>
      </c>
      <c r="B2534" s="86"/>
      <c r="C2534" s="74" t="s">
        <v>589</v>
      </c>
      <c r="E2534" s="85" t="s">
        <v>9568</v>
      </c>
      <c r="F2534" s="75" t="s">
        <v>98</v>
      </c>
      <c r="G2534" s="75" t="s">
        <v>47</v>
      </c>
      <c r="H2534" s="75" t="s">
        <v>47</v>
      </c>
      <c r="I2534" s="2" t="s">
        <v>3561</v>
      </c>
      <c r="J2534" s="75" t="s">
        <v>3561</v>
      </c>
      <c r="K2534" s="2" t="s">
        <v>36</v>
      </c>
      <c r="L2534" s="75" t="s">
        <v>3669</v>
      </c>
      <c r="M2534" s="2" t="s">
        <v>3561</v>
      </c>
      <c r="N2534" s="10" t="s">
        <v>3561</v>
      </c>
      <c r="O2534" s="10" t="s">
        <v>3561</v>
      </c>
      <c r="S2534" s="2" t="str">
        <f>VLOOKUP(K2534,Data!A:B,2,0)</f>
        <v>PVA</v>
      </c>
    </row>
    <row r="2535" spans="1:19" ht="11.25" customHeight="1" x14ac:dyDescent="0.2">
      <c r="A2535" s="2">
        <v>4070603</v>
      </c>
      <c r="B2535" s="86"/>
      <c r="C2535" s="74" t="s">
        <v>685</v>
      </c>
      <c r="E2535" s="85" t="s">
        <v>9569</v>
      </c>
      <c r="F2535" s="75" t="s">
        <v>98</v>
      </c>
      <c r="G2535" s="75" t="s">
        <v>20</v>
      </c>
      <c r="H2535" s="75" t="s">
        <v>1488</v>
      </c>
      <c r="I2535" s="2" t="s">
        <v>3561</v>
      </c>
      <c r="J2535" s="75" t="s">
        <v>3561</v>
      </c>
      <c r="K2535" s="2" t="s">
        <v>36</v>
      </c>
      <c r="L2535" s="75" t="s">
        <v>3669</v>
      </c>
      <c r="M2535" s="2" t="s">
        <v>3561</v>
      </c>
      <c r="N2535" s="10" t="s">
        <v>3561</v>
      </c>
      <c r="O2535" s="10" t="s">
        <v>3561</v>
      </c>
      <c r="S2535" s="2" t="str">
        <f>VLOOKUP(K2535,Data!A:B,2,0)</f>
        <v>PVA</v>
      </c>
    </row>
    <row r="2536" spans="1:19" ht="11.25" customHeight="1" x14ac:dyDescent="0.2">
      <c r="A2536" s="2">
        <v>4070608</v>
      </c>
      <c r="B2536" s="86"/>
      <c r="C2536" s="74" t="s">
        <v>593</v>
      </c>
      <c r="E2536" s="85" t="s">
        <v>9570</v>
      </c>
      <c r="F2536" s="75" t="s">
        <v>98</v>
      </c>
      <c r="G2536" s="75" t="s">
        <v>20</v>
      </c>
      <c r="H2536" s="75" t="s">
        <v>1481</v>
      </c>
      <c r="I2536" s="2" t="s">
        <v>3561</v>
      </c>
      <c r="J2536" s="75" t="s">
        <v>3561</v>
      </c>
      <c r="K2536" s="2" t="s">
        <v>36</v>
      </c>
      <c r="L2536" s="75" t="s">
        <v>3669</v>
      </c>
      <c r="M2536" s="2" t="s">
        <v>3561</v>
      </c>
      <c r="N2536" s="10" t="s">
        <v>3561</v>
      </c>
      <c r="O2536" s="10" t="s">
        <v>3561</v>
      </c>
      <c r="S2536" s="2" t="str">
        <f>VLOOKUP(K2536,Data!A:B,2,0)</f>
        <v>PVA</v>
      </c>
    </row>
    <row r="2537" spans="1:19" ht="11.25" customHeight="1" x14ac:dyDescent="0.2">
      <c r="A2537" s="2">
        <v>4070609</v>
      </c>
      <c r="B2537" s="86"/>
      <c r="C2537" s="74" t="s">
        <v>597</v>
      </c>
      <c r="E2537" s="85" t="s">
        <v>9571</v>
      </c>
      <c r="F2537" s="75" t="s">
        <v>98</v>
      </c>
      <c r="G2537" s="75" t="s">
        <v>20</v>
      </c>
      <c r="H2537" s="75" t="s">
        <v>1481</v>
      </c>
      <c r="I2537" s="2" t="s">
        <v>3561</v>
      </c>
      <c r="J2537" s="75" t="s">
        <v>3561</v>
      </c>
      <c r="K2537" s="2" t="s">
        <v>36</v>
      </c>
      <c r="L2537" s="75" t="s">
        <v>3669</v>
      </c>
      <c r="M2537" s="2" t="s">
        <v>3561</v>
      </c>
      <c r="N2537" s="10" t="s">
        <v>3561</v>
      </c>
      <c r="O2537" s="10" t="s">
        <v>3561</v>
      </c>
      <c r="S2537" s="2" t="str">
        <f>VLOOKUP(K2537,Data!A:B,2,0)</f>
        <v>PVA</v>
      </c>
    </row>
    <row r="2538" spans="1:19" ht="11.25" customHeight="1" x14ac:dyDescent="0.2">
      <c r="A2538" s="2">
        <v>4070611</v>
      </c>
      <c r="B2538" s="86"/>
      <c r="C2538" s="74" t="s">
        <v>505</v>
      </c>
      <c r="E2538" s="85" t="s">
        <v>9572</v>
      </c>
      <c r="F2538" s="75" t="s">
        <v>98</v>
      </c>
      <c r="G2538" s="75" t="s">
        <v>1315</v>
      </c>
      <c r="H2538" s="75" t="s">
        <v>1518</v>
      </c>
      <c r="I2538" s="2" t="s">
        <v>3561</v>
      </c>
      <c r="J2538" s="75" t="s">
        <v>11</v>
      </c>
      <c r="K2538" s="2" t="s">
        <v>36</v>
      </c>
      <c r="L2538" s="75" t="s">
        <v>3669</v>
      </c>
      <c r="M2538" s="2" t="s">
        <v>3561</v>
      </c>
      <c r="N2538" s="10" t="s">
        <v>3561</v>
      </c>
      <c r="O2538" s="10" t="s">
        <v>3561</v>
      </c>
      <c r="S2538" s="2" t="str">
        <f>VLOOKUP(K2538,Data!A:B,2,0)</f>
        <v>PVA</v>
      </c>
    </row>
    <row r="2539" spans="1:19" ht="11.25" customHeight="1" x14ac:dyDescent="0.2">
      <c r="A2539" s="2">
        <v>4070612</v>
      </c>
      <c r="B2539" s="86"/>
      <c r="C2539" s="74" t="s">
        <v>596</v>
      </c>
      <c r="E2539" s="85" t="s">
        <v>9573</v>
      </c>
      <c r="F2539" s="75" t="s">
        <v>98</v>
      </c>
      <c r="G2539" s="75" t="s">
        <v>1315</v>
      </c>
      <c r="H2539" s="75" t="s">
        <v>1536</v>
      </c>
      <c r="I2539" s="2" t="s">
        <v>3561</v>
      </c>
      <c r="J2539" s="75" t="s">
        <v>11</v>
      </c>
      <c r="K2539" s="2" t="s">
        <v>36</v>
      </c>
      <c r="L2539" s="75" t="s">
        <v>3669</v>
      </c>
      <c r="M2539" s="2" t="s">
        <v>3561</v>
      </c>
      <c r="N2539" s="10" t="s">
        <v>3561</v>
      </c>
      <c r="O2539" s="10" t="s">
        <v>3561</v>
      </c>
      <c r="S2539" s="2" t="str">
        <f>VLOOKUP(K2539,Data!A:B,2,0)</f>
        <v>PVA</v>
      </c>
    </row>
    <row r="2540" spans="1:19" ht="11.25" customHeight="1" x14ac:dyDescent="0.2">
      <c r="A2540" s="2">
        <v>4070617</v>
      </c>
      <c r="B2540" s="86"/>
      <c r="C2540" s="74" t="s">
        <v>702</v>
      </c>
      <c r="E2540" s="85" t="s">
        <v>9574</v>
      </c>
      <c r="F2540" s="75" t="s">
        <v>98</v>
      </c>
      <c r="G2540" s="75" t="s">
        <v>1315</v>
      </c>
      <c r="H2540" s="75" t="s">
        <v>1529</v>
      </c>
      <c r="I2540" s="2" t="s">
        <v>3561</v>
      </c>
      <c r="J2540" s="75" t="s">
        <v>11</v>
      </c>
      <c r="K2540" s="2" t="s">
        <v>36</v>
      </c>
      <c r="L2540" s="75" t="s">
        <v>3669</v>
      </c>
      <c r="M2540" s="2" t="s">
        <v>3561</v>
      </c>
      <c r="N2540" s="10" t="s">
        <v>3561</v>
      </c>
      <c r="O2540" s="10" t="s">
        <v>3561</v>
      </c>
      <c r="S2540" s="2" t="str">
        <f>VLOOKUP(K2540,Data!A:B,2,0)</f>
        <v>PVA</v>
      </c>
    </row>
    <row r="2541" spans="1:19" ht="11.25" customHeight="1" x14ac:dyDescent="0.2">
      <c r="A2541" s="2">
        <v>4070618</v>
      </c>
      <c r="B2541" s="86"/>
      <c r="C2541" s="74" t="s">
        <v>705</v>
      </c>
      <c r="E2541" s="85" t="s">
        <v>9575</v>
      </c>
      <c r="F2541" s="75" t="s">
        <v>98</v>
      </c>
      <c r="G2541" s="75" t="s">
        <v>20</v>
      </c>
      <c r="H2541" s="75" t="s">
        <v>1492</v>
      </c>
      <c r="I2541" s="2" t="s">
        <v>3561</v>
      </c>
      <c r="J2541" s="75" t="s">
        <v>3561</v>
      </c>
      <c r="K2541" s="2" t="s">
        <v>36</v>
      </c>
      <c r="L2541" s="75" t="s">
        <v>3669</v>
      </c>
      <c r="M2541" s="2" t="s">
        <v>3561</v>
      </c>
      <c r="N2541" s="10" t="s">
        <v>3561</v>
      </c>
      <c r="O2541" s="10" t="s">
        <v>3561</v>
      </c>
      <c r="S2541" s="2" t="str">
        <f>VLOOKUP(K2541,Data!A:B,2,0)</f>
        <v>PVA</v>
      </c>
    </row>
    <row r="2542" spans="1:19" ht="11.25" customHeight="1" x14ac:dyDescent="0.2">
      <c r="A2542" s="2">
        <v>4070621</v>
      </c>
      <c r="B2542" s="86"/>
      <c r="C2542" s="74" t="s">
        <v>603</v>
      </c>
      <c r="E2542" s="85" t="s">
        <v>9576</v>
      </c>
      <c r="F2542" s="75" t="s">
        <v>98</v>
      </c>
      <c r="G2542" s="75" t="s">
        <v>20</v>
      </c>
      <c r="H2542" s="75" t="s">
        <v>1482</v>
      </c>
      <c r="I2542" s="2" t="s">
        <v>3561</v>
      </c>
      <c r="J2542" s="75" t="s">
        <v>3561</v>
      </c>
      <c r="K2542" s="2" t="s">
        <v>36</v>
      </c>
      <c r="L2542" s="75" t="s">
        <v>3669</v>
      </c>
      <c r="M2542" s="2" t="s">
        <v>3561</v>
      </c>
      <c r="N2542" s="10" t="s">
        <v>3561</v>
      </c>
      <c r="O2542" s="10" t="s">
        <v>3561</v>
      </c>
      <c r="S2542" s="2" t="str">
        <f>VLOOKUP(K2542,Data!A:B,2,0)</f>
        <v>PVA</v>
      </c>
    </row>
    <row r="2543" spans="1:19" ht="11.25" customHeight="1" x14ac:dyDescent="0.2">
      <c r="A2543" s="2">
        <v>4070622</v>
      </c>
      <c r="B2543" s="86"/>
      <c r="C2543" s="74" t="s">
        <v>602</v>
      </c>
      <c r="E2543" s="85" t="s">
        <v>9577</v>
      </c>
      <c r="F2543" s="75" t="s">
        <v>98</v>
      </c>
      <c r="G2543" s="75" t="s">
        <v>20</v>
      </c>
      <c r="H2543" s="75" t="s">
        <v>1482</v>
      </c>
      <c r="I2543" s="2" t="s">
        <v>3561</v>
      </c>
      <c r="J2543" s="75" t="s">
        <v>3561</v>
      </c>
      <c r="K2543" s="2" t="s">
        <v>36</v>
      </c>
      <c r="L2543" s="75" t="s">
        <v>3669</v>
      </c>
      <c r="M2543" s="2" t="s">
        <v>3561</v>
      </c>
      <c r="N2543" s="10" t="s">
        <v>3561</v>
      </c>
      <c r="O2543" s="10" t="s">
        <v>3561</v>
      </c>
      <c r="S2543" s="2" t="str">
        <f>VLOOKUP(K2543,Data!A:B,2,0)</f>
        <v>PVA</v>
      </c>
    </row>
    <row r="2544" spans="1:19" ht="11.25" customHeight="1" x14ac:dyDescent="0.2">
      <c r="A2544" s="2">
        <v>4070623</v>
      </c>
      <c r="B2544" s="86"/>
      <c r="C2544" s="74" t="s">
        <v>707</v>
      </c>
      <c r="E2544" s="85" t="s">
        <v>9578</v>
      </c>
      <c r="F2544" s="75" t="s">
        <v>98</v>
      </c>
      <c r="G2544" s="75" t="s">
        <v>97</v>
      </c>
      <c r="H2544" s="75" t="s">
        <v>1483</v>
      </c>
      <c r="I2544" s="2" t="s">
        <v>1317</v>
      </c>
      <c r="J2544" s="75" t="s">
        <v>1317</v>
      </c>
      <c r="K2544" s="2" t="s">
        <v>36</v>
      </c>
      <c r="L2544" s="75" t="s">
        <v>3669</v>
      </c>
      <c r="M2544" s="2" t="s">
        <v>3561</v>
      </c>
      <c r="N2544" s="10" t="s">
        <v>3561</v>
      </c>
      <c r="O2544" s="10" t="s">
        <v>3561</v>
      </c>
      <c r="S2544" s="2" t="str">
        <f>VLOOKUP(K2544,Data!A:B,2,0)</f>
        <v>PVA</v>
      </c>
    </row>
    <row r="2545" spans="1:19" ht="11.25" customHeight="1" x14ac:dyDescent="0.2">
      <c r="A2545" s="2">
        <v>4070624</v>
      </c>
      <c r="B2545" s="86"/>
      <c r="C2545" s="74" t="s">
        <v>708</v>
      </c>
      <c r="E2545" s="85" t="s">
        <v>9579</v>
      </c>
      <c r="F2545" s="75" t="s">
        <v>98</v>
      </c>
      <c r="G2545" s="75" t="s">
        <v>97</v>
      </c>
      <c r="H2545" s="75" t="s">
        <v>1483</v>
      </c>
      <c r="I2545" s="2" t="s">
        <v>1317</v>
      </c>
      <c r="J2545" s="75" t="s">
        <v>1317</v>
      </c>
      <c r="K2545" s="2" t="s">
        <v>36</v>
      </c>
      <c r="L2545" s="75" t="s">
        <v>3669</v>
      </c>
      <c r="M2545" s="2" t="s">
        <v>3561</v>
      </c>
      <c r="N2545" s="10" t="s">
        <v>3561</v>
      </c>
      <c r="O2545" s="10" t="s">
        <v>3561</v>
      </c>
      <c r="S2545" s="2" t="str">
        <f>VLOOKUP(K2545,Data!A:B,2,0)</f>
        <v>PVA</v>
      </c>
    </row>
    <row r="2546" spans="1:19" ht="11.25" customHeight="1" x14ac:dyDescent="0.2">
      <c r="A2546" s="2">
        <v>4070626</v>
      </c>
      <c r="B2546" s="86"/>
      <c r="C2546" s="74" t="s">
        <v>838</v>
      </c>
      <c r="E2546" s="85" t="s">
        <v>9580</v>
      </c>
      <c r="F2546" s="75" t="s">
        <v>98</v>
      </c>
      <c r="G2546" s="75" t="s">
        <v>20</v>
      </c>
      <c r="H2546" s="75" t="s">
        <v>1490</v>
      </c>
      <c r="I2546" s="2" t="s">
        <v>3561</v>
      </c>
      <c r="J2546" s="75" t="s">
        <v>3561</v>
      </c>
      <c r="K2546" s="2" t="s">
        <v>36</v>
      </c>
      <c r="L2546" s="75" t="s">
        <v>3669</v>
      </c>
      <c r="M2546" s="2" t="s">
        <v>3561</v>
      </c>
      <c r="N2546" s="10" t="s">
        <v>3561</v>
      </c>
      <c r="O2546" s="10" t="s">
        <v>3561</v>
      </c>
      <c r="S2546" s="2" t="str">
        <f>VLOOKUP(K2546,Data!A:B,2,0)</f>
        <v>PVA</v>
      </c>
    </row>
    <row r="2547" spans="1:19" ht="11.25" customHeight="1" x14ac:dyDescent="0.2">
      <c r="A2547" s="2">
        <v>4070627</v>
      </c>
      <c r="B2547" s="86"/>
      <c r="C2547" s="74" t="s">
        <v>841</v>
      </c>
      <c r="E2547" s="85" t="s">
        <v>9581</v>
      </c>
      <c r="F2547" s="75" t="s">
        <v>98</v>
      </c>
      <c r="G2547" s="75" t="s">
        <v>1315</v>
      </c>
      <c r="H2547" s="75" t="s">
        <v>1529</v>
      </c>
      <c r="I2547" s="2" t="s">
        <v>11</v>
      </c>
      <c r="J2547" s="75" t="s">
        <v>11</v>
      </c>
      <c r="K2547" s="2" t="s">
        <v>36</v>
      </c>
      <c r="L2547" s="75" t="s">
        <v>3669</v>
      </c>
      <c r="M2547" s="2" t="s">
        <v>3561</v>
      </c>
      <c r="N2547" s="10" t="s">
        <v>3561</v>
      </c>
      <c r="O2547" s="10" t="s">
        <v>3561</v>
      </c>
      <c r="S2547" s="2" t="str">
        <f>VLOOKUP(K2547,Data!A:B,2,0)</f>
        <v>PVA</v>
      </c>
    </row>
    <row r="2548" spans="1:19" ht="11.25" customHeight="1" x14ac:dyDescent="0.2">
      <c r="A2548" s="2">
        <v>4070634</v>
      </c>
      <c r="B2548" s="86"/>
      <c r="C2548" s="74" t="s">
        <v>713</v>
      </c>
      <c r="E2548" s="85" t="s">
        <v>9582</v>
      </c>
      <c r="F2548" s="75" t="s">
        <v>98</v>
      </c>
      <c r="G2548" s="75" t="s">
        <v>1315</v>
      </c>
      <c r="H2548" s="75" t="s">
        <v>1529</v>
      </c>
      <c r="I2548" s="2" t="s">
        <v>11</v>
      </c>
      <c r="J2548" s="75" t="s">
        <v>11</v>
      </c>
      <c r="K2548" s="2" t="s">
        <v>36</v>
      </c>
      <c r="L2548" s="75" t="s">
        <v>3669</v>
      </c>
      <c r="M2548" s="2" t="s">
        <v>3561</v>
      </c>
      <c r="N2548" s="10" t="s">
        <v>3561</v>
      </c>
      <c r="O2548" s="10" t="s">
        <v>3561</v>
      </c>
      <c r="S2548" s="2" t="str">
        <f>VLOOKUP(K2548,Data!A:B,2,0)</f>
        <v>PVA</v>
      </c>
    </row>
    <row r="2549" spans="1:19" ht="11.25" customHeight="1" x14ac:dyDescent="0.2">
      <c r="A2549" s="2">
        <v>4070635</v>
      </c>
      <c r="B2549" s="86"/>
      <c r="C2549" s="74" t="s">
        <v>719</v>
      </c>
      <c r="E2549" s="85" t="s">
        <v>9583</v>
      </c>
      <c r="F2549" s="75" t="s">
        <v>98</v>
      </c>
      <c r="G2549" s="75" t="s">
        <v>1315</v>
      </c>
      <c r="H2549" s="75" t="s">
        <v>1536</v>
      </c>
      <c r="I2549" s="2" t="s">
        <v>11</v>
      </c>
      <c r="J2549" s="75" t="s">
        <v>11</v>
      </c>
      <c r="K2549" s="2" t="s">
        <v>36</v>
      </c>
      <c r="L2549" s="75" t="s">
        <v>3669</v>
      </c>
      <c r="M2549" s="2" t="s">
        <v>3561</v>
      </c>
      <c r="N2549" s="10" t="s">
        <v>3561</v>
      </c>
      <c r="O2549" s="10" t="s">
        <v>3561</v>
      </c>
      <c r="S2549" s="2" t="str">
        <f>VLOOKUP(K2549,Data!A:B,2,0)</f>
        <v>PVA</v>
      </c>
    </row>
    <row r="2550" spans="1:19" ht="11.25" customHeight="1" x14ac:dyDescent="0.2">
      <c r="A2550" s="2">
        <v>4070637</v>
      </c>
      <c r="B2550" s="86"/>
      <c r="C2550" s="74" t="s">
        <v>521</v>
      </c>
      <c r="E2550" s="85" t="s">
        <v>9584</v>
      </c>
      <c r="F2550" s="75" t="s">
        <v>98</v>
      </c>
      <c r="G2550" s="75" t="s">
        <v>1315</v>
      </c>
      <c r="H2550" s="75" t="s">
        <v>1518</v>
      </c>
      <c r="I2550" s="2" t="s">
        <v>11</v>
      </c>
      <c r="J2550" s="75" t="s">
        <v>11</v>
      </c>
      <c r="K2550" s="2" t="s">
        <v>36</v>
      </c>
      <c r="L2550" s="75" t="s">
        <v>3669</v>
      </c>
      <c r="M2550" s="2" t="s">
        <v>3561</v>
      </c>
      <c r="N2550" s="10" t="s">
        <v>3561</v>
      </c>
      <c r="O2550" s="10" t="s">
        <v>3561</v>
      </c>
      <c r="S2550" s="2" t="str">
        <f>VLOOKUP(K2550,Data!A:B,2,0)</f>
        <v>PVA</v>
      </c>
    </row>
    <row r="2551" spans="1:19" ht="11.25" customHeight="1" x14ac:dyDescent="0.2">
      <c r="A2551" s="2">
        <v>4070639</v>
      </c>
      <c r="B2551" s="86"/>
      <c r="C2551" s="74" t="s">
        <v>615</v>
      </c>
      <c r="E2551" s="85" t="s">
        <v>9585</v>
      </c>
      <c r="F2551" s="75" t="s">
        <v>98</v>
      </c>
      <c r="G2551" s="75" t="s">
        <v>1315</v>
      </c>
      <c r="H2551" s="75" t="s">
        <v>1529</v>
      </c>
      <c r="I2551" s="2" t="s">
        <v>11</v>
      </c>
      <c r="J2551" s="75" t="s">
        <v>11</v>
      </c>
      <c r="K2551" s="2" t="s">
        <v>36</v>
      </c>
      <c r="L2551" s="75" t="s">
        <v>3669</v>
      </c>
      <c r="M2551" s="2" t="s">
        <v>3561</v>
      </c>
      <c r="N2551" s="10" t="s">
        <v>3561</v>
      </c>
      <c r="O2551" s="10" t="s">
        <v>3561</v>
      </c>
      <c r="S2551" s="2" t="str">
        <f>VLOOKUP(K2551,Data!A:B,2,0)</f>
        <v>PVA</v>
      </c>
    </row>
    <row r="2552" spans="1:19" ht="11.25" customHeight="1" x14ac:dyDescent="0.2">
      <c r="A2552" s="2">
        <v>4070640</v>
      </c>
      <c r="B2552" s="86"/>
      <c r="C2552" s="74" t="s">
        <v>616</v>
      </c>
      <c r="E2552" s="85" t="s">
        <v>9586</v>
      </c>
      <c r="F2552" s="75" t="s">
        <v>98</v>
      </c>
      <c r="G2552" s="75" t="s">
        <v>1315</v>
      </c>
      <c r="H2552" s="75" t="s">
        <v>1543</v>
      </c>
      <c r="I2552" s="2" t="s">
        <v>11</v>
      </c>
      <c r="J2552" s="75" t="s">
        <v>11</v>
      </c>
      <c r="K2552" s="2" t="s">
        <v>36</v>
      </c>
      <c r="L2552" s="75" t="s">
        <v>3669</v>
      </c>
      <c r="M2552" s="2" t="s">
        <v>3561</v>
      </c>
      <c r="N2552" s="10" t="s">
        <v>3561</v>
      </c>
      <c r="O2552" s="10" t="s">
        <v>3561</v>
      </c>
      <c r="S2552" s="2" t="str">
        <f>VLOOKUP(K2552,Data!A:B,2,0)</f>
        <v>PVA</v>
      </c>
    </row>
    <row r="2553" spans="1:19" ht="11.25" customHeight="1" x14ac:dyDescent="0.2">
      <c r="A2553" s="2">
        <v>4070643</v>
      </c>
      <c r="B2553" s="86"/>
      <c r="C2553" s="74" t="s">
        <v>722</v>
      </c>
      <c r="E2553" s="85" t="s">
        <v>9587</v>
      </c>
      <c r="F2553" s="75" t="s">
        <v>98</v>
      </c>
      <c r="G2553" s="75" t="s">
        <v>20</v>
      </c>
      <c r="H2553" s="75" t="s">
        <v>1486</v>
      </c>
      <c r="I2553" s="2" t="s">
        <v>3561</v>
      </c>
      <c r="J2553" s="75" t="s">
        <v>1495</v>
      </c>
      <c r="K2553" s="2" t="s">
        <v>36</v>
      </c>
      <c r="L2553" s="75" t="s">
        <v>19</v>
      </c>
      <c r="M2553" s="2" t="s">
        <v>3561</v>
      </c>
      <c r="N2553" s="10" t="s">
        <v>3561</v>
      </c>
      <c r="O2553" s="10" t="s">
        <v>3561</v>
      </c>
      <c r="P2553" s="8">
        <v>45215</v>
      </c>
      <c r="Q2553" s="8">
        <f>P2553+180</f>
        <v>45395</v>
      </c>
      <c r="R2553" s="8">
        <v>45395</v>
      </c>
      <c r="S2553" s="2" t="str">
        <f>VLOOKUP(K2553,Data!A:B,2,0)</f>
        <v>PVA</v>
      </c>
    </row>
    <row r="2554" spans="1:19" ht="11.25" customHeight="1" x14ac:dyDescent="0.2">
      <c r="A2554" s="2">
        <v>4070644</v>
      </c>
      <c r="B2554" s="86"/>
      <c r="C2554" s="74" t="s">
        <v>723</v>
      </c>
      <c r="E2554" s="85" t="s">
        <v>9588</v>
      </c>
      <c r="F2554" s="75" t="s">
        <v>98</v>
      </c>
      <c r="G2554" s="75" t="s">
        <v>20</v>
      </c>
      <c r="H2554" s="75" t="s">
        <v>1486</v>
      </c>
      <c r="I2554" s="2" t="s">
        <v>3561</v>
      </c>
      <c r="J2554" s="75" t="s">
        <v>3561</v>
      </c>
      <c r="K2554" s="2" t="s">
        <v>36</v>
      </c>
      <c r="L2554" s="75" t="s">
        <v>3669</v>
      </c>
      <c r="M2554" s="2" t="s">
        <v>3561</v>
      </c>
      <c r="N2554" s="10" t="s">
        <v>3561</v>
      </c>
      <c r="O2554" s="10" t="s">
        <v>3561</v>
      </c>
      <c r="S2554" s="2" t="str">
        <f>VLOOKUP(K2554,Data!A:B,2,0)</f>
        <v>PVA</v>
      </c>
    </row>
    <row r="2555" spans="1:19" ht="11.25" customHeight="1" x14ac:dyDescent="0.2">
      <c r="A2555" s="2">
        <v>4070645</v>
      </c>
      <c r="B2555" s="86"/>
      <c r="C2555" s="74" t="s">
        <v>724</v>
      </c>
      <c r="E2555" s="85" t="s">
        <v>9589</v>
      </c>
      <c r="F2555" s="75" t="s">
        <v>98</v>
      </c>
      <c r="G2555" s="75" t="s">
        <v>1315</v>
      </c>
      <c r="H2555" s="75" t="s">
        <v>1529</v>
      </c>
      <c r="I2555" s="2" t="s">
        <v>11</v>
      </c>
      <c r="J2555" s="75" t="s">
        <v>11</v>
      </c>
      <c r="K2555" s="2" t="s">
        <v>36</v>
      </c>
      <c r="L2555" s="75" t="s">
        <v>3669</v>
      </c>
      <c r="M2555" s="2" t="s">
        <v>3561</v>
      </c>
      <c r="N2555" s="10" t="s">
        <v>3561</v>
      </c>
      <c r="O2555" s="10" t="s">
        <v>3561</v>
      </c>
      <c r="S2555" s="2" t="str">
        <f>VLOOKUP(K2555,Data!A:B,2,0)</f>
        <v>PVA</v>
      </c>
    </row>
    <row r="2556" spans="1:19" ht="11.25" customHeight="1" x14ac:dyDescent="0.2">
      <c r="A2556" s="2">
        <v>4070646</v>
      </c>
      <c r="B2556" s="86"/>
      <c r="C2556" s="74" t="s">
        <v>527</v>
      </c>
      <c r="E2556" s="85" t="s">
        <v>9590</v>
      </c>
      <c r="F2556" s="75" t="s">
        <v>98</v>
      </c>
      <c r="G2556" s="75" t="s">
        <v>20</v>
      </c>
      <c r="H2556" s="75" t="s">
        <v>1488</v>
      </c>
      <c r="I2556" s="2" t="s">
        <v>3561</v>
      </c>
      <c r="J2556" s="75" t="s">
        <v>3561</v>
      </c>
      <c r="K2556" s="2" t="s">
        <v>36</v>
      </c>
      <c r="L2556" s="75" t="s">
        <v>3669</v>
      </c>
      <c r="M2556" s="2" t="s">
        <v>3561</v>
      </c>
      <c r="N2556" s="10" t="s">
        <v>3561</v>
      </c>
      <c r="O2556" s="10" t="s">
        <v>3561</v>
      </c>
      <c r="S2556" s="2" t="str">
        <f>VLOOKUP(K2556,Data!A:B,2,0)</f>
        <v>PVA</v>
      </c>
    </row>
    <row r="2557" spans="1:19" ht="11.25" customHeight="1" x14ac:dyDescent="0.2">
      <c r="A2557" s="2">
        <v>4070647</v>
      </c>
      <c r="B2557" s="86"/>
      <c r="C2557" s="74" t="s">
        <v>630</v>
      </c>
      <c r="E2557" s="85" t="s">
        <v>9591</v>
      </c>
      <c r="F2557" s="75" t="s">
        <v>98</v>
      </c>
      <c r="G2557" s="75" t="s">
        <v>20</v>
      </c>
      <c r="H2557" s="75" t="s">
        <v>1488</v>
      </c>
      <c r="I2557" s="2" t="s">
        <v>3561</v>
      </c>
      <c r="J2557" s="75" t="s">
        <v>3561</v>
      </c>
      <c r="K2557" s="2" t="s">
        <v>36</v>
      </c>
      <c r="L2557" s="75" t="s">
        <v>3669</v>
      </c>
      <c r="M2557" s="2" t="s">
        <v>3561</v>
      </c>
      <c r="N2557" s="10" t="s">
        <v>3561</v>
      </c>
      <c r="O2557" s="10" t="s">
        <v>3561</v>
      </c>
      <c r="S2557" s="2" t="str">
        <f>VLOOKUP(K2557,Data!A:B,2,0)</f>
        <v>PVA</v>
      </c>
    </row>
    <row r="2558" spans="1:19" ht="11.25" customHeight="1" x14ac:dyDescent="0.2">
      <c r="A2558" s="2">
        <v>4070648</v>
      </c>
      <c r="B2558" s="86"/>
      <c r="C2558" s="74" t="s">
        <v>727</v>
      </c>
      <c r="E2558" s="85" t="s">
        <v>9592</v>
      </c>
      <c r="F2558" s="75" t="s">
        <v>98</v>
      </c>
      <c r="G2558" s="75" t="s">
        <v>97</v>
      </c>
      <c r="H2558" s="75" t="s">
        <v>1483</v>
      </c>
      <c r="I2558" s="2" t="s">
        <v>1317</v>
      </c>
      <c r="J2558" s="75" t="s">
        <v>1317</v>
      </c>
      <c r="K2558" s="2" t="s">
        <v>36</v>
      </c>
      <c r="L2558" s="75" t="s">
        <v>3669</v>
      </c>
      <c r="M2558" s="2" t="s">
        <v>3561</v>
      </c>
      <c r="N2558" s="10" t="s">
        <v>3561</v>
      </c>
      <c r="O2558" s="10" t="s">
        <v>3561</v>
      </c>
      <c r="S2558" s="2" t="str">
        <f>VLOOKUP(K2558,Data!A:B,2,0)</f>
        <v>PVA</v>
      </c>
    </row>
    <row r="2559" spans="1:19" ht="11.25" customHeight="1" x14ac:dyDescent="0.2">
      <c r="A2559" s="2">
        <v>4070653</v>
      </c>
      <c r="B2559" s="86"/>
      <c r="C2559" s="74" t="s">
        <v>741</v>
      </c>
      <c r="E2559" s="85" t="s">
        <v>9593</v>
      </c>
      <c r="F2559" s="75" t="s">
        <v>98</v>
      </c>
      <c r="G2559" s="75" t="s">
        <v>20</v>
      </c>
      <c r="H2559" s="75" t="s">
        <v>1488</v>
      </c>
      <c r="I2559" s="2" t="s">
        <v>3561</v>
      </c>
      <c r="J2559" s="75" t="s">
        <v>3561</v>
      </c>
      <c r="K2559" s="2" t="s">
        <v>36</v>
      </c>
      <c r="L2559" s="75" t="s">
        <v>3669</v>
      </c>
      <c r="M2559" s="2" t="s">
        <v>3561</v>
      </c>
      <c r="N2559" s="10" t="s">
        <v>3561</v>
      </c>
      <c r="O2559" s="10" t="s">
        <v>3561</v>
      </c>
      <c r="S2559" s="2" t="str">
        <f>VLOOKUP(K2559,Data!A:B,2,0)</f>
        <v>PVA</v>
      </c>
    </row>
    <row r="2560" spans="1:19" ht="11.25" customHeight="1" x14ac:dyDescent="0.2">
      <c r="A2560" s="2">
        <v>4070658</v>
      </c>
      <c r="B2560" s="86"/>
      <c r="C2560" s="74" t="s">
        <v>645</v>
      </c>
      <c r="E2560" s="85" t="s">
        <v>9594</v>
      </c>
      <c r="F2560" s="75" t="s">
        <v>98</v>
      </c>
      <c r="G2560" s="75" t="s">
        <v>20</v>
      </c>
      <c r="H2560" s="75" t="s">
        <v>1486</v>
      </c>
      <c r="I2560" s="2" t="s">
        <v>3561</v>
      </c>
      <c r="J2560" s="75" t="s">
        <v>3561</v>
      </c>
      <c r="K2560" s="2" t="s">
        <v>36</v>
      </c>
      <c r="L2560" s="75" t="s">
        <v>3669</v>
      </c>
      <c r="M2560" s="2" t="s">
        <v>3561</v>
      </c>
      <c r="N2560" s="10" t="s">
        <v>3561</v>
      </c>
      <c r="O2560" s="10" t="s">
        <v>3561</v>
      </c>
      <c r="S2560" s="2" t="str">
        <f>VLOOKUP(K2560,Data!A:B,2,0)</f>
        <v>PVA</v>
      </c>
    </row>
    <row r="2561" spans="1:19" ht="11.25" customHeight="1" x14ac:dyDescent="0.2">
      <c r="A2561" s="2">
        <v>4070659</v>
      </c>
      <c r="B2561" s="86"/>
      <c r="C2561" s="74" t="s">
        <v>744</v>
      </c>
      <c r="E2561" s="85" t="s">
        <v>9595</v>
      </c>
      <c r="F2561" s="75" t="s">
        <v>98</v>
      </c>
      <c r="G2561" s="75" t="s">
        <v>20</v>
      </c>
      <c r="H2561" s="75" t="s">
        <v>1486</v>
      </c>
      <c r="I2561" s="2" t="s">
        <v>3561</v>
      </c>
      <c r="J2561" s="75" t="s">
        <v>1495</v>
      </c>
      <c r="K2561" s="2" t="s">
        <v>36</v>
      </c>
      <c r="L2561" s="75" t="s">
        <v>19</v>
      </c>
      <c r="M2561" s="2" t="s">
        <v>3561</v>
      </c>
      <c r="N2561" s="10" t="s">
        <v>3561</v>
      </c>
      <c r="O2561" s="10" t="s">
        <v>3561</v>
      </c>
      <c r="P2561" s="8">
        <v>45212</v>
      </c>
      <c r="Q2561" s="8">
        <f>+P2561+180</f>
        <v>45392</v>
      </c>
      <c r="R2561" s="8">
        <v>45392</v>
      </c>
      <c r="S2561" s="2" t="str">
        <f>VLOOKUP(K2561,Data!A:B,2,0)</f>
        <v>PVA</v>
      </c>
    </row>
    <row r="2562" spans="1:19" ht="11.25" customHeight="1" x14ac:dyDescent="0.2">
      <c r="A2562" s="2">
        <v>4070660</v>
      </c>
      <c r="B2562" s="86"/>
      <c r="C2562" s="74" t="s">
        <v>751</v>
      </c>
      <c r="E2562" s="85" t="s">
        <v>9596</v>
      </c>
      <c r="F2562" s="75" t="s">
        <v>98</v>
      </c>
      <c r="G2562" s="75" t="s">
        <v>1315</v>
      </c>
      <c r="H2562" s="75" t="s">
        <v>1518</v>
      </c>
      <c r="I2562" s="2" t="s">
        <v>11</v>
      </c>
      <c r="J2562" s="75" t="s">
        <v>11</v>
      </c>
      <c r="K2562" s="2" t="s">
        <v>36</v>
      </c>
      <c r="L2562" s="75" t="s">
        <v>3669</v>
      </c>
      <c r="M2562" s="2" t="s">
        <v>3561</v>
      </c>
      <c r="N2562" s="10" t="s">
        <v>3561</v>
      </c>
      <c r="O2562" s="10" t="s">
        <v>3561</v>
      </c>
      <c r="S2562" s="2" t="str">
        <f>VLOOKUP(K2562,Data!A:B,2,0)</f>
        <v>PVA</v>
      </c>
    </row>
    <row r="2563" spans="1:19" ht="11.25" customHeight="1" x14ac:dyDescent="0.2">
      <c r="A2563" s="2">
        <v>4070661</v>
      </c>
      <c r="B2563" s="86"/>
      <c r="C2563" s="74" t="s">
        <v>811</v>
      </c>
      <c r="E2563" s="85" t="s">
        <v>9597</v>
      </c>
      <c r="F2563" s="75" t="s">
        <v>98</v>
      </c>
      <c r="G2563" s="75" t="s">
        <v>20</v>
      </c>
      <c r="H2563" s="75" t="s">
        <v>1488</v>
      </c>
      <c r="I2563" s="2" t="s">
        <v>3561</v>
      </c>
      <c r="J2563" s="75" t="s">
        <v>3561</v>
      </c>
      <c r="K2563" s="2" t="s">
        <v>36</v>
      </c>
      <c r="L2563" s="75" t="s">
        <v>3669</v>
      </c>
      <c r="M2563" s="2" t="s">
        <v>3561</v>
      </c>
      <c r="N2563" s="10" t="s">
        <v>3561</v>
      </c>
      <c r="O2563" s="10" t="s">
        <v>3561</v>
      </c>
      <c r="S2563" s="2" t="str">
        <f>VLOOKUP(K2563,Data!A:B,2,0)</f>
        <v>PVA</v>
      </c>
    </row>
    <row r="2564" spans="1:19" ht="11.25" customHeight="1" x14ac:dyDescent="0.2">
      <c r="A2564" s="2">
        <v>4070662</v>
      </c>
      <c r="B2564" s="86"/>
      <c r="C2564" s="74" t="s">
        <v>812</v>
      </c>
      <c r="E2564" s="85" t="s">
        <v>9598</v>
      </c>
      <c r="F2564" s="75" t="s">
        <v>98</v>
      </c>
      <c r="G2564" s="75" t="s">
        <v>20</v>
      </c>
      <c r="H2564" s="75" t="s">
        <v>1482</v>
      </c>
      <c r="I2564" s="2" t="s">
        <v>3561</v>
      </c>
      <c r="J2564" s="75" t="s">
        <v>3561</v>
      </c>
      <c r="K2564" s="2" t="s">
        <v>36</v>
      </c>
      <c r="L2564" s="75" t="s">
        <v>3669</v>
      </c>
      <c r="M2564" s="2" t="s">
        <v>3561</v>
      </c>
      <c r="N2564" s="10" t="s">
        <v>3561</v>
      </c>
      <c r="O2564" s="10" t="s">
        <v>3561</v>
      </c>
      <c r="S2564" s="2" t="str">
        <f>VLOOKUP(K2564,Data!A:B,2,0)</f>
        <v>PVA</v>
      </c>
    </row>
    <row r="2565" spans="1:19" ht="11.25" customHeight="1" x14ac:dyDescent="0.2">
      <c r="A2565" s="2">
        <v>4070665</v>
      </c>
      <c r="B2565" s="86"/>
      <c r="C2565" s="74" t="s">
        <v>547</v>
      </c>
      <c r="E2565" s="85" t="s">
        <v>9599</v>
      </c>
      <c r="F2565" s="75" t="s">
        <v>98</v>
      </c>
      <c r="G2565" s="75" t="s">
        <v>1315</v>
      </c>
      <c r="H2565" s="75" t="s">
        <v>1518</v>
      </c>
      <c r="I2565" s="2" t="s">
        <v>11</v>
      </c>
      <c r="J2565" s="75" t="s">
        <v>11</v>
      </c>
      <c r="K2565" s="2" t="s">
        <v>36</v>
      </c>
      <c r="L2565" s="75" t="s">
        <v>3669</v>
      </c>
      <c r="M2565" s="2" t="s">
        <v>3561</v>
      </c>
      <c r="N2565" s="10" t="s">
        <v>3561</v>
      </c>
      <c r="O2565" s="10" t="s">
        <v>3561</v>
      </c>
      <c r="S2565" s="2" t="str">
        <f>VLOOKUP(K2565,Data!A:B,2,0)</f>
        <v>PVA</v>
      </c>
    </row>
    <row r="2566" spans="1:19" ht="11.25" customHeight="1" x14ac:dyDescent="0.2">
      <c r="A2566" s="2">
        <v>4070666</v>
      </c>
      <c r="B2566" s="86"/>
      <c r="C2566" s="74" t="s">
        <v>654</v>
      </c>
      <c r="E2566" s="85" t="s">
        <v>9600</v>
      </c>
      <c r="F2566" s="75" t="s">
        <v>98</v>
      </c>
      <c r="G2566" s="75" t="s">
        <v>1315</v>
      </c>
      <c r="H2566" s="75" t="s">
        <v>1536</v>
      </c>
      <c r="I2566" s="2" t="s">
        <v>11</v>
      </c>
      <c r="J2566" s="75" t="s">
        <v>11</v>
      </c>
      <c r="K2566" s="2" t="s">
        <v>36</v>
      </c>
      <c r="L2566" s="75" t="s">
        <v>3669</v>
      </c>
      <c r="M2566" s="2" t="s">
        <v>3561</v>
      </c>
      <c r="N2566" s="10" t="s">
        <v>3561</v>
      </c>
      <c r="O2566" s="10" t="s">
        <v>3561</v>
      </c>
      <c r="S2566" s="2" t="str">
        <f>VLOOKUP(K2566,Data!A:B,2,0)</f>
        <v>PVA</v>
      </c>
    </row>
    <row r="2567" spans="1:19" ht="11.25" customHeight="1" x14ac:dyDescent="0.2">
      <c r="A2567" s="2">
        <v>4070667</v>
      </c>
      <c r="B2567" s="86"/>
      <c r="C2567" s="74" t="s">
        <v>760</v>
      </c>
      <c r="E2567" s="85" t="s">
        <v>9601</v>
      </c>
      <c r="F2567" s="75" t="s">
        <v>98</v>
      </c>
      <c r="G2567" s="75" t="s">
        <v>97</v>
      </c>
      <c r="H2567" s="75" t="s">
        <v>1483</v>
      </c>
      <c r="I2567" s="2" t="s">
        <v>1317</v>
      </c>
      <c r="J2567" s="75" t="s">
        <v>1317</v>
      </c>
      <c r="K2567" s="2" t="s">
        <v>36</v>
      </c>
      <c r="L2567" s="75" t="s">
        <v>3669</v>
      </c>
      <c r="M2567" s="2" t="s">
        <v>3561</v>
      </c>
      <c r="N2567" s="10" t="s">
        <v>3561</v>
      </c>
      <c r="O2567" s="10" t="s">
        <v>3561</v>
      </c>
      <c r="S2567" s="2" t="str">
        <f>VLOOKUP(K2567,Data!A:B,2,0)</f>
        <v>PVA</v>
      </c>
    </row>
    <row r="2568" spans="1:19" ht="11.25" customHeight="1" x14ac:dyDescent="0.2">
      <c r="A2568" s="2">
        <v>4070668</v>
      </c>
      <c r="B2568" s="86"/>
      <c r="C2568" s="74" t="s">
        <v>761</v>
      </c>
      <c r="E2568" s="85" t="s">
        <v>9602</v>
      </c>
      <c r="F2568" s="75" t="s">
        <v>98</v>
      </c>
      <c r="G2568" s="75" t="s">
        <v>20</v>
      </c>
      <c r="H2568" s="75" t="s">
        <v>1484</v>
      </c>
      <c r="I2568" s="2" t="s">
        <v>3561</v>
      </c>
      <c r="J2568" s="75" t="s">
        <v>3561</v>
      </c>
      <c r="K2568" s="2" t="s">
        <v>36</v>
      </c>
      <c r="L2568" s="75" t="s">
        <v>3669</v>
      </c>
      <c r="M2568" s="2" t="s">
        <v>3561</v>
      </c>
      <c r="N2568" s="10" t="s">
        <v>3561</v>
      </c>
      <c r="O2568" s="10" t="s">
        <v>3561</v>
      </c>
      <c r="S2568" s="2" t="str">
        <f>VLOOKUP(K2568,Data!A:B,2,0)</f>
        <v>PVA</v>
      </c>
    </row>
    <row r="2569" spans="1:19" ht="11.25" customHeight="1" x14ac:dyDescent="0.2">
      <c r="A2569" s="2">
        <v>4070669</v>
      </c>
      <c r="B2569" s="86"/>
      <c r="C2569" s="74" t="s">
        <v>558</v>
      </c>
      <c r="E2569" s="85" t="s">
        <v>9603</v>
      </c>
      <c r="F2569" s="75" t="s">
        <v>98</v>
      </c>
      <c r="G2569" s="75" t="s">
        <v>20</v>
      </c>
      <c r="H2569" s="75" t="s">
        <v>1484</v>
      </c>
      <c r="I2569" s="2" t="s">
        <v>3561</v>
      </c>
      <c r="J2569" s="75" t="s">
        <v>3561</v>
      </c>
      <c r="K2569" s="2" t="s">
        <v>36</v>
      </c>
      <c r="L2569" s="75" t="s">
        <v>3669</v>
      </c>
      <c r="M2569" s="2" t="s">
        <v>3561</v>
      </c>
      <c r="N2569" s="10" t="s">
        <v>3561</v>
      </c>
      <c r="O2569" s="10" t="s">
        <v>3561</v>
      </c>
      <c r="S2569" s="2" t="str">
        <f>VLOOKUP(K2569,Data!A:B,2,0)</f>
        <v>PVA</v>
      </c>
    </row>
    <row r="2570" spans="1:19" ht="11.25" customHeight="1" x14ac:dyDescent="0.2">
      <c r="A2570" s="2">
        <v>4070671</v>
      </c>
      <c r="B2570" s="86"/>
      <c r="C2570" s="74" t="s">
        <v>1308</v>
      </c>
      <c r="E2570" s="85" t="s">
        <v>9604</v>
      </c>
      <c r="F2570" s="75" t="s">
        <v>98</v>
      </c>
      <c r="G2570" s="75" t="s">
        <v>20</v>
      </c>
      <c r="H2570" s="75" t="s">
        <v>1492</v>
      </c>
      <c r="I2570" s="2" t="s">
        <v>3561</v>
      </c>
      <c r="J2570" s="75" t="s">
        <v>3561</v>
      </c>
      <c r="K2570" s="2" t="s">
        <v>36</v>
      </c>
      <c r="L2570" s="75" t="s">
        <v>3669</v>
      </c>
      <c r="M2570" s="2" t="s">
        <v>3561</v>
      </c>
      <c r="N2570" s="10" t="s">
        <v>3561</v>
      </c>
      <c r="O2570" s="10" t="s">
        <v>3561</v>
      </c>
      <c r="S2570" s="2" t="str">
        <f>VLOOKUP(K2570,Data!A:B,2,0)</f>
        <v>PVA</v>
      </c>
    </row>
    <row r="2571" spans="1:19" ht="11.25" customHeight="1" x14ac:dyDescent="0.2">
      <c r="A2571" s="2">
        <v>4070672</v>
      </c>
      <c r="B2571" s="98" t="s">
        <v>13107</v>
      </c>
      <c r="C2571" s="74" t="s">
        <v>765</v>
      </c>
      <c r="E2571" s="85" t="s">
        <v>9605</v>
      </c>
      <c r="F2571" s="75" t="s">
        <v>98</v>
      </c>
      <c r="G2571" s="75" t="s">
        <v>47</v>
      </c>
      <c r="H2571" s="75" t="s">
        <v>47</v>
      </c>
      <c r="I2571" s="2" t="s">
        <v>3561</v>
      </c>
      <c r="J2571" s="75" t="s">
        <v>3561</v>
      </c>
      <c r="K2571" s="2" t="s">
        <v>36</v>
      </c>
      <c r="L2571" s="75" t="s">
        <v>3669</v>
      </c>
      <c r="M2571" s="2" t="s">
        <v>3561</v>
      </c>
      <c r="N2571" s="10" t="s">
        <v>3561</v>
      </c>
      <c r="O2571" s="10" t="s">
        <v>3561</v>
      </c>
      <c r="S2571" s="2" t="str">
        <f>VLOOKUP(K2571,Data!A:B,2,0)</f>
        <v>PVA</v>
      </c>
    </row>
    <row r="2572" spans="1:19" ht="11.25" customHeight="1" x14ac:dyDescent="0.2">
      <c r="A2572" s="2">
        <v>4070674</v>
      </c>
      <c r="B2572" s="86"/>
      <c r="C2572" s="74" t="s">
        <v>563</v>
      </c>
      <c r="E2572" s="85" t="s">
        <v>9606</v>
      </c>
      <c r="F2572" s="75" t="s">
        <v>98</v>
      </c>
      <c r="G2572" s="75" t="s">
        <v>20</v>
      </c>
      <c r="H2572" s="75" t="s">
        <v>1488</v>
      </c>
      <c r="I2572" s="2" t="s">
        <v>3561</v>
      </c>
      <c r="J2572" s="75" t="s">
        <v>3561</v>
      </c>
      <c r="K2572" s="2" t="s">
        <v>36</v>
      </c>
      <c r="L2572" s="75" t="s">
        <v>3669</v>
      </c>
      <c r="M2572" s="2" t="s">
        <v>3561</v>
      </c>
      <c r="N2572" s="10" t="s">
        <v>3561</v>
      </c>
      <c r="O2572" s="10" t="s">
        <v>3561</v>
      </c>
      <c r="S2572" s="2" t="str">
        <f>VLOOKUP(K2572,Data!A:B,2,0)</f>
        <v>PVA</v>
      </c>
    </row>
    <row r="2573" spans="1:19" ht="11.25" customHeight="1" x14ac:dyDescent="0.2">
      <c r="A2573" s="2">
        <v>4070676</v>
      </c>
      <c r="B2573" s="86"/>
      <c r="C2573" s="74" t="s">
        <v>671</v>
      </c>
      <c r="E2573" s="85" t="s">
        <v>9607</v>
      </c>
      <c r="F2573" s="75" t="s">
        <v>98</v>
      </c>
      <c r="G2573" s="75" t="s">
        <v>20</v>
      </c>
      <c r="H2573" s="75" t="s">
        <v>1484</v>
      </c>
      <c r="I2573" s="2" t="s">
        <v>3561</v>
      </c>
      <c r="J2573" s="75" t="s">
        <v>3561</v>
      </c>
      <c r="K2573" s="2" t="s">
        <v>36</v>
      </c>
      <c r="L2573" s="75" t="s">
        <v>3669</v>
      </c>
      <c r="M2573" s="2" t="s">
        <v>3561</v>
      </c>
      <c r="N2573" s="10" t="s">
        <v>3561</v>
      </c>
      <c r="O2573" s="10" t="s">
        <v>3561</v>
      </c>
      <c r="S2573" s="2" t="str">
        <f>VLOOKUP(K2573,Data!A:B,2,0)</f>
        <v>PVA</v>
      </c>
    </row>
    <row r="2574" spans="1:19" ht="11.25" customHeight="1" x14ac:dyDescent="0.2">
      <c r="A2574" s="2">
        <v>4070677</v>
      </c>
      <c r="B2574" s="86"/>
      <c r="C2574" s="74" t="s">
        <v>660</v>
      </c>
      <c r="E2574" s="85" t="s">
        <v>9608</v>
      </c>
      <c r="F2574" s="75" t="s">
        <v>98</v>
      </c>
      <c r="G2574" s="75" t="s">
        <v>97</v>
      </c>
      <c r="H2574" s="75" t="s">
        <v>1479</v>
      </c>
      <c r="I2574" s="2" t="s">
        <v>1317</v>
      </c>
      <c r="J2574" s="75" t="s">
        <v>1317</v>
      </c>
      <c r="K2574" s="2" t="s">
        <v>36</v>
      </c>
      <c r="L2574" s="75" t="s">
        <v>3669</v>
      </c>
      <c r="M2574" s="2" t="s">
        <v>3561</v>
      </c>
      <c r="N2574" s="10" t="s">
        <v>3561</v>
      </c>
      <c r="O2574" s="10" t="s">
        <v>3561</v>
      </c>
      <c r="S2574" s="2" t="str">
        <f>VLOOKUP(K2574,Data!A:B,2,0)</f>
        <v>PVA</v>
      </c>
    </row>
    <row r="2575" spans="1:19" ht="11.25" customHeight="1" x14ac:dyDescent="0.2">
      <c r="A2575" s="2">
        <v>4070678</v>
      </c>
      <c r="B2575" s="86"/>
      <c r="C2575" s="74" t="s">
        <v>1252</v>
      </c>
      <c r="E2575" s="85" t="s">
        <v>9609</v>
      </c>
      <c r="F2575" s="75" t="s">
        <v>98</v>
      </c>
      <c r="G2575" s="75" t="s">
        <v>1315</v>
      </c>
      <c r="H2575" s="75" t="s">
        <v>1545</v>
      </c>
      <c r="I2575" s="2" t="s">
        <v>11</v>
      </c>
      <c r="J2575" s="75" t="s">
        <v>11</v>
      </c>
      <c r="K2575" s="2" t="s">
        <v>36</v>
      </c>
      <c r="L2575" s="75" t="s">
        <v>3669</v>
      </c>
      <c r="M2575" s="2" t="s">
        <v>3561</v>
      </c>
      <c r="N2575" s="10" t="s">
        <v>3561</v>
      </c>
      <c r="O2575" s="10" t="s">
        <v>3561</v>
      </c>
      <c r="S2575" s="2" t="str">
        <f>VLOOKUP(K2575,Data!A:B,2,0)</f>
        <v>PVA</v>
      </c>
    </row>
    <row r="2576" spans="1:19" ht="11.25" customHeight="1" x14ac:dyDescent="0.2">
      <c r="A2576" s="2">
        <v>4070679</v>
      </c>
      <c r="B2576" s="86"/>
      <c r="C2576" s="74" t="s">
        <v>1255</v>
      </c>
      <c r="E2576" s="85" t="s">
        <v>9610</v>
      </c>
      <c r="F2576" s="75" t="s">
        <v>98</v>
      </c>
      <c r="G2576" s="75" t="s">
        <v>1315</v>
      </c>
      <c r="H2576" s="75" t="s">
        <v>1545</v>
      </c>
      <c r="I2576" s="2" t="s">
        <v>11</v>
      </c>
      <c r="J2576" s="75" t="s">
        <v>11</v>
      </c>
      <c r="K2576" s="2" t="s">
        <v>36</v>
      </c>
      <c r="L2576" s="75" t="s">
        <v>3669</v>
      </c>
      <c r="M2576" s="2" t="s">
        <v>3561</v>
      </c>
      <c r="N2576" s="10" t="s">
        <v>3561</v>
      </c>
      <c r="O2576" s="10" t="s">
        <v>3561</v>
      </c>
      <c r="S2576" s="2" t="str">
        <f>VLOOKUP(K2576,Data!A:B,2,0)</f>
        <v>PVA</v>
      </c>
    </row>
    <row r="2577" spans="1:19" ht="11.25" customHeight="1" x14ac:dyDescent="0.2">
      <c r="A2577" s="2">
        <v>4070680</v>
      </c>
      <c r="B2577" s="86"/>
      <c r="C2577" s="74" t="s">
        <v>1258</v>
      </c>
      <c r="E2577" s="85" t="s">
        <v>9611</v>
      </c>
      <c r="F2577" s="75" t="s">
        <v>98</v>
      </c>
      <c r="G2577" s="75" t="s">
        <v>1315</v>
      </c>
      <c r="H2577" s="75" t="s">
        <v>1543</v>
      </c>
      <c r="I2577" s="2" t="s">
        <v>11</v>
      </c>
      <c r="J2577" s="75" t="s">
        <v>11</v>
      </c>
      <c r="K2577" s="2" t="s">
        <v>36</v>
      </c>
      <c r="L2577" s="75" t="s">
        <v>3669</v>
      </c>
      <c r="M2577" s="2" t="s">
        <v>3561</v>
      </c>
      <c r="N2577" s="10" t="s">
        <v>3561</v>
      </c>
      <c r="O2577" s="10" t="s">
        <v>3561</v>
      </c>
      <c r="S2577" s="2" t="str">
        <f>VLOOKUP(K2577,Data!A:B,2,0)</f>
        <v>PVA</v>
      </c>
    </row>
    <row r="2578" spans="1:19" ht="11.25" customHeight="1" x14ac:dyDescent="0.2">
      <c r="A2578" s="2">
        <v>4070681</v>
      </c>
      <c r="B2578" s="86"/>
      <c r="C2578" s="74" t="s">
        <v>1250</v>
      </c>
      <c r="E2578" s="85" t="s">
        <v>9612</v>
      </c>
      <c r="F2578" s="75" t="s">
        <v>98</v>
      </c>
      <c r="G2578" s="75" t="s">
        <v>47</v>
      </c>
      <c r="H2578" s="75" t="s">
        <v>47</v>
      </c>
      <c r="I2578" s="2" t="s">
        <v>3561</v>
      </c>
      <c r="J2578" s="75" t="s">
        <v>1495</v>
      </c>
      <c r="K2578" s="2" t="s">
        <v>36</v>
      </c>
      <c r="L2578" s="75" t="s">
        <v>19</v>
      </c>
      <c r="M2578" s="2" t="s">
        <v>3561</v>
      </c>
      <c r="N2578" s="10" t="s">
        <v>3561</v>
      </c>
      <c r="O2578" s="10" t="s">
        <v>3561</v>
      </c>
      <c r="P2578" s="8">
        <v>45212</v>
      </c>
      <c r="Q2578" s="8">
        <f>P2578+180</f>
        <v>45392</v>
      </c>
      <c r="R2578" s="8">
        <v>45392</v>
      </c>
      <c r="S2578" s="2" t="str">
        <f>VLOOKUP(K2578,Data!A:B,2,0)</f>
        <v>PVA</v>
      </c>
    </row>
    <row r="2579" spans="1:19" ht="11.25" customHeight="1" x14ac:dyDescent="0.2">
      <c r="A2579" s="2">
        <v>4070682</v>
      </c>
      <c r="B2579" s="86"/>
      <c r="C2579" s="74" t="s">
        <v>1265</v>
      </c>
      <c r="E2579" s="85" t="s">
        <v>9613</v>
      </c>
      <c r="F2579" s="75" t="s">
        <v>98</v>
      </c>
      <c r="G2579" s="75" t="s">
        <v>1315</v>
      </c>
      <c r="H2579" s="75" t="s">
        <v>1545</v>
      </c>
      <c r="I2579" s="2" t="s">
        <v>3561</v>
      </c>
      <c r="J2579" s="75" t="s">
        <v>11</v>
      </c>
      <c r="K2579" s="2" t="s">
        <v>36</v>
      </c>
      <c r="L2579" s="75" t="s">
        <v>3669</v>
      </c>
      <c r="M2579" s="2" t="s">
        <v>3561</v>
      </c>
      <c r="N2579" s="10" t="s">
        <v>3561</v>
      </c>
      <c r="O2579" s="10" t="s">
        <v>3561</v>
      </c>
      <c r="S2579" s="2" t="str">
        <f>VLOOKUP(K2579,Data!A:B,2,0)</f>
        <v>PVA</v>
      </c>
    </row>
    <row r="2580" spans="1:19" ht="11.25" customHeight="1" x14ac:dyDescent="0.2">
      <c r="A2580" s="2">
        <v>4070685</v>
      </c>
      <c r="B2580" s="86"/>
      <c r="C2580" s="74" t="s">
        <v>1271</v>
      </c>
      <c r="E2580" s="85" t="s">
        <v>9614</v>
      </c>
      <c r="F2580" s="75" t="s">
        <v>98</v>
      </c>
      <c r="G2580" s="75" t="s">
        <v>1315</v>
      </c>
      <c r="H2580" s="75" t="s">
        <v>1543</v>
      </c>
      <c r="I2580" s="2" t="s">
        <v>3561</v>
      </c>
      <c r="J2580" s="75" t="s">
        <v>11</v>
      </c>
      <c r="K2580" s="2" t="s">
        <v>36</v>
      </c>
      <c r="L2580" s="75" t="s">
        <v>3669</v>
      </c>
      <c r="M2580" s="2" t="s">
        <v>3561</v>
      </c>
      <c r="N2580" s="10" t="s">
        <v>3561</v>
      </c>
      <c r="O2580" s="10" t="s">
        <v>3561</v>
      </c>
      <c r="S2580" s="2" t="str">
        <f>VLOOKUP(K2580,Data!A:B,2,0)</f>
        <v>PVA</v>
      </c>
    </row>
    <row r="2581" spans="1:19" ht="11.25" customHeight="1" x14ac:dyDescent="0.2">
      <c r="A2581" s="2">
        <v>4070828</v>
      </c>
      <c r="B2581" s="86"/>
      <c r="C2581" s="74" t="s">
        <v>200</v>
      </c>
      <c r="E2581" s="85" t="s">
        <v>9615</v>
      </c>
      <c r="F2581" s="75" t="s">
        <v>98</v>
      </c>
      <c r="G2581" s="75" t="s">
        <v>20</v>
      </c>
      <c r="H2581" s="75" t="s">
        <v>1484</v>
      </c>
      <c r="I2581" s="2" t="s">
        <v>3561</v>
      </c>
      <c r="J2581" s="75" t="s">
        <v>3561</v>
      </c>
      <c r="K2581" s="2" t="s">
        <v>36</v>
      </c>
      <c r="L2581" s="75" t="s">
        <v>3669</v>
      </c>
      <c r="M2581" s="2" t="s">
        <v>3561</v>
      </c>
      <c r="N2581" s="10" t="s">
        <v>3561</v>
      </c>
      <c r="O2581" s="10" t="s">
        <v>3561</v>
      </c>
      <c r="S2581" s="2" t="str">
        <f>VLOOKUP(K2581,Data!A:B,2,0)</f>
        <v>PVA</v>
      </c>
    </row>
    <row r="2582" spans="1:19" ht="11.25" customHeight="1" x14ac:dyDescent="0.2">
      <c r="A2582" s="2">
        <v>4070829</v>
      </c>
      <c r="B2582" s="86"/>
      <c r="C2582" s="74" t="s">
        <v>204</v>
      </c>
      <c r="E2582" s="85" t="s">
        <v>9616</v>
      </c>
      <c r="F2582" s="75" t="s">
        <v>98</v>
      </c>
      <c r="G2582" s="75" t="s">
        <v>20</v>
      </c>
      <c r="H2582" s="75" t="s">
        <v>1486</v>
      </c>
      <c r="I2582" s="2" t="s">
        <v>3561</v>
      </c>
      <c r="J2582" s="75" t="s">
        <v>3561</v>
      </c>
      <c r="K2582" s="2" t="s">
        <v>36</v>
      </c>
      <c r="L2582" s="75" t="s">
        <v>3669</v>
      </c>
      <c r="M2582" s="2" t="s">
        <v>3561</v>
      </c>
      <c r="N2582" s="10" t="s">
        <v>3561</v>
      </c>
      <c r="O2582" s="10" t="s">
        <v>3561</v>
      </c>
      <c r="S2582" s="2" t="str">
        <f>VLOOKUP(K2582,Data!A:B,2,0)</f>
        <v>PVA</v>
      </c>
    </row>
    <row r="2583" spans="1:19" ht="11.25" customHeight="1" x14ac:dyDescent="0.2">
      <c r="A2583" s="2">
        <v>4070830</v>
      </c>
      <c r="B2583" s="86"/>
      <c r="C2583" s="74" t="s">
        <v>201</v>
      </c>
      <c r="E2583" s="85" t="s">
        <v>9617</v>
      </c>
      <c r="F2583" s="75" t="s">
        <v>98</v>
      </c>
      <c r="G2583" s="75" t="s">
        <v>97</v>
      </c>
      <c r="H2583" s="75" t="s">
        <v>1489</v>
      </c>
      <c r="I2583" s="2" t="s">
        <v>1317</v>
      </c>
      <c r="J2583" s="75" t="s">
        <v>1317</v>
      </c>
      <c r="K2583" s="2" t="s">
        <v>36</v>
      </c>
      <c r="L2583" s="75" t="s">
        <v>3669</v>
      </c>
      <c r="M2583" s="2" t="s">
        <v>3561</v>
      </c>
      <c r="N2583" s="10" t="s">
        <v>3561</v>
      </c>
      <c r="O2583" s="10" t="s">
        <v>3561</v>
      </c>
      <c r="S2583" s="2" t="str">
        <f>VLOOKUP(K2583,Data!A:B,2,0)</f>
        <v>PVA</v>
      </c>
    </row>
    <row r="2584" spans="1:19" ht="11.25" customHeight="1" x14ac:dyDescent="0.2">
      <c r="A2584" s="2">
        <v>4070831</v>
      </c>
      <c r="B2584" s="86"/>
      <c r="C2584" s="74" t="s">
        <v>211</v>
      </c>
      <c r="E2584" s="85" t="s">
        <v>9618</v>
      </c>
      <c r="F2584" s="75" t="s">
        <v>98</v>
      </c>
      <c r="G2584" s="75" t="s">
        <v>20</v>
      </c>
      <c r="H2584" s="75" t="s">
        <v>1485</v>
      </c>
      <c r="I2584" s="2" t="s">
        <v>3561</v>
      </c>
      <c r="J2584" s="75" t="s">
        <v>3561</v>
      </c>
      <c r="K2584" s="2" t="s">
        <v>36</v>
      </c>
      <c r="L2584" s="75" t="s">
        <v>3669</v>
      </c>
      <c r="M2584" s="2" t="s">
        <v>3561</v>
      </c>
      <c r="N2584" s="10" t="s">
        <v>3561</v>
      </c>
      <c r="O2584" s="10" t="s">
        <v>3561</v>
      </c>
      <c r="S2584" s="2" t="str">
        <f>VLOOKUP(K2584,Data!A:B,2,0)</f>
        <v>PVA</v>
      </c>
    </row>
    <row r="2585" spans="1:19" ht="11.25" customHeight="1" x14ac:dyDescent="0.2">
      <c r="A2585" s="2">
        <v>4070832</v>
      </c>
      <c r="B2585" s="86"/>
      <c r="C2585" s="74" t="s">
        <v>215</v>
      </c>
      <c r="E2585" s="85" t="s">
        <v>9619</v>
      </c>
      <c r="F2585" s="75" t="s">
        <v>98</v>
      </c>
      <c r="G2585" s="75" t="s">
        <v>20</v>
      </c>
      <c r="H2585" s="75" t="s">
        <v>1484</v>
      </c>
      <c r="I2585" s="2" t="s">
        <v>3561</v>
      </c>
      <c r="J2585" s="75" t="s">
        <v>3561</v>
      </c>
      <c r="K2585" s="2" t="s">
        <v>36</v>
      </c>
      <c r="L2585" s="75" t="s">
        <v>3669</v>
      </c>
      <c r="M2585" s="2" t="s">
        <v>3561</v>
      </c>
      <c r="N2585" s="10" t="s">
        <v>3561</v>
      </c>
      <c r="O2585" s="10" t="s">
        <v>3561</v>
      </c>
      <c r="S2585" s="2" t="str">
        <f>VLOOKUP(K2585,Data!A:B,2,0)</f>
        <v>PVA</v>
      </c>
    </row>
    <row r="2586" spans="1:19" ht="11.25" customHeight="1" x14ac:dyDescent="0.2">
      <c r="A2586" s="2">
        <v>4070834</v>
      </c>
      <c r="B2586" s="86"/>
      <c r="C2586" s="74" t="s">
        <v>225</v>
      </c>
      <c r="E2586" s="85" t="s">
        <v>9620</v>
      </c>
      <c r="F2586" s="75" t="s">
        <v>98</v>
      </c>
      <c r="G2586" s="75" t="s">
        <v>20</v>
      </c>
      <c r="H2586" s="75" t="s">
        <v>1484</v>
      </c>
      <c r="I2586" s="2" t="s">
        <v>3561</v>
      </c>
      <c r="J2586" s="75" t="s">
        <v>3561</v>
      </c>
      <c r="K2586" s="2" t="s">
        <v>36</v>
      </c>
      <c r="L2586" s="75" t="s">
        <v>3669</v>
      </c>
      <c r="M2586" s="2" t="s">
        <v>3561</v>
      </c>
      <c r="N2586" s="10" t="s">
        <v>3561</v>
      </c>
      <c r="O2586" s="10" t="s">
        <v>3561</v>
      </c>
      <c r="S2586" s="2" t="str">
        <f>VLOOKUP(K2586,Data!A:B,2,0)</f>
        <v>PVA</v>
      </c>
    </row>
    <row r="2587" spans="1:19" ht="11.25" customHeight="1" x14ac:dyDescent="0.2">
      <c r="A2587" s="2">
        <v>4070835</v>
      </c>
      <c r="B2587" s="86"/>
      <c r="C2587" s="74" t="s">
        <v>232</v>
      </c>
      <c r="E2587" s="85" t="s">
        <v>9621</v>
      </c>
      <c r="F2587" s="75" t="s">
        <v>98</v>
      </c>
      <c r="G2587" s="75" t="s">
        <v>20</v>
      </c>
      <c r="H2587" s="75" t="s">
        <v>1488</v>
      </c>
      <c r="I2587" s="2" t="s">
        <v>3561</v>
      </c>
      <c r="J2587" s="75" t="s">
        <v>3561</v>
      </c>
      <c r="K2587" s="2" t="s">
        <v>36</v>
      </c>
      <c r="L2587" s="75" t="s">
        <v>3669</v>
      </c>
      <c r="M2587" s="2" t="s">
        <v>3561</v>
      </c>
      <c r="N2587" s="10" t="s">
        <v>3561</v>
      </c>
      <c r="O2587" s="10" t="s">
        <v>3561</v>
      </c>
      <c r="S2587" s="2" t="str">
        <f>VLOOKUP(K2587,Data!A:B,2,0)</f>
        <v>PVA</v>
      </c>
    </row>
    <row r="2588" spans="1:19" ht="11.25" customHeight="1" x14ac:dyDescent="0.2">
      <c r="A2588" s="2">
        <v>4070838</v>
      </c>
      <c r="B2588" s="86"/>
      <c r="C2588" s="74" t="s">
        <v>290</v>
      </c>
      <c r="E2588" s="85" t="s">
        <v>9622</v>
      </c>
      <c r="F2588" s="75" t="s">
        <v>98</v>
      </c>
      <c r="G2588" s="75" t="s">
        <v>1315</v>
      </c>
      <c r="H2588" s="75" t="s">
        <v>1518</v>
      </c>
      <c r="I2588" s="2" t="s">
        <v>11</v>
      </c>
      <c r="J2588" s="75" t="s">
        <v>11</v>
      </c>
      <c r="K2588" s="2" t="s">
        <v>36</v>
      </c>
      <c r="L2588" s="75" t="s">
        <v>19</v>
      </c>
      <c r="M2588" s="2" t="s">
        <v>3561</v>
      </c>
      <c r="N2588" s="10" t="s">
        <v>3561</v>
      </c>
      <c r="O2588" s="10" t="s">
        <v>3561</v>
      </c>
      <c r="P2588" s="8">
        <v>45285</v>
      </c>
      <c r="Q2588" s="8">
        <f>+P2588+180</f>
        <v>45465</v>
      </c>
      <c r="R2588" s="8">
        <v>45364</v>
      </c>
      <c r="S2588" s="2" t="str">
        <f>VLOOKUP(K2588,Data!A:B,2,0)</f>
        <v>PVA</v>
      </c>
    </row>
    <row r="2589" spans="1:19" ht="11.25" customHeight="1" x14ac:dyDescent="0.2">
      <c r="A2589" s="2">
        <v>4070839</v>
      </c>
      <c r="B2589" s="86"/>
      <c r="C2589" s="74" t="s">
        <v>1218</v>
      </c>
      <c r="E2589" s="85" t="s">
        <v>9623</v>
      </c>
      <c r="F2589" s="75" t="s">
        <v>98</v>
      </c>
      <c r="G2589" s="75" t="s">
        <v>47</v>
      </c>
      <c r="H2589" s="75" t="s">
        <v>47</v>
      </c>
      <c r="I2589" s="2" t="s">
        <v>3561</v>
      </c>
      <c r="J2589" s="75" t="s">
        <v>3561</v>
      </c>
      <c r="K2589" s="2" t="s">
        <v>36</v>
      </c>
      <c r="L2589" s="75" t="s">
        <v>3669</v>
      </c>
      <c r="M2589" s="2" t="s">
        <v>3561</v>
      </c>
      <c r="N2589" s="10" t="s">
        <v>3561</v>
      </c>
      <c r="O2589" s="10" t="s">
        <v>3561</v>
      </c>
      <c r="S2589" s="2" t="str">
        <f>VLOOKUP(K2589,Data!A:B,2,0)</f>
        <v>PVA</v>
      </c>
    </row>
    <row r="2590" spans="1:19" ht="11.25" customHeight="1" x14ac:dyDescent="0.2">
      <c r="A2590" s="2">
        <v>4070840</v>
      </c>
      <c r="B2590" s="86"/>
      <c r="C2590" s="74" t="s">
        <v>1282</v>
      </c>
      <c r="E2590" s="85" t="s">
        <v>9624</v>
      </c>
      <c r="F2590" s="75" t="s">
        <v>98</v>
      </c>
      <c r="G2590" s="75" t="s">
        <v>47</v>
      </c>
      <c r="H2590" s="75" t="s">
        <v>47</v>
      </c>
      <c r="I2590" s="2" t="s">
        <v>3561</v>
      </c>
      <c r="J2590" s="75" t="s">
        <v>3561</v>
      </c>
      <c r="K2590" s="2" t="s">
        <v>36</v>
      </c>
      <c r="L2590" s="75" t="s">
        <v>3669</v>
      </c>
      <c r="M2590" s="2" t="s">
        <v>3561</v>
      </c>
      <c r="N2590" s="10" t="s">
        <v>3561</v>
      </c>
      <c r="O2590" s="10" t="s">
        <v>3561</v>
      </c>
      <c r="S2590" s="2" t="str">
        <f>VLOOKUP(K2590,Data!A:B,2,0)</f>
        <v>PVA</v>
      </c>
    </row>
    <row r="2591" spans="1:19" ht="11.25" customHeight="1" x14ac:dyDescent="0.2">
      <c r="A2591" s="2">
        <v>4070841</v>
      </c>
      <c r="B2591" s="86"/>
      <c r="C2591" s="74" t="s">
        <v>246</v>
      </c>
      <c r="E2591" s="85" t="s">
        <v>9625</v>
      </c>
      <c r="F2591" s="75" t="s">
        <v>98</v>
      </c>
      <c r="G2591" s="75" t="s">
        <v>1315</v>
      </c>
      <c r="H2591" s="75" t="s">
        <v>1518</v>
      </c>
      <c r="I2591" s="2" t="s">
        <v>11</v>
      </c>
      <c r="J2591" s="75" t="s">
        <v>11</v>
      </c>
      <c r="K2591" s="2" t="s">
        <v>36</v>
      </c>
      <c r="L2591" s="75" t="s">
        <v>3669</v>
      </c>
      <c r="M2591" s="2" t="s">
        <v>3561</v>
      </c>
      <c r="N2591" s="10" t="s">
        <v>3561</v>
      </c>
      <c r="O2591" s="10" t="s">
        <v>3561</v>
      </c>
      <c r="S2591" s="2" t="str">
        <f>VLOOKUP(K2591,Data!A:B,2,0)</f>
        <v>PVA</v>
      </c>
    </row>
    <row r="2592" spans="1:19" ht="11.25" customHeight="1" x14ac:dyDescent="0.2">
      <c r="A2592" s="2">
        <v>4070842</v>
      </c>
      <c r="B2592" s="86"/>
      <c r="C2592" s="74" t="s">
        <v>252</v>
      </c>
      <c r="E2592" s="85" t="s">
        <v>9626</v>
      </c>
      <c r="F2592" s="75" t="s">
        <v>98</v>
      </c>
      <c r="G2592" s="75" t="s">
        <v>20</v>
      </c>
      <c r="H2592" s="75" t="s">
        <v>1481</v>
      </c>
      <c r="I2592" s="2" t="s">
        <v>3561</v>
      </c>
      <c r="J2592" s="75" t="s">
        <v>3561</v>
      </c>
      <c r="K2592" s="2" t="s">
        <v>36</v>
      </c>
      <c r="L2592" s="75" t="s">
        <v>3669</v>
      </c>
      <c r="M2592" s="2" t="s">
        <v>3561</v>
      </c>
      <c r="N2592" s="10" t="s">
        <v>3561</v>
      </c>
      <c r="O2592" s="10" t="s">
        <v>3561</v>
      </c>
      <c r="S2592" s="2" t="str">
        <f>VLOOKUP(K2592,Data!A:B,2,0)</f>
        <v>PVA</v>
      </c>
    </row>
    <row r="2593" spans="1:19" ht="11.25" customHeight="1" x14ac:dyDescent="0.2">
      <c r="A2593" s="2">
        <v>4070843</v>
      </c>
      <c r="B2593" s="86"/>
      <c r="C2593" s="74" t="s">
        <v>254</v>
      </c>
      <c r="E2593" s="85" t="s">
        <v>9627</v>
      </c>
      <c r="F2593" s="75" t="s">
        <v>98</v>
      </c>
      <c r="G2593" s="75" t="s">
        <v>1315</v>
      </c>
      <c r="H2593" s="75" t="s">
        <v>1543</v>
      </c>
      <c r="I2593" s="2" t="s">
        <v>11</v>
      </c>
      <c r="J2593" s="75" t="s">
        <v>11</v>
      </c>
      <c r="K2593" s="2" t="s">
        <v>36</v>
      </c>
      <c r="L2593" s="75" t="s">
        <v>3669</v>
      </c>
      <c r="M2593" s="2" t="s">
        <v>3561</v>
      </c>
      <c r="N2593" s="10" t="s">
        <v>3561</v>
      </c>
      <c r="O2593" s="10" t="s">
        <v>3561</v>
      </c>
      <c r="S2593" s="2" t="str">
        <f>VLOOKUP(K2593,Data!A:B,2,0)</f>
        <v>PVA</v>
      </c>
    </row>
    <row r="2594" spans="1:19" ht="11.25" customHeight="1" x14ac:dyDescent="0.2">
      <c r="A2594" s="2">
        <v>4070845</v>
      </c>
      <c r="B2594" s="86"/>
      <c r="C2594" s="74" t="s">
        <v>280</v>
      </c>
      <c r="E2594" s="85" t="s">
        <v>9628</v>
      </c>
      <c r="F2594" s="75" t="s">
        <v>98</v>
      </c>
      <c r="G2594" s="75" t="s">
        <v>1315</v>
      </c>
      <c r="H2594" s="75" t="s">
        <v>1545</v>
      </c>
      <c r="I2594" s="2" t="s">
        <v>11</v>
      </c>
      <c r="J2594" s="75" t="s">
        <v>11</v>
      </c>
      <c r="K2594" s="2" t="s">
        <v>36</v>
      </c>
      <c r="L2594" s="75" t="s">
        <v>3669</v>
      </c>
      <c r="M2594" s="2" t="s">
        <v>3561</v>
      </c>
      <c r="N2594" s="10" t="s">
        <v>3561</v>
      </c>
      <c r="O2594" s="10" t="s">
        <v>3561</v>
      </c>
      <c r="S2594" s="2" t="str">
        <f>VLOOKUP(K2594,Data!A:B,2,0)</f>
        <v>PVA</v>
      </c>
    </row>
    <row r="2595" spans="1:19" ht="11.25" customHeight="1" x14ac:dyDescent="0.2">
      <c r="A2595" s="2">
        <v>4070846</v>
      </c>
      <c r="B2595" s="86"/>
      <c r="C2595" s="74" t="s">
        <v>281</v>
      </c>
      <c r="E2595" s="85" t="s">
        <v>9629</v>
      </c>
      <c r="F2595" s="75" t="s">
        <v>98</v>
      </c>
      <c r="G2595" s="75" t="s">
        <v>1315</v>
      </c>
      <c r="H2595" s="75" t="s">
        <v>1545</v>
      </c>
      <c r="I2595" s="2" t="s">
        <v>11</v>
      </c>
      <c r="J2595" s="75" t="s">
        <v>11</v>
      </c>
      <c r="K2595" s="2" t="s">
        <v>36</v>
      </c>
      <c r="L2595" s="75" t="s">
        <v>3669</v>
      </c>
      <c r="M2595" s="2" t="s">
        <v>3561</v>
      </c>
      <c r="N2595" s="10" t="s">
        <v>3561</v>
      </c>
      <c r="O2595" s="10" t="s">
        <v>3561</v>
      </c>
      <c r="S2595" s="2" t="str">
        <f>VLOOKUP(K2595,Data!A:B,2,0)</f>
        <v>PVA</v>
      </c>
    </row>
    <row r="2596" spans="1:19" ht="11.25" customHeight="1" x14ac:dyDescent="0.2">
      <c r="A2596" s="2">
        <v>4070847</v>
      </c>
      <c r="B2596" s="86"/>
      <c r="C2596" s="74" t="s">
        <v>283</v>
      </c>
      <c r="E2596" s="85" t="s">
        <v>9630</v>
      </c>
      <c r="F2596" s="75" t="s">
        <v>98</v>
      </c>
      <c r="G2596" s="75" t="s">
        <v>20</v>
      </c>
      <c r="H2596" s="75" t="s">
        <v>1486</v>
      </c>
      <c r="I2596" s="2" t="s">
        <v>3561</v>
      </c>
      <c r="J2596" s="75" t="s">
        <v>3561</v>
      </c>
      <c r="K2596" s="2" t="s">
        <v>36</v>
      </c>
      <c r="L2596" s="75" t="s">
        <v>3669</v>
      </c>
      <c r="M2596" s="2" t="s">
        <v>3561</v>
      </c>
      <c r="N2596" s="10" t="s">
        <v>3561</v>
      </c>
      <c r="O2596" s="10" t="s">
        <v>3561</v>
      </c>
      <c r="S2596" s="2" t="str">
        <f>VLOOKUP(K2596,Data!A:B,2,0)</f>
        <v>PVA</v>
      </c>
    </row>
    <row r="2597" spans="1:19" ht="11.25" customHeight="1" x14ac:dyDescent="0.2">
      <c r="A2597" s="2">
        <v>4070848</v>
      </c>
      <c r="B2597" s="86"/>
      <c r="C2597" s="74" t="s">
        <v>286</v>
      </c>
      <c r="E2597" s="85" t="s">
        <v>9631</v>
      </c>
      <c r="F2597" s="75" t="s">
        <v>98</v>
      </c>
      <c r="G2597" s="75" t="s">
        <v>20</v>
      </c>
      <c r="H2597" s="75" t="s">
        <v>1482</v>
      </c>
      <c r="I2597" s="2" t="s">
        <v>3561</v>
      </c>
      <c r="J2597" s="75" t="s">
        <v>3561</v>
      </c>
      <c r="K2597" s="2" t="s">
        <v>36</v>
      </c>
      <c r="L2597" s="75" t="s">
        <v>3669</v>
      </c>
      <c r="M2597" s="2" t="s">
        <v>3561</v>
      </c>
      <c r="N2597" s="10" t="s">
        <v>3561</v>
      </c>
      <c r="O2597" s="10" t="s">
        <v>3561</v>
      </c>
      <c r="S2597" s="2" t="str">
        <f>VLOOKUP(K2597,Data!A:B,2,0)</f>
        <v>PVA</v>
      </c>
    </row>
    <row r="2598" spans="1:19" ht="11.25" customHeight="1" x14ac:dyDescent="0.2">
      <c r="A2598" s="2">
        <v>4070849</v>
      </c>
      <c r="B2598" s="86"/>
      <c r="C2598" s="74" t="s">
        <v>343</v>
      </c>
      <c r="E2598" s="85" t="s">
        <v>9632</v>
      </c>
      <c r="F2598" s="75" t="s">
        <v>98</v>
      </c>
      <c r="G2598" s="75" t="s">
        <v>1315</v>
      </c>
      <c r="H2598" s="75" t="s">
        <v>1545</v>
      </c>
      <c r="I2598" s="2" t="s">
        <v>11</v>
      </c>
      <c r="J2598" s="75" t="s">
        <v>11</v>
      </c>
      <c r="K2598" s="2" t="s">
        <v>36</v>
      </c>
      <c r="L2598" s="75" t="s">
        <v>3669</v>
      </c>
      <c r="M2598" s="2" t="s">
        <v>3561</v>
      </c>
      <c r="N2598" s="10" t="s">
        <v>3561</v>
      </c>
      <c r="O2598" s="10" t="s">
        <v>3561</v>
      </c>
      <c r="S2598" s="2" t="str">
        <f>VLOOKUP(K2598,Data!A:B,2,0)</f>
        <v>PVA</v>
      </c>
    </row>
    <row r="2599" spans="1:19" ht="11.25" customHeight="1" x14ac:dyDescent="0.2">
      <c r="A2599" s="2">
        <v>4070850</v>
      </c>
      <c r="B2599" s="86"/>
      <c r="C2599" s="74" t="s">
        <v>1283</v>
      </c>
      <c r="E2599" s="85" t="s">
        <v>9633</v>
      </c>
      <c r="F2599" s="75" t="s">
        <v>98</v>
      </c>
      <c r="G2599" s="75" t="s">
        <v>1315</v>
      </c>
      <c r="H2599" s="75" t="s">
        <v>1518</v>
      </c>
      <c r="I2599" s="2" t="s">
        <v>11</v>
      </c>
      <c r="J2599" s="75" t="s">
        <v>11</v>
      </c>
      <c r="K2599" s="2" t="s">
        <v>36</v>
      </c>
      <c r="L2599" s="75" t="s">
        <v>3669</v>
      </c>
      <c r="M2599" s="2" t="s">
        <v>3561</v>
      </c>
      <c r="N2599" s="10" t="s">
        <v>3561</v>
      </c>
      <c r="O2599" s="10" t="s">
        <v>3561</v>
      </c>
      <c r="S2599" s="2" t="str">
        <f>VLOOKUP(K2599,Data!A:B,2,0)</f>
        <v>PVA</v>
      </c>
    </row>
    <row r="2600" spans="1:19" ht="11.25" customHeight="1" x14ac:dyDescent="0.2">
      <c r="A2600" s="2">
        <v>4070851</v>
      </c>
      <c r="B2600" s="86"/>
      <c r="C2600" s="74" t="s">
        <v>1286</v>
      </c>
      <c r="E2600" s="85" t="s">
        <v>9634</v>
      </c>
      <c r="F2600" s="75" t="s">
        <v>98</v>
      </c>
      <c r="G2600" s="75" t="s">
        <v>47</v>
      </c>
      <c r="H2600" s="75" t="s">
        <v>47</v>
      </c>
      <c r="I2600" s="2" t="s">
        <v>3561</v>
      </c>
      <c r="J2600" s="75" t="s">
        <v>3561</v>
      </c>
      <c r="K2600" s="2" t="s">
        <v>36</v>
      </c>
      <c r="L2600" s="75" t="s">
        <v>3669</v>
      </c>
      <c r="M2600" s="2" t="s">
        <v>3561</v>
      </c>
      <c r="N2600" s="10" t="s">
        <v>3561</v>
      </c>
      <c r="O2600" s="10" t="s">
        <v>3561</v>
      </c>
      <c r="S2600" s="2" t="str">
        <f>VLOOKUP(K2600,Data!A:B,2,0)</f>
        <v>PVA</v>
      </c>
    </row>
    <row r="2601" spans="1:19" ht="11.25" customHeight="1" x14ac:dyDescent="0.2">
      <c r="A2601" s="2">
        <v>4070853</v>
      </c>
      <c r="B2601" s="86"/>
      <c r="C2601" s="74" t="s">
        <v>325</v>
      </c>
      <c r="E2601" s="85" t="s">
        <v>9635</v>
      </c>
      <c r="F2601" s="75" t="s">
        <v>98</v>
      </c>
      <c r="G2601" s="75" t="s">
        <v>1315</v>
      </c>
      <c r="H2601" s="75" t="s">
        <v>1545</v>
      </c>
      <c r="I2601" s="2" t="s">
        <v>11</v>
      </c>
      <c r="J2601" s="75" t="s">
        <v>11</v>
      </c>
      <c r="K2601" s="2" t="s">
        <v>36</v>
      </c>
      <c r="L2601" s="75" t="s">
        <v>3669</v>
      </c>
      <c r="M2601" s="2" t="s">
        <v>3561</v>
      </c>
      <c r="N2601" s="10" t="s">
        <v>3561</v>
      </c>
      <c r="O2601" s="10" t="s">
        <v>3561</v>
      </c>
      <c r="S2601" s="2" t="str">
        <f>VLOOKUP(K2601,Data!A:B,2,0)</f>
        <v>PVA</v>
      </c>
    </row>
    <row r="2602" spans="1:19" ht="11.25" customHeight="1" x14ac:dyDescent="0.2">
      <c r="A2602" s="2">
        <v>4070854</v>
      </c>
      <c r="B2602" s="86"/>
      <c r="C2602" s="74" t="s">
        <v>301</v>
      </c>
      <c r="E2602" s="85" t="s">
        <v>9636</v>
      </c>
      <c r="F2602" s="75" t="s">
        <v>98</v>
      </c>
      <c r="G2602" s="75" t="s">
        <v>1315</v>
      </c>
      <c r="H2602" s="75" t="s">
        <v>1545</v>
      </c>
      <c r="I2602" s="2" t="s">
        <v>11</v>
      </c>
      <c r="J2602" s="75" t="s">
        <v>11</v>
      </c>
      <c r="K2602" s="2" t="s">
        <v>36</v>
      </c>
      <c r="L2602" s="75" t="s">
        <v>3669</v>
      </c>
      <c r="M2602" s="2" t="s">
        <v>3561</v>
      </c>
      <c r="N2602" s="10" t="s">
        <v>3561</v>
      </c>
      <c r="O2602" s="10" t="s">
        <v>3561</v>
      </c>
      <c r="S2602" s="2" t="str">
        <f>VLOOKUP(K2602,Data!A:B,2,0)</f>
        <v>PVA</v>
      </c>
    </row>
    <row r="2603" spans="1:19" ht="11.25" customHeight="1" x14ac:dyDescent="0.2">
      <c r="A2603" s="2">
        <v>4070855</v>
      </c>
      <c r="B2603" s="86"/>
      <c r="C2603" s="74" t="s">
        <v>307</v>
      </c>
      <c r="E2603" s="85" t="s">
        <v>9637</v>
      </c>
      <c r="F2603" s="75" t="s">
        <v>98</v>
      </c>
      <c r="G2603" s="75" t="s">
        <v>1315</v>
      </c>
      <c r="H2603" s="75" t="s">
        <v>1545</v>
      </c>
      <c r="I2603" s="2" t="s">
        <v>11</v>
      </c>
      <c r="J2603" s="75" t="s">
        <v>11</v>
      </c>
      <c r="K2603" s="2" t="s">
        <v>36</v>
      </c>
      <c r="L2603" s="75" t="s">
        <v>3669</v>
      </c>
      <c r="M2603" s="2" t="s">
        <v>3561</v>
      </c>
      <c r="N2603" s="10" t="s">
        <v>3561</v>
      </c>
      <c r="O2603" s="10" t="s">
        <v>3561</v>
      </c>
      <c r="S2603" s="2" t="str">
        <f>VLOOKUP(K2603,Data!A:B,2,0)</f>
        <v>PVA</v>
      </c>
    </row>
    <row r="2604" spans="1:19" ht="11.25" customHeight="1" x14ac:dyDescent="0.2">
      <c r="A2604" s="2">
        <v>4070857</v>
      </c>
      <c r="B2604" s="86"/>
      <c r="C2604" s="74" t="s">
        <v>313</v>
      </c>
      <c r="E2604" s="85" t="s">
        <v>9638</v>
      </c>
      <c r="F2604" s="75" t="s">
        <v>98</v>
      </c>
      <c r="G2604" s="75" t="s">
        <v>20</v>
      </c>
      <c r="H2604" s="75" t="s">
        <v>1484</v>
      </c>
      <c r="I2604" s="2" t="s">
        <v>3561</v>
      </c>
      <c r="J2604" s="75" t="s">
        <v>3561</v>
      </c>
      <c r="K2604" s="2" t="s">
        <v>36</v>
      </c>
      <c r="L2604" s="75" t="s">
        <v>3669</v>
      </c>
      <c r="M2604" s="2" t="s">
        <v>3561</v>
      </c>
      <c r="N2604" s="10" t="s">
        <v>3561</v>
      </c>
      <c r="O2604" s="10" t="s">
        <v>3561</v>
      </c>
      <c r="S2604" s="2" t="str">
        <f>VLOOKUP(K2604,Data!A:B,2,0)</f>
        <v>PVA</v>
      </c>
    </row>
    <row r="2605" spans="1:19" ht="11.25" customHeight="1" x14ac:dyDescent="0.2">
      <c r="A2605" s="2">
        <v>4070859</v>
      </c>
      <c r="B2605" s="86"/>
      <c r="C2605" s="74" t="s">
        <v>316</v>
      </c>
      <c r="E2605" s="85" t="s">
        <v>9639</v>
      </c>
      <c r="F2605" s="75" t="s">
        <v>98</v>
      </c>
      <c r="G2605" s="75" t="s">
        <v>20</v>
      </c>
      <c r="H2605" s="75" t="s">
        <v>1492</v>
      </c>
      <c r="I2605" s="2" t="s">
        <v>3561</v>
      </c>
      <c r="J2605" s="75" t="s">
        <v>3561</v>
      </c>
      <c r="K2605" s="2" t="s">
        <v>36</v>
      </c>
      <c r="L2605" s="75" t="s">
        <v>3669</v>
      </c>
      <c r="M2605" s="2" t="s">
        <v>3561</v>
      </c>
      <c r="N2605" s="10" t="s">
        <v>3561</v>
      </c>
      <c r="O2605" s="10" t="s">
        <v>3561</v>
      </c>
      <c r="S2605" s="2" t="str">
        <f>VLOOKUP(K2605,Data!A:B,2,0)</f>
        <v>PVA</v>
      </c>
    </row>
    <row r="2606" spans="1:19" ht="11.25" customHeight="1" x14ac:dyDescent="0.2">
      <c r="A2606" s="2">
        <v>4070860</v>
      </c>
      <c r="B2606" s="86"/>
      <c r="C2606" s="74" t="s">
        <v>317</v>
      </c>
      <c r="E2606" s="85" t="s">
        <v>9640</v>
      </c>
      <c r="F2606" s="75" t="s">
        <v>98</v>
      </c>
      <c r="G2606" s="75" t="s">
        <v>20</v>
      </c>
      <c r="H2606" s="75" t="s">
        <v>1492</v>
      </c>
      <c r="I2606" s="2" t="s">
        <v>3561</v>
      </c>
      <c r="J2606" s="75" t="s">
        <v>3561</v>
      </c>
      <c r="K2606" s="2" t="s">
        <v>36</v>
      </c>
      <c r="L2606" s="75" t="s">
        <v>3669</v>
      </c>
      <c r="M2606" s="2" t="s">
        <v>3561</v>
      </c>
      <c r="N2606" s="10" t="s">
        <v>3561</v>
      </c>
      <c r="O2606" s="10" t="s">
        <v>3561</v>
      </c>
      <c r="S2606" s="2" t="str">
        <f>VLOOKUP(K2606,Data!A:B,2,0)</f>
        <v>PVA</v>
      </c>
    </row>
    <row r="2607" spans="1:19" ht="11.25" customHeight="1" x14ac:dyDescent="0.2">
      <c r="A2607" s="2">
        <v>4070861</v>
      </c>
      <c r="B2607" s="86"/>
      <c r="C2607" s="74" t="s">
        <v>318</v>
      </c>
      <c r="E2607" s="85" t="s">
        <v>9641</v>
      </c>
      <c r="F2607" s="75" t="s">
        <v>98</v>
      </c>
      <c r="G2607" s="75" t="s">
        <v>20</v>
      </c>
      <c r="H2607" s="75" t="s">
        <v>1492</v>
      </c>
      <c r="I2607" s="2" t="s">
        <v>3561</v>
      </c>
      <c r="J2607" s="75" t="s">
        <v>3561</v>
      </c>
      <c r="K2607" s="2" t="s">
        <v>36</v>
      </c>
      <c r="L2607" s="75" t="s">
        <v>3669</v>
      </c>
      <c r="M2607" s="2" t="s">
        <v>3561</v>
      </c>
      <c r="N2607" s="10" t="s">
        <v>3561</v>
      </c>
      <c r="O2607" s="10" t="s">
        <v>3561</v>
      </c>
      <c r="S2607" s="2" t="str">
        <f>VLOOKUP(K2607,Data!A:B,2,0)</f>
        <v>PVA</v>
      </c>
    </row>
    <row r="2608" spans="1:19" ht="11.25" customHeight="1" x14ac:dyDescent="0.2">
      <c r="A2608" s="2">
        <v>4070862</v>
      </c>
      <c r="B2608" s="86"/>
      <c r="C2608" s="74" t="s">
        <v>323</v>
      </c>
      <c r="E2608" s="85" t="s">
        <v>9642</v>
      </c>
      <c r="F2608" s="75" t="s">
        <v>98</v>
      </c>
      <c r="G2608" s="75" t="s">
        <v>20</v>
      </c>
      <c r="H2608" s="75" t="s">
        <v>1492</v>
      </c>
      <c r="I2608" s="2" t="s">
        <v>3561</v>
      </c>
      <c r="J2608" s="75" t="s">
        <v>3561</v>
      </c>
      <c r="K2608" s="2" t="s">
        <v>36</v>
      </c>
      <c r="L2608" s="75" t="s">
        <v>3669</v>
      </c>
      <c r="M2608" s="2" t="s">
        <v>3561</v>
      </c>
      <c r="N2608" s="10" t="s">
        <v>3561</v>
      </c>
      <c r="O2608" s="10" t="s">
        <v>3561</v>
      </c>
      <c r="S2608" s="2" t="str">
        <f>VLOOKUP(K2608,Data!A:B,2,0)</f>
        <v>PVA</v>
      </c>
    </row>
    <row r="2609" spans="1:19" ht="11.25" customHeight="1" x14ac:dyDescent="0.2">
      <c r="A2609" s="2">
        <v>4070863</v>
      </c>
      <c r="B2609" s="86"/>
      <c r="C2609" s="74" t="s">
        <v>326</v>
      </c>
      <c r="E2609" s="85" t="s">
        <v>9643</v>
      </c>
      <c r="F2609" s="75" t="s">
        <v>98</v>
      </c>
      <c r="G2609" s="75" t="s">
        <v>20</v>
      </c>
      <c r="H2609" s="75" t="s">
        <v>1492</v>
      </c>
      <c r="I2609" s="2" t="s">
        <v>3561</v>
      </c>
      <c r="J2609" s="75" t="s">
        <v>3561</v>
      </c>
      <c r="K2609" s="2" t="s">
        <v>36</v>
      </c>
      <c r="L2609" s="75" t="s">
        <v>3669</v>
      </c>
      <c r="M2609" s="2" t="s">
        <v>3561</v>
      </c>
      <c r="N2609" s="10" t="s">
        <v>3561</v>
      </c>
      <c r="O2609" s="10" t="s">
        <v>3561</v>
      </c>
      <c r="S2609" s="2" t="str">
        <f>VLOOKUP(K2609,Data!A:B,2,0)</f>
        <v>PVA</v>
      </c>
    </row>
    <row r="2610" spans="1:19" ht="11.25" customHeight="1" x14ac:dyDescent="0.2">
      <c r="A2610" s="2">
        <v>4070864</v>
      </c>
      <c r="B2610" s="86"/>
      <c r="C2610" s="74" t="s">
        <v>340</v>
      </c>
      <c r="E2610" s="85" t="s">
        <v>9644</v>
      </c>
      <c r="F2610" s="75" t="s">
        <v>98</v>
      </c>
      <c r="G2610" s="75" t="s">
        <v>20</v>
      </c>
      <c r="H2610" s="75" t="s">
        <v>1484</v>
      </c>
      <c r="I2610" s="2" t="s">
        <v>3561</v>
      </c>
      <c r="J2610" s="75" t="s">
        <v>3561</v>
      </c>
      <c r="K2610" s="2" t="s">
        <v>36</v>
      </c>
      <c r="L2610" s="75" t="s">
        <v>3669</v>
      </c>
      <c r="M2610" s="2" t="s">
        <v>3561</v>
      </c>
      <c r="N2610" s="10" t="s">
        <v>3561</v>
      </c>
      <c r="O2610" s="10" t="s">
        <v>3561</v>
      </c>
      <c r="S2610" s="2" t="str">
        <f>VLOOKUP(K2610,Data!A:B,2,0)</f>
        <v>PVA</v>
      </c>
    </row>
    <row r="2611" spans="1:19" ht="11.25" customHeight="1" x14ac:dyDescent="0.2">
      <c r="A2611" s="2">
        <v>4070865</v>
      </c>
      <c r="B2611" s="86"/>
      <c r="C2611" s="74" t="s">
        <v>346</v>
      </c>
      <c r="E2611" s="85" t="s">
        <v>9645</v>
      </c>
      <c r="F2611" s="75" t="s">
        <v>98</v>
      </c>
      <c r="G2611" s="75" t="s">
        <v>20</v>
      </c>
      <c r="H2611" s="75" t="s">
        <v>1480</v>
      </c>
      <c r="I2611" s="2" t="s">
        <v>3561</v>
      </c>
      <c r="J2611" s="75" t="s">
        <v>3561</v>
      </c>
      <c r="K2611" s="2" t="s">
        <v>36</v>
      </c>
      <c r="L2611" s="75" t="s">
        <v>3669</v>
      </c>
      <c r="M2611" s="2" t="s">
        <v>3561</v>
      </c>
      <c r="N2611" s="10" t="s">
        <v>3561</v>
      </c>
      <c r="O2611" s="10" t="s">
        <v>3561</v>
      </c>
      <c r="S2611" s="2" t="str">
        <f>VLOOKUP(K2611,Data!A:B,2,0)</f>
        <v>PVA</v>
      </c>
    </row>
    <row r="2612" spans="1:19" ht="11.25" customHeight="1" x14ac:dyDescent="0.2">
      <c r="A2612" s="2">
        <v>4070866</v>
      </c>
      <c r="B2612" s="86"/>
      <c r="C2612" s="74" t="s">
        <v>388</v>
      </c>
      <c r="E2612" s="85" t="s">
        <v>9646</v>
      </c>
      <c r="F2612" s="75" t="s">
        <v>98</v>
      </c>
      <c r="G2612" s="75" t="s">
        <v>1315</v>
      </c>
      <c r="H2612" s="75" t="s">
        <v>1518</v>
      </c>
      <c r="I2612" s="2" t="s">
        <v>11</v>
      </c>
      <c r="J2612" s="75" t="s">
        <v>11</v>
      </c>
      <c r="K2612" s="2" t="s">
        <v>36</v>
      </c>
      <c r="L2612" s="75" t="s">
        <v>19</v>
      </c>
      <c r="M2612" s="2" t="s">
        <v>3561</v>
      </c>
      <c r="N2612" s="10" t="s">
        <v>3561</v>
      </c>
      <c r="O2612" s="10" t="s">
        <v>3561</v>
      </c>
      <c r="P2612" s="8">
        <v>45280</v>
      </c>
      <c r="Q2612" s="8">
        <f>+P2612+180</f>
        <v>45460</v>
      </c>
      <c r="R2612" s="8">
        <v>45364</v>
      </c>
      <c r="S2612" s="2" t="str">
        <f>VLOOKUP(K2612,Data!A:B,2,0)</f>
        <v>PVA</v>
      </c>
    </row>
    <row r="2613" spans="1:19" ht="11.25" customHeight="1" x14ac:dyDescent="0.2">
      <c r="A2613" s="2">
        <v>4070867</v>
      </c>
      <c r="B2613" s="86"/>
      <c r="C2613" s="74" t="s">
        <v>389</v>
      </c>
      <c r="E2613" s="85" t="s">
        <v>9647</v>
      </c>
      <c r="F2613" s="75" t="s">
        <v>98</v>
      </c>
      <c r="G2613" s="75" t="s">
        <v>20</v>
      </c>
      <c r="H2613" s="75" t="s">
        <v>1482</v>
      </c>
      <c r="I2613" s="2" t="s">
        <v>3561</v>
      </c>
      <c r="J2613" s="75" t="s">
        <v>3561</v>
      </c>
      <c r="K2613" s="2" t="s">
        <v>36</v>
      </c>
      <c r="L2613" s="75" t="s">
        <v>3669</v>
      </c>
      <c r="M2613" s="2" t="s">
        <v>3561</v>
      </c>
      <c r="N2613" s="10" t="s">
        <v>3561</v>
      </c>
      <c r="O2613" s="10" t="s">
        <v>3561</v>
      </c>
      <c r="S2613" s="2" t="str">
        <f>VLOOKUP(K2613,Data!A:B,2,0)</f>
        <v>PVA</v>
      </c>
    </row>
    <row r="2614" spans="1:19" ht="11.25" customHeight="1" x14ac:dyDescent="0.2">
      <c r="A2614" s="2">
        <v>4070868</v>
      </c>
      <c r="B2614" s="86"/>
      <c r="C2614" s="74" t="s">
        <v>395</v>
      </c>
      <c r="E2614" s="85" t="s">
        <v>9648</v>
      </c>
      <c r="F2614" s="75" t="s">
        <v>98</v>
      </c>
      <c r="G2614" s="75" t="s">
        <v>1315</v>
      </c>
      <c r="H2614" s="75" t="s">
        <v>1518</v>
      </c>
      <c r="I2614" s="2" t="s">
        <v>11</v>
      </c>
      <c r="J2614" s="75" t="s">
        <v>11</v>
      </c>
      <c r="K2614" s="2" t="s">
        <v>36</v>
      </c>
      <c r="L2614" s="75" t="s">
        <v>3669</v>
      </c>
      <c r="M2614" s="2" t="s">
        <v>3561</v>
      </c>
      <c r="N2614" s="10" t="s">
        <v>3561</v>
      </c>
      <c r="O2614" s="10" t="s">
        <v>3561</v>
      </c>
      <c r="S2614" s="2" t="str">
        <f>VLOOKUP(K2614,Data!A:B,2,0)</f>
        <v>PVA</v>
      </c>
    </row>
    <row r="2615" spans="1:19" ht="11.25" customHeight="1" x14ac:dyDescent="0.2">
      <c r="A2615" s="2">
        <v>4070869</v>
      </c>
      <c r="B2615" s="86"/>
      <c r="C2615" s="74" t="s">
        <v>350</v>
      </c>
      <c r="E2615" s="85" t="s">
        <v>9649</v>
      </c>
      <c r="F2615" s="75" t="s">
        <v>98</v>
      </c>
      <c r="G2615" s="75" t="s">
        <v>1315</v>
      </c>
      <c r="H2615" s="75" t="s">
        <v>1545</v>
      </c>
      <c r="I2615" s="2" t="s">
        <v>11</v>
      </c>
      <c r="J2615" s="75" t="s">
        <v>11</v>
      </c>
      <c r="K2615" s="2" t="s">
        <v>36</v>
      </c>
      <c r="L2615" s="75" t="s">
        <v>3669</v>
      </c>
      <c r="M2615" s="2" t="s">
        <v>3561</v>
      </c>
      <c r="N2615" s="10" t="s">
        <v>3561</v>
      </c>
      <c r="O2615" s="10" t="s">
        <v>3561</v>
      </c>
      <c r="S2615" s="2" t="str">
        <f>VLOOKUP(K2615,Data!A:B,2,0)</f>
        <v>PVA</v>
      </c>
    </row>
    <row r="2616" spans="1:19" ht="11.25" customHeight="1" x14ac:dyDescent="0.2">
      <c r="A2616" s="2">
        <v>4070870</v>
      </c>
      <c r="B2616" s="86"/>
      <c r="C2616" s="74" t="s">
        <v>355</v>
      </c>
      <c r="E2616" s="85" t="s">
        <v>9650</v>
      </c>
      <c r="F2616" s="75" t="s">
        <v>98</v>
      </c>
      <c r="G2616" s="75" t="s">
        <v>1315</v>
      </c>
      <c r="H2616" s="75" t="s">
        <v>1518</v>
      </c>
      <c r="I2616" s="2" t="s">
        <v>11</v>
      </c>
      <c r="J2616" s="75" t="s">
        <v>11</v>
      </c>
      <c r="K2616" s="2" t="s">
        <v>36</v>
      </c>
      <c r="L2616" s="75" t="s">
        <v>3669</v>
      </c>
      <c r="M2616" s="2" t="s">
        <v>3561</v>
      </c>
      <c r="N2616" s="10" t="s">
        <v>3561</v>
      </c>
      <c r="O2616" s="10" t="s">
        <v>3561</v>
      </c>
      <c r="S2616" s="2" t="str">
        <f>VLOOKUP(K2616,Data!A:B,2,0)</f>
        <v>PVA</v>
      </c>
    </row>
    <row r="2617" spans="1:19" ht="11.25" customHeight="1" x14ac:dyDescent="0.2">
      <c r="A2617" s="2">
        <v>4070871</v>
      </c>
      <c r="B2617" s="86"/>
      <c r="C2617" s="74" t="s">
        <v>363</v>
      </c>
      <c r="E2617" s="85" t="s">
        <v>9651</v>
      </c>
      <c r="F2617" s="75" t="s">
        <v>98</v>
      </c>
      <c r="G2617" s="75" t="s">
        <v>97</v>
      </c>
      <c r="H2617" s="75" t="s">
        <v>1494</v>
      </c>
      <c r="I2617" s="2" t="s">
        <v>1317</v>
      </c>
      <c r="J2617" s="75" t="s">
        <v>1317</v>
      </c>
      <c r="K2617" s="2" t="s">
        <v>36</v>
      </c>
      <c r="L2617" s="75" t="s">
        <v>3669</v>
      </c>
      <c r="M2617" s="2" t="s">
        <v>3561</v>
      </c>
      <c r="N2617" s="10" t="s">
        <v>3561</v>
      </c>
      <c r="O2617" s="10" t="s">
        <v>3561</v>
      </c>
      <c r="S2617" s="2" t="str">
        <f>VLOOKUP(K2617,Data!A:B,2,0)</f>
        <v>PVA</v>
      </c>
    </row>
    <row r="2618" spans="1:19" ht="11.25" customHeight="1" x14ac:dyDescent="0.2">
      <c r="A2618" s="2">
        <v>4070872</v>
      </c>
      <c r="B2618" s="86"/>
      <c r="C2618" s="74" t="s">
        <v>379</v>
      </c>
      <c r="E2618" s="85" t="s">
        <v>9652</v>
      </c>
      <c r="F2618" s="75" t="s">
        <v>98</v>
      </c>
      <c r="G2618" s="75" t="s">
        <v>20</v>
      </c>
      <c r="H2618" s="75" t="s">
        <v>1488</v>
      </c>
      <c r="I2618" s="2" t="s">
        <v>3561</v>
      </c>
      <c r="J2618" s="75" t="s">
        <v>3561</v>
      </c>
      <c r="K2618" s="2" t="s">
        <v>36</v>
      </c>
      <c r="L2618" s="75" t="s">
        <v>3669</v>
      </c>
      <c r="M2618" s="2" t="s">
        <v>3561</v>
      </c>
      <c r="N2618" s="10" t="s">
        <v>3561</v>
      </c>
      <c r="O2618" s="10" t="s">
        <v>3561</v>
      </c>
      <c r="S2618" s="2" t="str">
        <f>VLOOKUP(K2618,Data!A:B,2,0)</f>
        <v>PVA</v>
      </c>
    </row>
    <row r="2619" spans="1:19" ht="11.25" customHeight="1" x14ac:dyDescent="0.2">
      <c r="A2619" s="2">
        <v>4070873</v>
      </c>
      <c r="B2619" s="86"/>
      <c r="C2619" s="74" t="s">
        <v>372</v>
      </c>
      <c r="E2619" s="85" t="s">
        <v>9653</v>
      </c>
      <c r="F2619" s="75" t="s">
        <v>98</v>
      </c>
      <c r="G2619" s="75" t="s">
        <v>1315</v>
      </c>
      <c r="H2619" s="75" t="s">
        <v>1545</v>
      </c>
      <c r="I2619" s="2" t="s">
        <v>11</v>
      </c>
      <c r="J2619" s="75" t="s">
        <v>11</v>
      </c>
      <c r="K2619" s="2" t="s">
        <v>36</v>
      </c>
      <c r="L2619" s="75" t="s">
        <v>3669</v>
      </c>
      <c r="M2619" s="2" t="s">
        <v>3561</v>
      </c>
      <c r="N2619" s="10" t="s">
        <v>3561</v>
      </c>
      <c r="O2619" s="10" t="s">
        <v>3561</v>
      </c>
      <c r="S2619" s="2" t="str">
        <f>VLOOKUP(K2619,Data!A:B,2,0)</f>
        <v>PVA</v>
      </c>
    </row>
    <row r="2620" spans="1:19" ht="11.25" customHeight="1" x14ac:dyDescent="0.2">
      <c r="A2620" s="2">
        <v>4070874</v>
      </c>
      <c r="B2620" s="86"/>
      <c r="C2620" s="74" t="s">
        <v>441</v>
      </c>
      <c r="E2620" s="85" t="s">
        <v>9654</v>
      </c>
      <c r="F2620" s="75" t="s">
        <v>98</v>
      </c>
      <c r="G2620" s="75" t="s">
        <v>20</v>
      </c>
      <c r="H2620" s="75" t="s">
        <v>1484</v>
      </c>
      <c r="I2620" s="2" t="s">
        <v>3561</v>
      </c>
      <c r="J2620" s="75" t="s">
        <v>3561</v>
      </c>
      <c r="K2620" s="2" t="s">
        <v>36</v>
      </c>
      <c r="L2620" s="75" t="s">
        <v>3669</v>
      </c>
      <c r="M2620" s="2" t="s">
        <v>3561</v>
      </c>
      <c r="N2620" s="10" t="s">
        <v>3561</v>
      </c>
      <c r="O2620" s="10" t="s">
        <v>3561</v>
      </c>
      <c r="S2620" s="2" t="str">
        <f>VLOOKUP(K2620,Data!A:B,2,0)</f>
        <v>PVA</v>
      </c>
    </row>
    <row r="2621" spans="1:19" ht="11.25" customHeight="1" x14ac:dyDescent="0.2">
      <c r="A2621" s="2">
        <v>4070875</v>
      </c>
      <c r="B2621" s="86"/>
      <c r="C2621" s="74" t="s">
        <v>449</v>
      </c>
      <c r="E2621" s="85" t="s">
        <v>9655</v>
      </c>
      <c r="F2621" s="75" t="s">
        <v>98</v>
      </c>
      <c r="G2621" s="75" t="s">
        <v>20</v>
      </c>
      <c r="H2621" s="75" t="s">
        <v>1484</v>
      </c>
      <c r="I2621" s="2" t="s">
        <v>3561</v>
      </c>
      <c r="J2621" s="75" t="s">
        <v>3561</v>
      </c>
      <c r="K2621" s="2" t="s">
        <v>36</v>
      </c>
      <c r="L2621" s="75" t="s">
        <v>3669</v>
      </c>
      <c r="M2621" s="2" t="s">
        <v>3561</v>
      </c>
      <c r="N2621" s="10" t="s">
        <v>3561</v>
      </c>
      <c r="O2621" s="10" t="s">
        <v>3561</v>
      </c>
      <c r="S2621" s="2" t="str">
        <f>VLOOKUP(K2621,Data!A:B,2,0)</f>
        <v>PVA</v>
      </c>
    </row>
    <row r="2622" spans="1:19" ht="11.25" customHeight="1" x14ac:dyDescent="0.2">
      <c r="A2622" s="2">
        <v>4070881</v>
      </c>
      <c r="B2622" s="86"/>
      <c r="C2622" s="74" t="s">
        <v>422</v>
      </c>
      <c r="E2622" s="85" t="s">
        <v>9656</v>
      </c>
      <c r="F2622" s="75" t="s">
        <v>98</v>
      </c>
      <c r="G2622" s="75" t="s">
        <v>20</v>
      </c>
      <c r="H2622" s="75" t="s">
        <v>1484</v>
      </c>
      <c r="I2622" s="2" t="s">
        <v>3561</v>
      </c>
      <c r="J2622" s="75" t="s">
        <v>3561</v>
      </c>
      <c r="K2622" s="2" t="s">
        <v>36</v>
      </c>
      <c r="L2622" s="75" t="s">
        <v>3669</v>
      </c>
      <c r="M2622" s="2" t="s">
        <v>3561</v>
      </c>
      <c r="N2622" s="10" t="s">
        <v>3561</v>
      </c>
      <c r="O2622" s="10" t="s">
        <v>3561</v>
      </c>
      <c r="S2622" s="2" t="str">
        <f>VLOOKUP(K2622,Data!A:B,2,0)</f>
        <v>PVA</v>
      </c>
    </row>
    <row r="2623" spans="1:19" ht="11.25" customHeight="1" x14ac:dyDescent="0.2">
      <c r="A2623" s="2">
        <v>4070884</v>
      </c>
      <c r="B2623" s="86"/>
      <c r="C2623" s="74" t="s">
        <v>1299</v>
      </c>
      <c r="E2623" s="85" t="s">
        <v>9657</v>
      </c>
      <c r="F2623" s="75" t="s">
        <v>98</v>
      </c>
      <c r="G2623" s="75" t="s">
        <v>97</v>
      </c>
      <c r="H2623" s="75" t="s">
        <v>1487</v>
      </c>
      <c r="I2623" s="2" t="s">
        <v>1317</v>
      </c>
      <c r="J2623" s="75" t="s">
        <v>1317</v>
      </c>
      <c r="K2623" s="2" t="s">
        <v>36</v>
      </c>
      <c r="L2623" s="75" t="s">
        <v>3669</v>
      </c>
      <c r="M2623" s="2" t="s">
        <v>3561</v>
      </c>
      <c r="N2623" s="10" t="s">
        <v>3561</v>
      </c>
      <c r="O2623" s="10" t="s">
        <v>3561</v>
      </c>
      <c r="S2623" s="2" t="str">
        <f>VLOOKUP(K2623,Data!A:B,2,0)</f>
        <v>PVA</v>
      </c>
    </row>
    <row r="2624" spans="1:19" ht="11.25" customHeight="1" x14ac:dyDescent="0.2">
      <c r="A2624" s="2">
        <v>4070886</v>
      </c>
      <c r="B2624" s="86"/>
      <c r="C2624" s="74" t="s">
        <v>1088</v>
      </c>
      <c r="E2624" s="85" t="s">
        <v>9658</v>
      </c>
      <c r="F2624" s="75" t="s">
        <v>98</v>
      </c>
      <c r="G2624" s="75" t="s">
        <v>1315</v>
      </c>
      <c r="H2624" s="75" t="s">
        <v>1529</v>
      </c>
      <c r="I2624" s="2" t="s">
        <v>11</v>
      </c>
      <c r="J2624" s="75" t="s">
        <v>11</v>
      </c>
      <c r="K2624" s="2" t="s">
        <v>36</v>
      </c>
      <c r="L2624" s="75" t="s">
        <v>3669</v>
      </c>
      <c r="M2624" s="2" t="s">
        <v>3561</v>
      </c>
      <c r="N2624" s="10" t="s">
        <v>3561</v>
      </c>
      <c r="O2624" s="10" t="s">
        <v>3561</v>
      </c>
      <c r="S2624" s="2" t="str">
        <f>VLOOKUP(K2624,Data!A:B,2,0)</f>
        <v>PVA</v>
      </c>
    </row>
    <row r="2625" spans="1:19" ht="11.25" customHeight="1" x14ac:dyDescent="0.2">
      <c r="A2625" s="2">
        <v>4070887</v>
      </c>
      <c r="B2625" s="86"/>
      <c r="C2625" s="74" t="s">
        <v>885</v>
      </c>
      <c r="E2625" s="85" t="s">
        <v>9659</v>
      </c>
      <c r="F2625" s="75" t="s">
        <v>98</v>
      </c>
      <c r="G2625" s="75" t="s">
        <v>97</v>
      </c>
      <c r="H2625" s="75" t="s">
        <v>1489</v>
      </c>
      <c r="I2625" s="2" t="s">
        <v>1317</v>
      </c>
      <c r="J2625" s="75" t="s">
        <v>1317</v>
      </c>
      <c r="K2625" s="2" t="s">
        <v>36</v>
      </c>
      <c r="L2625" s="75" t="s">
        <v>3669</v>
      </c>
      <c r="M2625" s="2" t="s">
        <v>3561</v>
      </c>
      <c r="N2625" s="10" t="s">
        <v>3561</v>
      </c>
      <c r="O2625" s="10" t="s">
        <v>3561</v>
      </c>
      <c r="S2625" s="2" t="str">
        <f>VLOOKUP(K2625,Data!A:B,2,0)</f>
        <v>PVA</v>
      </c>
    </row>
    <row r="2626" spans="1:19" ht="11.25" customHeight="1" x14ac:dyDescent="0.2">
      <c r="A2626" s="2">
        <v>4070889</v>
      </c>
      <c r="B2626" s="86"/>
      <c r="C2626" s="74" t="s">
        <v>892</v>
      </c>
      <c r="E2626" s="85" t="s">
        <v>9660</v>
      </c>
      <c r="F2626" s="75" t="s">
        <v>98</v>
      </c>
      <c r="G2626" s="75" t="s">
        <v>1315</v>
      </c>
      <c r="H2626" s="75" t="s">
        <v>1536</v>
      </c>
      <c r="I2626" s="2" t="s">
        <v>11</v>
      </c>
      <c r="J2626" s="75" t="s">
        <v>11</v>
      </c>
      <c r="K2626" s="2" t="s">
        <v>36</v>
      </c>
      <c r="L2626" s="75" t="s">
        <v>3669</v>
      </c>
      <c r="M2626" s="2" t="s">
        <v>3561</v>
      </c>
      <c r="N2626" s="10" t="s">
        <v>3561</v>
      </c>
      <c r="O2626" s="10" t="s">
        <v>3561</v>
      </c>
      <c r="S2626" s="2" t="str">
        <f>VLOOKUP(K2626,Data!A:B,2,0)</f>
        <v>PVA</v>
      </c>
    </row>
    <row r="2627" spans="1:19" ht="11.25" customHeight="1" x14ac:dyDescent="0.2">
      <c r="A2627" s="2">
        <v>4070891</v>
      </c>
      <c r="B2627" s="86"/>
      <c r="C2627" s="74" t="s">
        <v>1179</v>
      </c>
      <c r="E2627" s="85" t="s">
        <v>9661</v>
      </c>
      <c r="F2627" s="75" t="s">
        <v>98</v>
      </c>
      <c r="G2627" s="75" t="s">
        <v>20</v>
      </c>
      <c r="H2627" s="75" t="s">
        <v>1482</v>
      </c>
      <c r="I2627" s="2" t="s">
        <v>3561</v>
      </c>
      <c r="J2627" s="75" t="s">
        <v>1495</v>
      </c>
      <c r="K2627" s="2" t="s">
        <v>36</v>
      </c>
      <c r="L2627" s="75" t="s">
        <v>19</v>
      </c>
      <c r="M2627" s="2" t="s">
        <v>3561</v>
      </c>
      <c r="N2627" s="10" t="s">
        <v>3561</v>
      </c>
      <c r="O2627" s="10" t="s">
        <v>3561</v>
      </c>
      <c r="P2627" s="8">
        <v>45212</v>
      </c>
      <c r="Q2627" s="8">
        <f>+P2627+180</f>
        <v>45392</v>
      </c>
      <c r="R2627" s="8">
        <v>45392</v>
      </c>
      <c r="S2627" s="2" t="str">
        <f>VLOOKUP(K2627,Data!A:B,2,0)</f>
        <v>PVA</v>
      </c>
    </row>
    <row r="2628" spans="1:19" ht="11.25" customHeight="1" x14ac:dyDescent="0.2">
      <c r="A2628" s="2">
        <v>4070893</v>
      </c>
      <c r="B2628" s="86"/>
      <c r="C2628" s="74" t="s">
        <v>894</v>
      </c>
      <c r="E2628" s="85" t="s">
        <v>9662</v>
      </c>
      <c r="F2628" s="75" t="s">
        <v>98</v>
      </c>
      <c r="G2628" s="75" t="s">
        <v>20</v>
      </c>
      <c r="H2628" s="75" t="s">
        <v>1486</v>
      </c>
      <c r="I2628" s="2" t="s">
        <v>3561</v>
      </c>
      <c r="J2628" s="75" t="s">
        <v>1495</v>
      </c>
      <c r="K2628" s="2" t="s">
        <v>36</v>
      </c>
      <c r="L2628" s="75" t="s">
        <v>19</v>
      </c>
      <c r="M2628" s="2" t="s">
        <v>3561</v>
      </c>
      <c r="N2628" s="10" t="s">
        <v>3561</v>
      </c>
      <c r="O2628" s="10" t="s">
        <v>3561</v>
      </c>
      <c r="P2628" s="8">
        <v>45212</v>
      </c>
      <c r="Q2628" s="8">
        <f>+P2628+180</f>
        <v>45392</v>
      </c>
      <c r="R2628" s="8">
        <v>45392</v>
      </c>
      <c r="S2628" s="2" t="str">
        <f>VLOOKUP(K2628,Data!A:B,2,0)</f>
        <v>PVA</v>
      </c>
    </row>
    <row r="2629" spans="1:19" ht="11.25" customHeight="1" x14ac:dyDescent="0.2">
      <c r="A2629" s="2">
        <v>4070894</v>
      </c>
      <c r="B2629" s="86"/>
      <c r="C2629" s="74" t="s">
        <v>1281</v>
      </c>
      <c r="E2629" s="85" t="s">
        <v>9663</v>
      </c>
      <c r="F2629" s="75" t="s">
        <v>98</v>
      </c>
      <c r="G2629" s="75" t="s">
        <v>1315</v>
      </c>
      <c r="H2629" s="75" t="s">
        <v>1529</v>
      </c>
      <c r="I2629" s="2" t="s">
        <v>11</v>
      </c>
      <c r="J2629" s="75" t="s">
        <v>11</v>
      </c>
      <c r="K2629" s="2" t="s">
        <v>36</v>
      </c>
      <c r="L2629" s="75" t="s">
        <v>3669</v>
      </c>
      <c r="M2629" s="2" t="s">
        <v>3561</v>
      </c>
      <c r="N2629" s="10" t="s">
        <v>3561</v>
      </c>
      <c r="O2629" s="10" t="s">
        <v>3561</v>
      </c>
      <c r="S2629" s="2" t="str">
        <f>VLOOKUP(K2629,Data!A:B,2,0)</f>
        <v>PVA</v>
      </c>
    </row>
    <row r="2630" spans="1:19" ht="11.25" customHeight="1" x14ac:dyDescent="0.2">
      <c r="A2630" s="2">
        <v>4070897</v>
      </c>
      <c r="B2630" s="86"/>
      <c r="C2630" s="74" t="s">
        <v>1099</v>
      </c>
      <c r="E2630" s="85" t="s">
        <v>9664</v>
      </c>
      <c r="F2630" s="75" t="s">
        <v>98</v>
      </c>
      <c r="G2630" s="75" t="s">
        <v>20</v>
      </c>
      <c r="H2630" s="75" t="s">
        <v>1481</v>
      </c>
      <c r="I2630" s="2" t="s">
        <v>3561</v>
      </c>
      <c r="J2630" s="75" t="s">
        <v>3561</v>
      </c>
      <c r="K2630" s="2" t="s">
        <v>36</v>
      </c>
      <c r="L2630" s="75" t="s">
        <v>3669</v>
      </c>
      <c r="M2630" s="2" t="s">
        <v>3561</v>
      </c>
      <c r="N2630" s="10" t="s">
        <v>3561</v>
      </c>
      <c r="O2630" s="10" t="s">
        <v>3561</v>
      </c>
      <c r="S2630" s="2" t="str">
        <f>VLOOKUP(K2630,Data!A:B,2,0)</f>
        <v>PVA</v>
      </c>
    </row>
    <row r="2631" spans="1:19" ht="11.25" customHeight="1" x14ac:dyDescent="0.2">
      <c r="A2631" s="2">
        <v>4070898</v>
      </c>
      <c r="B2631" s="86"/>
      <c r="C2631" s="74" t="s">
        <v>1102</v>
      </c>
      <c r="E2631" s="85" t="s">
        <v>9665</v>
      </c>
      <c r="F2631" s="75" t="s">
        <v>98</v>
      </c>
      <c r="G2631" s="75" t="s">
        <v>1315</v>
      </c>
      <c r="H2631" s="75" t="s">
        <v>1529</v>
      </c>
      <c r="I2631" s="2" t="s">
        <v>11</v>
      </c>
      <c r="J2631" s="75" t="s">
        <v>11</v>
      </c>
      <c r="K2631" s="2" t="s">
        <v>36</v>
      </c>
      <c r="L2631" s="75" t="s">
        <v>3669</v>
      </c>
      <c r="M2631" s="2" t="s">
        <v>3561</v>
      </c>
      <c r="N2631" s="10" t="s">
        <v>3561</v>
      </c>
      <c r="O2631" s="10" t="s">
        <v>3561</v>
      </c>
      <c r="S2631" s="2" t="str">
        <f>VLOOKUP(K2631,Data!A:B,2,0)</f>
        <v>PVA</v>
      </c>
    </row>
    <row r="2632" spans="1:19" ht="11.25" customHeight="1" x14ac:dyDescent="0.2">
      <c r="A2632" s="2">
        <v>4070899</v>
      </c>
      <c r="B2632" s="86"/>
      <c r="C2632" s="74" t="s">
        <v>902</v>
      </c>
      <c r="E2632" s="85" t="s">
        <v>9666</v>
      </c>
      <c r="F2632" s="75" t="s">
        <v>98</v>
      </c>
      <c r="G2632" s="75" t="s">
        <v>1315</v>
      </c>
      <c r="H2632" s="75" t="s">
        <v>1529</v>
      </c>
      <c r="I2632" s="2" t="s">
        <v>11</v>
      </c>
      <c r="J2632" s="75" t="s">
        <v>11</v>
      </c>
      <c r="K2632" s="2" t="s">
        <v>36</v>
      </c>
      <c r="L2632" s="75" t="s">
        <v>3669</v>
      </c>
      <c r="M2632" s="2" t="s">
        <v>3561</v>
      </c>
      <c r="N2632" s="10" t="s">
        <v>3561</v>
      </c>
      <c r="O2632" s="10" t="s">
        <v>3561</v>
      </c>
      <c r="S2632" s="2" t="str">
        <f>VLOOKUP(K2632,Data!A:B,2,0)</f>
        <v>PVA</v>
      </c>
    </row>
    <row r="2633" spans="1:19" ht="11.25" customHeight="1" x14ac:dyDescent="0.2">
      <c r="A2633" s="2">
        <v>4070901</v>
      </c>
      <c r="B2633" s="86"/>
      <c r="C2633" s="74" t="s">
        <v>1187</v>
      </c>
      <c r="E2633" s="85" t="s">
        <v>9667</v>
      </c>
      <c r="F2633" s="75" t="s">
        <v>98</v>
      </c>
      <c r="G2633" s="75" t="s">
        <v>20</v>
      </c>
      <c r="H2633" s="75" t="s">
        <v>1486</v>
      </c>
      <c r="I2633" s="2" t="s">
        <v>3561</v>
      </c>
      <c r="J2633" s="75" t="s">
        <v>3561</v>
      </c>
      <c r="K2633" s="2" t="s">
        <v>36</v>
      </c>
      <c r="L2633" s="75" t="s">
        <v>3669</v>
      </c>
      <c r="M2633" s="2" t="s">
        <v>3561</v>
      </c>
      <c r="N2633" s="10" t="s">
        <v>3561</v>
      </c>
      <c r="O2633" s="10" t="s">
        <v>3561</v>
      </c>
      <c r="S2633" s="2" t="str">
        <f>VLOOKUP(K2633,Data!A:B,2,0)</f>
        <v>PVA</v>
      </c>
    </row>
    <row r="2634" spans="1:19" ht="11.25" customHeight="1" x14ac:dyDescent="0.2">
      <c r="A2634" s="2">
        <v>4070902</v>
      </c>
      <c r="B2634" s="86"/>
      <c r="C2634" s="74" t="s">
        <v>1111</v>
      </c>
      <c r="E2634" s="85" t="s">
        <v>9668</v>
      </c>
      <c r="F2634" s="75" t="s">
        <v>98</v>
      </c>
      <c r="G2634" s="75" t="s">
        <v>20</v>
      </c>
      <c r="H2634" s="75" t="s">
        <v>1492</v>
      </c>
      <c r="I2634" s="2" t="s">
        <v>3561</v>
      </c>
      <c r="J2634" s="75" t="s">
        <v>3561</v>
      </c>
      <c r="K2634" s="2" t="s">
        <v>36</v>
      </c>
      <c r="L2634" s="75" t="s">
        <v>3669</v>
      </c>
      <c r="M2634" s="2" t="s">
        <v>3561</v>
      </c>
      <c r="N2634" s="10" t="s">
        <v>3561</v>
      </c>
      <c r="O2634" s="10" t="s">
        <v>3561</v>
      </c>
      <c r="S2634" s="2" t="str">
        <f>VLOOKUP(K2634,Data!A:B,2,0)</f>
        <v>PVA</v>
      </c>
    </row>
    <row r="2635" spans="1:19" ht="11.25" customHeight="1" x14ac:dyDescent="0.2">
      <c r="A2635" s="2">
        <v>4070903</v>
      </c>
      <c r="B2635" s="86"/>
      <c r="C2635" s="74" t="s">
        <v>1188</v>
      </c>
      <c r="E2635" s="85" t="s">
        <v>9669</v>
      </c>
      <c r="F2635" s="75" t="s">
        <v>98</v>
      </c>
      <c r="G2635" s="75" t="s">
        <v>20</v>
      </c>
      <c r="H2635" s="75" t="s">
        <v>1492</v>
      </c>
      <c r="I2635" s="2" t="s">
        <v>3561</v>
      </c>
      <c r="J2635" s="75" t="s">
        <v>3561</v>
      </c>
      <c r="K2635" s="2" t="s">
        <v>36</v>
      </c>
      <c r="L2635" s="75" t="s">
        <v>3669</v>
      </c>
      <c r="M2635" s="2" t="s">
        <v>3561</v>
      </c>
      <c r="N2635" s="10" t="s">
        <v>3561</v>
      </c>
      <c r="O2635" s="10" t="s">
        <v>3561</v>
      </c>
      <c r="S2635" s="2" t="str">
        <f>VLOOKUP(K2635,Data!A:B,2,0)</f>
        <v>PVA</v>
      </c>
    </row>
    <row r="2636" spans="1:19" ht="11.25" customHeight="1" x14ac:dyDescent="0.2">
      <c r="A2636" s="2">
        <v>4070904</v>
      </c>
      <c r="B2636" s="86"/>
      <c r="C2636" s="74" t="s">
        <v>1189</v>
      </c>
      <c r="E2636" s="85" t="s">
        <v>9670</v>
      </c>
      <c r="F2636" s="75" t="s">
        <v>98</v>
      </c>
      <c r="G2636" s="75" t="s">
        <v>47</v>
      </c>
      <c r="H2636" s="75" t="s">
        <v>47</v>
      </c>
      <c r="I2636" s="2" t="s">
        <v>3561</v>
      </c>
      <c r="J2636" s="75" t="s">
        <v>3561</v>
      </c>
      <c r="K2636" s="2" t="s">
        <v>36</v>
      </c>
      <c r="L2636" s="75" t="s">
        <v>3669</v>
      </c>
      <c r="M2636" s="2" t="s">
        <v>3561</v>
      </c>
      <c r="N2636" s="10" t="s">
        <v>3561</v>
      </c>
      <c r="O2636" s="10" t="s">
        <v>3561</v>
      </c>
      <c r="S2636" s="2" t="str">
        <f>VLOOKUP(K2636,Data!A:B,2,0)</f>
        <v>PVA</v>
      </c>
    </row>
    <row r="2637" spans="1:19" ht="11.25" customHeight="1" x14ac:dyDescent="0.2">
      <c r="A2637" s="2">
        <v>4070906</v>
      </c>
      <c r="B2637" s="86"/>
      <c r="C2637" s="74" t="s">
        <v>1014</v>
      </c>
      <c r="E2637" s="85" t="s">
        <v>9671</v>
      </c>
      <c r="F2637" s="75" t="s">
        <v>98</v>
      </c>
      <c r="G2637" s="75" t="s">
        <v>1315</v>
      </c>
      <c r="H2637" s="75" t="s">
        <v>1543</v>
      </c>
      <c r="I2637" s="2" t="s">
        <v>11</v>
      </c>
      <c r="J2637" s="75" t="s">
        <v>11</v>
      </c>
      <c r="K2637" s="2" t="s">
        <v>36</v>
      </c>
      <c r="L2637" s="75" t="s">
        <v>3669</v>
      </c>
      <c r="M2637" s="2" t="s">
        <v>3561</v>
      </c>
      <c r="N2637" s="10" t="s">
        <v>3561</v>
      </c>
      <c r="O2637" s="10" t="s">
        <v>3561</v>
      </c>
      <c r="S2637" s="2" t="str">
        <f>VLOOKUP(K2637,Data!A:B,2,0)</f>
        <v>PVA</v>
      </c>
    </row>
    <row r="2638" spans="1:19" ht="11.25" customHeight="1" x14ac:dyDescent="0.2">
      <c r="A2638" s="2">
        <v>4070908</v>
      </c>
      <c r="B2638" s="86"/>
      <c r="C2638" s="74" t="s">
        <v>1193</v>
      </c>
      <c r="E2638" s="85" t="s">
        <v>9672</v>
      </c>
      <c r="F2638" s="75" t="s">
        <v>98</v>
      </c>
      <c r="G2638" s="75" t="s">
        <v>1315</v>
      </c>
      <c r="H2638" s="75" t="s">
        <v>1543</v>
      </c>
      <c r="I2638" s="2" t="s">
        <v>11</v>
      </c>
      <c r="J2638" s="75" t="s">
        <v>11</v>
      </c>
      <c r="K2638" s="2" t="s">
        <v>36</v>
      </c>
      <c r="L2638" s="75" t="s">
        <v>3669</v>
      </c>
      <c r="M2638" s="2" t="s">
        <v>3561</v>
      </c>
      <c r="N2638" s="10" t="s">
        <v>3561</v>
      </c>
      <c r="O2638" s="10" t="s">
        <v>3561</v>
      </c>
      <c r="S2638" s="2" t="str">
        <f>VLOOKUP(K2638,Data!A:B,2,0)</f>
        <v>PVA</v>
      </c>
    </row>
    <row r="2639" spans="1:19" ht="11.25" customHeight="1" x14ac:dyDescent="0.2">
      <c r="A2639" s="2">
        <v>4070911</v>
      </c>
      <c r="B2639" s="86"/>
      <c r="C2639" s="74" t="s">
        <v>910</v>
      </c>
      <c r="E2639" s="85" t="s">
        <v>9673</v>
      </c>
      <c r="F2639" s="75" t="s">
        <v>98</v>
      </c>
      <c r="G2639" s="75" t="s">
        <v>47</v>
      </c>
      <c r="H2639" s="75" t="s">
        <v>47</v>
      </c>
      <c r="I2639" s="2" t="s">
        <v>3561</v>
      </c>
      <c r="J2639" s="75" t="s">
        <v>3561</v>
      </c>
      <c r="K2639" s="2" t="s">
        <v>36</v>
      </c>
      <c r="L2639" s="75" t="s">
        <v>3669</v>
      </c>
      <c r="M2639" s="2" t="s">
        <v>3561</v>
      </c>
      <c r="N2639" s="10" t="s">
        <v>3561</v>
      </c>
      <c r="O2639" s="10" t="s">
        <v>3561</v>
      </c>
      <c r="S2639" s="2" t="str">
        <f>VLOOKUP(K2639,Data!A:B,2,0)</f>
        <v>PVA</v>
      </c>
    </row>
    <row r="2640" spans="1:19" ht="11.25" customHeight="1" x14ac:dyDescent="0.2">
      <c r="A2640" s="2">
        <v>4070915</v>
      </c>
      <c r="B2640" s="86"/>
      <c r="C2640" s="74" t="s">
        <v>1130</v>
      </c>
      <c r="E2640" s="85" t="s">
        <v>9674</v>
      </c>
      <c r="F2640" s="75" t="s">
        <v>98</v>
      </c>
      <c r="G2640" s="75" t="s">
        <v>20</v>
      </c>
      <c r="H2640" s="75" t="s">
        <v>1481</v>
      </c>
      <c r="I2640" s="2" t="s">
        <v>3561</v>
      </c>
      <c r="J2640" s="75" t="s">
        <v>1495</v>
      </c>
      <c r="K2640" s="2" t="s">
        <v>36</v>
      </c>
      <c r="L2640" s="75" t="s">
        <v>19</v>
      </c>
      <c r="M2640" s="2" t="s">
        <v>3561</v>
      </c>
      <c r="N2640" s="10" t="s">
        <v>3561</v>
      </c>
      <c r="O2640" s="10" t="s">
        <v>3561</v>
      </c>
      <c r="P2640" s="8">
        <v>45212</v>
      </c>
      <c r="Q2640" s="8">
        <f>+P2640+180</f>
        <v>45392</v>
      </c>
      <c r="R2640" s="8">
        <v>45392</v>
      </c>
      <c r="S2640" s="2" t="str">
        <f>VLOOKUP(K2640,Data!A:B,2,0)</f>
        <v>PVA</v>
      </c>
    </row>
    <row r="2641" spans="1:19" ht="11.25" customHeight="1" x14ac:dyDescent="0.2">
      <c r="A2641" s="2">
        <v>4070918</v>
      </c>
      <c r="B2641" s="86"/>
      <c r="C2641" s="74" t="s">
        <v>1312</v>
      </c>
      <c r="E2641" s="85" t="s">
        <v>9675</v>
      </c>
      <c r="F2641" s="75" t="s">
        <v>98</v>
      </c>
      <c r="G2641" s="75" t="s">
        <v>1315</v>
      </c>
      <c r="H2641" s="75" t="s">
        <v>1545</v>
      </c>
      <c r="I2641" s="2" t="s">
        <v>11</v>
      </c>
      <c r="J2641" s="75" t="s">
        <v>11</v>
      </c>
      <c r="K2641" s="2" t="s">
        <v>36</v>
      </c>
      <c r="L2641" s="75" t="s">
        <v>3669</v>
      </c>
      <c r="M2641" s="2" t="s">
        <v>3561</v>
      </c>
      <c r="N2641" s="10" t="s">
        <v>3561</v>
      </c>
      <c r="O2641" s="10" t="s">
        <v>3561</v>
      </c>
      <c r="S2641" s="2" t="str">
        <f>VLOOKUP(K2641,Data!A:B,2,0)</f>
        <v>PVA</v>
      </c>
    </row>
    <row r="2642" spans="1:19" ht="11.25" customHeight="1" x14ac:dyDescent="0.2">
      <c r="A2642" s="2">
        <v>4070923</v>
      </c>
      <c r="B2642" s="86"/>
      <c r="C2642" s="74" t="s">
        <v>1135</v>
      </c>
      <c r="E2642" s="85" t="s">
        <v>9676</v>
      </c>
      <c r="F2642" s="75" t="s">
        <v>98</v>
      </c>
      <c r="G2642" s="75" t="s">
        <v>20</v>
      </c>
      <c r="H2642" s="75" t="s">
        <v>1492</v>
      </c>
      <c r="I2642" s="2" t="s">
        <v>3561</v>
      </c>
      <c r="J2642" s="75" t="s">
        <v>3561</v>
      </c>
      <c r="K2642" s="2" t="s">
        <v>36</v>
      </c>
      <c r="L2642" s="75" t="s">
        <v>3669</v>
      </c>
      <c r="M2642" s="2" t="s">
        <v>3561</v>
      </c>
      <c r="N2642" s="10" t="s">
        <v>3561</v>
      </c>
      <c r="O2642" s="10" t="s">
        <v>3561</v>
      </c>
      <c r="S2642" s="2" t="str">
        <f>VLOOKUP(K2642,Data!A:B,2,0)</f>
        <v>PVA</v>
      </c>
    </row>
    <row r="2643" spans="1:19" ht="11.25" customHeight="1" x14ac:dyDescent="0.2">
      <c r="A2643" s="2">
        <v>4070924</v>
      </c>
      <c r="B2643" s="86"/>
      <c r="C2643" s="74" t="s">
        <v>1136</v>
      </c>
      <c r="E2643" s="85" t="s">
        <v>9677</v>
      </c>
      <c r="F2643" s="75" t="s">
        <v>98</v>
      </c>
      <c r="G2643" s="75" t="s">
        <v>1315</v>
      </c>
      <c r="H2643" s="75" t="s">
        <v>1529</v>
      </c>
      <c r="I2643" s="2" t="s">
        <v>11</v>
      </c>
      <c r="J2643" s="75" t="s">
        <v>11</v>
      </c>
      <c r="K2643" s="2" t="s">
        <v>36</v>
      </c>
      <c r="L2643" s="75" t="s">
        <v>3669</v>
      </c>
      <c r="M2643" s="2" t="s">
        <v>3561</v>
      </c>
      <c r="N2643" s="10" t="s">
        <v>3561</v>
      </c>
      <c r="O2643" s="10" t="s">
        <v>3561</v>
      </c>
      <c r="S2643" s="2" t="str">
        <f>VLOOKUP(K2643,Data!A:B,2,0)</f>
        <v>PVA</v>
      </c>
    </row>
    <row r="2644" spans="1:19" ht="11.25" customHeight="1" x14ac:dyDescent="0.2">
      <c r="A2644" s="2">
        <v>4070925</v>
      </c>
      <c r="B2644" s="86"/>
      <c r="C2644" s="74" t="s">
        <v>1139</v>
      </c>
      <c r="E2644" s="85" t="s">
        <v>9678</v>
      </c>
      <c r="F2644" s="75" t="s">
        <v>98</v>
      </c>
      <c r="G2644" s="75" t="s">
        <v>1315</v>
      </c>
      <c r="H2644" s="75" t="s">
        <v>1543</v>
      </c>
      <c r="I2644" s="2" t="s">
        <v>11</v>
      </c>
      <c r="J2644" s="75" t="s">
        <v>11</v>
      </c>
      <c r="K2644" s="2" t="s">
        <v>36</v>
      </c>
      <c r="L2644" s="75" t="s">
        <v>3669</v>
      </c>
      <c r="M2644" s="2" t="s">
        <v>3561</v>
      </c>
      <c r="N2644" s="10" t="s">
        <v>3561</v>
      </c>
      <c r="O2644" s="10" t="s">
        <v>3561</v>
      </c>
      <c r="S2644" s="2" t="str">
        <f>VLOOKUP(K2644,Data!A:B,2,0)</f>
        <v>PVA</v>
      </c>
    </row>
    <row r="2645" spans="1:19" ht="11.25" customHeight="1" x14ac:dyDescent="0.2">
      <c r="A2645" s="2">
        <v>4070927</v>
      </c>
      <c r="B2645" s="86"/>
      <c r="C2645" s="74" t="s">
        <v>931</v>
      </c>
      <c r="E2645" s="85" t="s">
        <v>9679</v>
      </c>
      <c r="F2645" s="75" t="s">
        <v>98</v>
      </c>
      <c r="G2645" s="75" t="s">
        <v>47</v>
      </c>
      <c r="H2645" s="75" t="s">
        <v>47</v>
      </c>
      <c r="I2645" s="2" t="s">
        <v>3561</v>
      </c>
      <c r="J2645" s="75" t="s">
        <v>3561</v>
      </c>
      <c r="K2645" s="2" t="s">
        <v>36</v>
      </c>
      <c r="L2645" s="75" t="s">
        <v>3669</v>
      </c>
      <c r="M2645" s="2" t="s">
        <v>3561</v>
      </c>
      <c r="N2645" s="10" t="s">
        <v>3561</v>
      </c>
      <c r="O2645" s="10" t="s">
        <v>3561</v>
      </c>
      <c r="S2645" s="2" t="str">
        <f>VLOOKUP(K2645,Data!A:B,2,0)</f>
        <v>PVA</v>
      </c>
    </row>
    <row r="2646" spans="1:19" ht="11.25" customHeight="1" x14ac:dyDescent="0.2">
      <c r="A2646" s="2">
        <v>4070929</v>
      </c>
      <c r="B2646" s="86"/>
      <c r="C2646" s="74" t="s">
        <v>1141</v>
      </c>
      <c r="E2646" s="85" t="s">
        <v>9680</v>
      </c>
      <c r="F2646" s="75" t="s">
        <v>98</v>
      </c>
      <c r="G2646" s="75" t="s">
        <v>1315</v>
      </c>
      <c r="H2646" s="75" t="s">
        <v>1543</v>
      </c>
      <c r="I2646" s="2" t="s">
        <v>11</v>
      </c>
      <c r="J2646" s="75" t="s">
        <v>11</v>
      </c>
      <c r="K2646" s="2" t="s">
        <v>36</v>
      </c>
      <c r="L2646" s="75" t="s">
        <v>3669</v>
      </c>
      <c r="M2646" s="2" t="s">
        <v>3561</v>
      </c>
      <c r="N2646" s="10" t="s">
        <v>3561</v>
      </c>
      <c r="O2646" s="10" t="s">
        <v>3561</v>
      </c>
      <c r="S2646" s="2" t="str">
        <f>VLOOKUP(K2646,Data!A:B,2,0)</f>
        <v>PVA</v>
      </c>
    </row>
    <row r="2647" spans="1:19" ht="11.25" customHeight="1" x14ac:dyDescent="0.2">
      <c r="A2647" s="2">
        <v>4070930</v>
      </c>
      <c r="B2647" s="86"/>
      <c r="C2647" s="74" t="s">
        <v>937</v>
      </c>
      <c r="E2647" s="85" t="s">
        <v>9681</v>
      </c>
      <c r="F2647" s="75" t="s">
        <v>98</v>
      </c>
      <c r="G2647" s="75" t="s">
        <v>1315</v>
      </c>
      <c r="H2647" s="75" t="s">
        <v>1529</v>
      </c>
      <c r="I2647" s="2" t="s">
        <v>11</v>
      </c>
      <c r="J2647" s="75" t="s">
        <v>11</v>
      </c>
      <c r="K2647" s="2" t="s">
        <v>36</v>
      </c>
      <c r="L2647" s="75" t="s">
        <v>3669</v>
      </c>
      <c r="M2647" s="2" t="s">
        <v>3561</v>
      </c>
      <c r="N2647" s="10" t="s">
        <v>3561</v>
      </c>
      <c r="O2647" s="10" t="s">
        <v>3561</v>
      </c>
      <c r="S2647" s="2" t="str">
        <f>VLOOKUP(K2647,Data!A:B,2,0)</f>
        <v>PVA</v>
      </c>
    </row>
    <row r="2648" spans="1:19" ht="11.25" customHeight="1" x14ac:dyDescent="0.2">
      <c r="A2648" s="2">
        <v>4070933</v>
      </c>
      <c r="B2648" s="86"/>
      <c r="C2648" s="74" t="s">
        <v>1033</v>
      </c>
      <c r="E2648" s="85" t="s">
        <v>9682</v>
      </c>
      <c r="F2648" s="75" t="s">
        <v>98</v>
      </c>
      <c r="G2648" s="75" t="s">
        <v>1315</v>
      </c>
      <c r="H2648" s="75" t="s">
        <v>1529</v>
      </c>
      <c r="I2648" s="2" t="s">
        <v>11</v>
      </c>
      <c r="J2648" s="75" t="s">
        <v>11</v>
      </c>
      <c r="K2648" s="2" t="s">
        <v>36</v>
      </c>
      <c r="L2648" s="75" t="s">
        <v>3669</v>
      </c>
      <c r="M2648" s="2" t="s">
        <v>3561</v>
      </c>
      <c r="N2648" s="10" t="s">
        <v>3561</v>
      </c>
      <c r="O2648" s="10" t="s">
        <v>3561</v>
      </c>
      <c r="S2648" s="2" t="str">
        <f>VLOOKUP(K2648,Data!A:B,2,0)</f>
        <v>PVA</v>
      </c>
    </row>
    <row r="2649" spans="1:19" ht="11.25" customHeight="1" x14ac:dyDescent="0.2">
      <c r="A2649" s="2">
        <v>4070934</v>
      </c>
      <c r="B2649" s="86"/>
      <c r="C2649" s="74" t="s">
        <v>1035</v>
      </c>
      <c r="E2649" s="85" t="s">
        <v>9683</v>
      </c>
      <c r="F2649" s="75" t="s">
        <v>98</v>
      </c>
      <c r="G2649" s="75" t="s">
        <v>1315</v>
      </c>
      <c r="H2649" s="75" t="s">
        <v>1545</v>
      </c>
      <c r="I2649" s="2" t="s">
        <v>11</v>
      </c>
      <c r="J2649" s="75" t="s">
        <v>11</v>
      </c>
      <c r="K2649" s="2" t="s">
        <v>36</v>
      </c>
      <c r="L2649" s="75" t="s">
        <v>3669</v>
      </c>
      <c r="M2649" s="2" t="s">
        <v>3561</v>
      </c>
      <c r="N2649" s="10" t="s">
        <v>3561</v>
      </c>
      <c r="O2649" s="10" t="s">
        <v>3561</v>
      </c>
      <c r="S2649" s="2" t="str">
        <f>VLOOKUP(K2649,Data!A:B,2,0)</f>
        <v>PVA</v>
      </c>
    </row>
    <row r="2650" spans="1:19" ht="11.25" customHeight="1" x14ac:dyDescent="0.2">
      <c r="A2650" s="2">
        <v>4070937</v>
      </c>
      <c r="B2650" s="86"/>
      <c r="C2650" s="74" t="s">
        <v>1042</v>
      </c>
      <c r="E2650" s="85" t="s">
        <v>9684</v>
      </c>
      <c r="F2650" s="75" t="s">
        <v>98</v>
      </c>
      <c r="G2650" s="75" t="s">
        <v>20</v>
      </c>
      <c r="H2650" s="75" t="s">
        <v>1492</v>
      </c>
      <c r="I2650" s="2" t="s">
        <v>3561</v>
      </c>
      <c r="J2650" s="75" t="s">
        <v>3561</v>
      </c>
      <c r="K2650" s="2" t="s">
        <v>36</v>
      </c>
      <c r="L2650" s="75" t="s">
        <v>3669</v>
      </c>
      <c r="M2650" s="2" t="s">
        <v>3561</v>
      </c>
      <c r="N2650" s="10" t="s">
        <v>3561</v>
      </c>
      <c r="O2650" s="10" t="s">
        <v>3561</v>
      </c>
      <c r="S2650" s="2" t="str">
        <f>VLOOKUP(K2650,Data!A:B,2,0)</f>
        <v>PVA</v>
      </c>
    </row>
    <row r="2651" spans="1:19" ht="11.25" customHeight="1" x14ac:dyDescent="0.2">
      <c r="A2651" s="2">
        <v>4070939</v>
      </c>
      <c r="B2651" s="86"/>
      <c r="C2651" s="74" t="s">
        <v>950</v>
      </c>
      <c r="E2651" s="85" t="s">
        <v>9685</v>
      </c>
      <c r="F2651" s="75" t="s">
        <v>98</v>
      </c>
      <c r="G2651" s="75" t="s">
        <v>20</v>
      </c>
      <c r="H2651" s="75" t="s">
        <v>1486</v>
      </c>
      <c r="I2651" s="2" t="s">
        <v>3561</v>
      </c>
      <c r="J2651" s="75" t="s">
        <v>3561</v>
      </c>
      <c r="K2651" s="2" t="s">
        <v>36</v>
      </c>
      <c r="L2651" s="75" t="s">
        <v>3669</v>
      </c>
      <c r="M2651" s="2" t="s">
        <v>3561</v>
      </c>
      <c r="N2651" s="10" t="s">
        <v>3561</v>
      </c>
      <c r="O2651" s="10" t="s">
        <v>3561</v>
      </c>
      <c r="S2651" s="2" t="str">
        <f>VLOOKUP(K2651,Data!A:B,2,0)</f>
        <v>PVA</v>
      </c>
    </row>
    <row r="2652" spans="1:19" ht="11.25" customHeight="1" x14ac:dyDescent="0.2">
      <c r="A2652" s="2">
        <v>4070940</v>
      </c>
      <c r="B2652" s="86"/>
      <c r="C2652" s="74" t="s">
        <v>1222</v>
      </c>
      <c r="E2652" s="85" t="s">
        <v>9686</v>
      </c>
      <c r="F2652" s="75" t="s">
        <v>98</v>
      </c>
      <c r="G2652" s="75" t="s">
        <v>20</v>
      </c>
      <c r="H2652" s="75" t="s">
        <v>1482</v>
      </c>
      <c r="I2652" s="2" t="s">
        <v>3561</v>
      </c>
      <c r="J2652" s="75" t="s">
        <v>1495</v>
      </c>
      <c r="K2652" s="2" t="s">
        <v>36</v>
      </c>
      <c r="L2652" s="75" t="s">
        <v>19</v>
      </c>
      <c r="M2652" s="2" t="s">
        <v>3561</v>
      </c>
      <c r="N2652" s="10" t="s">
        <v>3561</v>
      </c>
      <c r="O2652" s="10" t="s">
        <v>3561</v>
      </c>
      <c r="P2652" s="8">
        <v>45212</v>
      </c>
      <c r="Q2652" s="8">
        <f>+P2652+180</f>
        <v>45392</v>
      </c>
      <c r="R2652" s="8">
        <v>45392</v>
      </c>
      <c r="S2652" s="2" t="str">
        <f>VLOOKUP(K2652,Data!A:B,2,0)</f>
        <v>PVA</v>
      </c>
    </row>
    <row r="2653" spans="1:19" ht="11.25" customHeight="1" x14ac:dyDescent="0.2">
      <c r="A2653" s="2">
        <v>4070954</v>
      </c>
      <c r="B2653" s="86"/>
      <c r="C2653" s="74" t="s">
        <v>1171</v>
      </c>
      <c r="E2653" s="85" t="s">
        <v>9687</v>
      </c>
      <c r="F2653" s="75" t="s">
        <v>98</v>
      </c>
      <c r="G2653" s="75" t="s">
        <v>20</v>
      </c>
      <c r="H2653" s="75" t="s">
        <v>1480</v>
      </c>
      <c r="I2653" s="2" t="s">
        <v>3561</v>
      </c>
      <c r="J2653" s="75" t="s">
        <v>3561</v>
      </c>
      <c r="K2653" s="2" t="s">
        <v>36</v>
      </c>
      <c r="L2653" s="75" t="s">
        <v>3669</v>
      </c>
      <c r="M2653" s="2" t="s">
        <v>3561</v>
      </c>
      <c r="N2653" s="10" t="s">
        <v>3561</v>
      </c>
      <c r="O2653" s="10" t="s">
        <v>3561</v>
      </c>
      <c r="S2653" s="2" t="str">
        <f>VLOOKUP(K2653,Data!A:B,2,0)</f>
        <v>PVA</v>
      </c>
    </row>
    <row r="2654" spans="1:19" ht="11.25" customHeight="1" x14ac:dyDescent="0.2">
      <c r="A2654" s="2">
        <v>4070955</v>
      </c>
      <c r="B2654" s="86"/>
      <c r="C2654" s="74" t="s">
        <v>1237</v>
      </c>
      <c r="E2654" s="85" t="s">
        <v>9688</v>
      </c>
      <c r="F2654" s="75" t="s">
        <v>98</v>
      </c>
      <c r="G2654" s="75" t="s">
        <v>1315</v>
      </c>
      <c r="H2654" s="75" t="s">
        <v>1543</v>
      </c>
      <c r="I2654" s="2" t="s">
        <v>11</v>
      </c>
      <c r="J2654" s="75" t="s">
        <v>11</v>
      </c>
      <c r="K2654" s="2" t="s">
        <v>36</v>
      </c>
      <c r="L2654" s="75" t="s">
        <v>3669</v>
      </c>
      <c r="M2654" s="2" t="s">
        <v>3561</v>
      </c>
      <c r="N2654" s="10" t="s">
        <v>3561</v>
      </c>
      <c r="O2654" s="10" t="s">
        <v>3561</v>
      </c>
      <c r="S2654" s="2" t="str">
        <f>VLOOKUP(K2654,Data!A:B,2,0)</f>
        <v>PVA</v>
      </c>
    </row>
    <row r="2655" spans="1:19" ht="11.25" customHeight="1" x14ac:dyDescent="0.2">
      <c r="A2655" s="2">
        <v>4070956</v>
      </c>
      <c r="B2655" s="86"/>
      <c r="C2655" s="74" t="s">
        <v>1077</v>
      </c>
      <c r="E2655" s="85" t="s">
        <v>9689</v>
      </c>
      <c r="F2655" s="75" t="s">
        <v>98</v>
      </c>
      <c r="G2655" s="75" t="s">
        <v>20</v>
      </c>
      <c r="H2655" s="75" t="s">
        <v>1486</v>
      </c>
      <c r="I2655" s="2" t="s">
        <v>3561</v>
      </c>
      <c r="J2655" s="75" t="s">
        <v>3561</v>
      </c>
      <c r="K2655" s="2" t="s">
        <v>36</v>
      </c>
      <c r="L2655" s="75" t="s">
        <v>3669</v>
      </c>
      <c r="M2655" s="2" t="s">
        <v>3561</v>
      </c>
      <c r="N2655" s="10" t="s">
        <v>3561</v>
      </c>
      <c r="O2655" s="10" t="s">
        <v>3561</v>
      </c>
      <c r="S2655" s="2" t="str">
        <f>VLOOKUP(K2655,Data!A:B,2,0)</f>
        <v>PVA</v>
      </c>
    </row>
    <row r="2656" spans="1:19" ht="11.25" customHeight="1" x14ac:dyDescent="0.2">
      <c r="A2656" s="2">
        <v>4070957</v>
      </c>
      <c r="B2656" s="86"/>
      <c r="C2656" s="74" t="s">
        <v>1080</v>
      </c>
      <c r="E2656" s="85" t="s">
        <v>9690</v>
      </c>
      <c r="F2656" s="75" t="s">
        <v>98</v>
      </c>
      <c r="G2656" s="75" t="s">
        <v>47</v>
      </c>
      <c r="H2656" s="75" t="s">
        <v>47</v>
      </c>
      <c r="I2656" s="2" t="s">
        <v>3561</v>
      </c>
      <c r="J2656" s="75" t="s">
        <v>3561</v>
      </c>
      <c r="K2656" s="2" t="s">
        <v>36</v>
      </c>
      <c r="L2656" s="75" t="s">
        <v>3669</v>
      </c>
      <c r="M2656" s="2" t="s">
        <v>3561</v>
      </c>
      <c r="N2656" s="10" t="s">
        <v>3561</v>
      </c>
      <c r="O2656" s="10" t="s">
        <v>3561</v>
      </c>
      <c r="S2656" s="2" t="str">
        <f>VLOOKUP(K2656,Data!A:B,2,0)</f>
        <v>PVA</v>
      </c>
    </row>
    <row r="2657" spans="1:19" ht="11.25" customHeight="1" x14ac:dyDescent="0.2">
      <c r="A2657" s="2">
        <v>4070959</v>
      </c>
      <c r="B2657" s="86"/>
      <c r="C2657" s="74" t="s">
        <v>982</v>
      </c>
      <c r="E2657" s="85" t="s">
        <v>9691</v>
      </c>
      <c r="F2657" s="75" t="s">
        <v>98</v>
      </c>
      <c r="G2657" s="75" t="s">
        <v>1315</v>
      </c>
      <c r="H2657" s="75" t="s">
        <v>1518</v>
      </c>
      <c r="I2657" s="2" t="s">
        <v>11</v>
      </c>
      <c r="J2657" s="75" t="s">
        <v>11</v>
      </c>
      <c r="K2657" s="2" t="s">
        <v>36</v>
      </c>
      <c r="L2657" s="75" t="s">
        <v>3669</v>
      </c>
      <c r="M2657" s="2" t="s">
        <v>3561</v>
      </c>
      <c r="N2657" s="10" t="s">
        <v>3561</v>
      </c>
      <c r="O2657" s="10" t="s">
        <v>3561</v>
      </c>
      <c r="S2657" s="2" t="str">
        <f>VLOOKUP(K2657,Data!A:B,2,0)</f>
        <v>PVA</v>
      </c>
    </row>
    <row r="2658" spans="1:19" ht="11.25" customHeight="1" x14ac:dyDescent="0.2">
      <c r="A2658" s="2">
        <v>4070961</v>
      </c>
      <c r="B2658" s="86"/>
      <c r="C2658" s="74" t="s">
        <v>457</v>
      </c>
      <c r="E2658" s="85" t="s">
        <v>9692</v>
      </c>
      <c r="F2658" s="75" t="s">
        <v>98</v>
      </c>
      <c r="G2658" s="75" t="s">
        <v>47</v>
      </c>
      <c r="H2658" s="75" t="s">
        <v>47</v>
      </c>
      <c r="I2658" s="2" t="s">
        <v>3561</v>
      </c>
      <c r="J2658" s="75" t="s">
        <v>3561</v>
      </c>
      <c r="K2658" s="2" t="s">
        <v>36</v>
      </c>
      <c r="L2658" s="75" t="s">
        <v>3669</v>
      </c>
      <c r="M2658" s="2" t="s">
        <v>3561</v>
      </c>
      <c r="N2658" s="10" t="s">
        <v>3561</v>
      </c>
      <c r="O2658" s="10" t="s">
        <v>3561</v>
      </c>
      <c r="S2658" s="2" t="str">
        <f>VLOOKUP(K2658,Data!A:B,2,0)</f>
        <v>PVA</v>
      </c>
    </row>
    <row r="2659" spans="1:19" ht="11.25" customHeight="1" x14ac:dyDescent="0.2">
      <c r="A2659" s="2">
        <v>4070962</v>
      </c>
      <c r="B2659" s="86"/>
      <c r="C2659" s="74" t="s">
        <v>461</v>
      </c>
      <c r="E2659" s="85" t="s">
        <v>9693</v>
      </c>
      <c r="F2659" s="75" t="s">
        <v>98</v>
      </c>
      <c r="G2659" s="75" t="s">
        <v>20</v>
      </c>
      <c r="H2659" s="75" t="s">
        <v>1488</v>
      </c>
      <c r="I2659" s="2" t="s">
        <v>3561</v>
      </c>
      <c r="J2659" s="75" t="s">
        <v>3561</v>
      </c>
      <c r="K2659" s="2" t="s">
        <v>36</v>
      </c>
      <c r="L2659" s="75" t="s">
        <v>3669</v>
      </c>
      <c r="M2659" s="2" t="s">
        <v>3561</v>
      </c>
      <c r="N2659" s="10" t="s">
        <v>3561</v>
      </c>
      <c r="O2659" s="10" t="s">
        <v>3561</v>
      </c>
      <c r="S2659" s="2" t="str">
        <f>VLOOKUP(K2659,Data!A:B,2,0)</f>
        <v>PVA</v>
      </c>
    </row>
    <row r="2660" spans="1:19" ht="11.25" customHeight="1" x14ac:dyDescent="0.2">
      <c r="A2660" s="2">
        <v>4070963</v>
      </c>
      <c r="B2660" s="86"/>
      <c r="C2660" s="74" t="s">
        <v>568</v>
      </c>
      <c r="E2660" s="85" t="s">
        <v>9694</v>
      </c>
      <c r="F2660" s="75" t="s">
        <v>98</v>
      </c>
      <c r="G2660" s="75" t="s">
        <v>1315</v>
      </c>
      <c r="H2660" s="75" t="s">
        <v>1543</v>
      </c>
      <c r="I2660" s="2" t="s">
        <v>11</v>
      </c>
      <c r="J2660" s="75" t="s">
        <v>11</v>
      </c>
      <c r="K2660" s="2" t="s">
        <v>36</v>
      </c>
      <c r="L2660" s="75" t="s">
        <v>3669</v>
      </c>
      <c r="M2660" s="2" t="s">
        <v>3561</v>
      </c>
      <c r="N2660" s="10" t="s">
        <v>3561</v>
      </c>
      <c r="O2660" s="10" t="s">
        <v>3561</v>
      </c>
      <c r="S2660" s="2" t="str">
        <f>VLOOKUP(K2660,Data!A:B,2,0)</f>
        <v>PVA</v>
      </c>
    </row>
    <row r="2661" spans="1:19" ht="11.25" customHeight="1" x14ac:dyDescent="0.2">
      <c r="A2661" s="2">
        <v>4070965</v>
      </c>
      <c r="B2661" s="86"/>
      <c r="C2661" s="74" t="s">
        <v>791</v>
      </c>
      <c r="E2661" s="85" t="s">
        <v>9695</v>
      </c>
      <c r="F2661" s="75" t="s">
        <v>98</v>
      </c>
      <c r="G2661" s="75" t="s">
        <v>1315</v>
      </c>
      <c r="H2661" s="75" t="s">
        <v>1518</v>
      </c>
      <c r="I2661" s="2" t="s">
        <v>11</v>
      </c>
      <c r="J2661" s="75" t="s">
        <v>11</v>
      </c>
      <c r="K2661" s="2" t="s">
        <v>36</v>
      </c>
      <c r="L2661" s="75" t="s">
        <v>3669</v>
      </c>
      <c r="M2661" s="2" t="s">
        <v>3561</v>
      </c>
      <c r="N2661" s="10" t="s">
        <v>3561</v>
      </c>
      <c r="O2661" s="10" t="s">
        <v>3561</v>
      </c>
      <c r="S2661" s="2" t="str">
        <f>VLOOKUP(K2661,Data!A:B,2,0)</f>
        <v>PVA</v>
      </c>
    </row>
    <row r="2662" spans="1:19" ht="11.25" customHeight="1" x14ac:dyDescent="0.2">
      <c r="A2662" s="2">
        <v>4070967</v>
      </c>
      <c r="B2662" s="86"/>
      <c r="C2662" s="74" t="s">
        <v>574</v>
      </c>
      <c r="E2662" s="85" t="s">
        <v>9696</v>
      </c>
      <c r="F2662" s="75" t="s">
        <v>98</v>
      </c>
      <c r="G2662" s="75" t="s">
        <v>20</v>
      </c>
      <c r="H2662" s="75" t="s">
        <v>1492</v>
      </c>
      <c r="I2662" s="2" t="s">
        <v>3561</v>
      </c>
      <c r="J2662" s="75" t="s">
        <v>3561</v>
      </c>
      <c r="K2662" s="2" t="s">
        <v>36</v>
      </c>
      <c r="L2662" s="75" t="s">
        <v>3669</v>
      </c>
      <c r="M2662" s="2" t="s">
        <v>3561</v>
      </c>
      <c r="N2662" s="10" t="s">
        <v>3561</v>
      </c>
      <c r="O2662" s="10" t="s">
        <v>3561</v>
      </c>
      <c r="S2662" s="2" t="str">
        <f>VLOOKUP(K2662,Data!A:B,2,0)</f>
        <v>PVA</v>
      </c>
    </row>
    <row r="2663" spans="1:19" ht="11.25" customHeight="1" x14ac:dyDescent="0.2">
      <c r="A2663" s="2">
        <v>4070969</v>
      </c>
      <c r="B2663" s="86"/>
      <c r="C2663" s="74" t="s">
        <v>804</v>
      </c>
      <c r="E2663" s="85" t="s">
        <v>9697</v>
      </c>
      <c r="F2663" s="75" t="s">
        <v>98</v>
      </c>
      <c r="G2663" s="75" t="s">
        <v>1315</v>
      </c>
      <c r="H2663" s="75" t="s">
        <v>1529</v>
      </c>
      <c r="I2663" s="2" t="s">
        <v>11</v>
      </c>
      <c r="J2663" s="75" t="s">
        <v>11</v>
      </c>
      <c r="K2663" s="2" t="s">
        <v>36</v>
      </c>
      <c r="L2663" s="75" t="s">
        <v>19</v>
      </c>
      <c r="M2663" s="2" t="s">
        <v>3561</v>
      </c>
      <c r="N2663" s="10" t="s">
        <v>3561</v>
      </c>
      <c r="O2663" s="10" t="s">
        <v>3561</v>
      </c>
      <c r="P2663" s="8">
        <v>45000</v>
      </c>
      <c r="Q2663" s="8">
        <v>45000</v>
      </c>
      <c r="R2663" s="8">
        <v>45000</v>
      </c>
      <c r="S2663" s="2" t="str">
        <f>VLOOKUP(K2663,Data!A:B,2,0)</f>
        <v>PVA</v>
      </c>
    </row>
    <row r="2664" spans="1:19" ht="11.25" customHeight="1" x14ac:dyDescent="0.2">
      <c r="A2664" s="2">
        <v>4070970</v>
      </c>
      <c r="B2664" s="86"/>
      <c r="C2664" s="74" t="s">
        <v>476</v>
      </c>
      <c r="E2664" s="85" t="s">
        <v>9698</v>
      </c>
      <c r="F2664" s="75" t="s">
        <v>98</v>
      </c>
      <c r="G2664" s="75" t="s">
        <v>20</v>
      </c>
      <c r="H2664" s="75" t="s">
        <v>1488</v>
      </c>
      <c r="I2664" s="2" t="s">
        <v>3561</v>
      </c>
      <c r="J2664" s="75" t="s">
        <v>3561</v>
      </c>
      <c r="K2664" s="2" t="s">
        <v>36</v>
      </c>
      <c r="L2664" s="75" t="s">
        <v>3669</v>
      </c>
      <c r="M2664" s="2" t="s">
        <v>3561</v>
      </c>
      <c r="N2664" s="10" t="s">
        <v>3561</v>
      </c>
      <c r="O2664" s="10" t="s">
        <v>3561</v>
      </c>
      <c r="S2664" s="2" t="str">
        <f>VLOOKUP(K2664,Data!A:B,2,0)</f>
        <v>PVA</v>
      </c>
    </row>
    <row r="2665" spans="1:19" ht="11.25" customHeight="1" x14ac:dyDescent="0.2">
      <c r="A2665" s="2">
        <v>4070971</v>
      </c>
      <c r="B2665" s="86"/>
      <c r="C2665" s="74" t="s">
        <v>481</v>
      </c>
      <c r="E2665" s="85" t="s">
        <v>9699</v>
      </c>
      <c r="F2665" s="75" t="s">
        <v>98</v>
      </c>
      <c r="G2665" s="75" t="s">
        <v>20</v>
      </c>
      <c r="H2665" s="75" t="s">
        <v>1484</v>
      </c>
      <c r="I2665" s="2" t="s">
        <v>3561</v>
      </c>
      <c r="J2665" s="75" t="s">
        <v>3561</v>
      </c>
      <c r="K2665" s="2" t="s">
        <v>36</v>
      </c>
      <c r="L2665" s="75" t="s">
        <v>3669</v>
      </c>
      <c r="M2665" s="2" t="s">
        <v>3561</v>
      </c>
      <c r="N2665" s="10" t="s">
        <v>3561</v>
      </c>
      <c r="O2665" s="10" t="s">
        <v>3561</v>
      </c>
      <c r="S2665" s="2" t="str">
        <f>VLOOKUP(K2665,Data!A:B,2,0)</f>
        <v>PVA</v>
      </c>
    </row>
    <row r="2666" spans="1:19" ht="11.25" customHeight="1" x14ac:dyDescent="0.2">
      <c r="A2666" s="2">
        <v>4070973</v>
      </c>
      <c r="B2666" s="86"/>
      <c r="C2666" s="74" t="s">
        <v>582</v>
      </c>
      <c r="E2666" s="85" t="s">
        <v>9700</v>
      </c>
      <c r="F2666" s="75" t="s">
        <v>98</v>
      </c>
      <c r="G2666" s="75" t="s">
        <v>97</v>
      </c>
      <c r="H2666" s="75" t="s">
        <v>1494</v>
      </c>
      <c r="I2666" s="2" t="s">
        <v>1317</v>
      </c>
      <c r="J2666" s="75" t="s">
        <v>1317</v>
      </c>
      <c r="K2666" s="2" t="s">
        <v>36</v>
      </c>
      <c r="L2666" s="75" t="s">
        <v>3669</v>
      </c>
      <c r="M2666" s="2" t="s">
        <v>3561</v>
      </c>
      <c r="N2666" s="10" t="s">
        <v>3561</v>
      </c>
      <c r="O2666" s="10" t="s">
        <v>3561</v>
      </c>
      <c r="S2666" s="2" t="str">
        <f>VLOOKUP(K2666,Data!A:B,2,0)</f>
        <v>PVA</v>
      </c>
    </row>
    <row r="2667" spans="1:19" ht="11.25" customHeight="1" x14ac:dyDescent="0.2">
      <c r="A2667" s="2">
        <v>4070974</v>
      </c>
      <c r="B2667" s="86"/>
      <c r="C2667" s="74" t="s">
        <v>584</v>
      </c>
      <c r="E2667" s="85" t="s">
        <v>9701</v>
      </c>
      <c r="F2667" s="75" t="s">
        <v>98</v>
      </c>
      <c r="G2667" s="75" t="s">
        <v>1315</v>
      </c>
      <c r="H2667" s="75" t="s">
        <v>1529</v>
      </c>
      <c r="I2667" s="2" t="s">
        <v>11</v>
      </c>
      <c r="J2667" s="75" t="s">
        <v>11</v>
      </c>
      <c r="K2667" s="2" t="s">
        <v>36</v>
      </c>
      <c r="L2667" s="75" t="s">
        <v>3669</v>
      </c>
      <c r="M2667" s="2" t="s">
        <v>3561</v>
      </c>
      <c r="N2667" s="10" t="s">
        <v>3561</v>
      </c>
      <c r="O2667" s="10" t="s">
        <v>3561</v>
      </c>
      <c r="S2667" s="2" t="str">
        <f>VLOOKUP(K2667,Data!A:B,2,0)</f>
        <v>PVA</v>
      </c>
    </row>
    <row r="2668" spans="1:19" ht="11.25" customHeight="1" x14ac:dyDescent="0.2">
      <c r="A2668" s="2">
        <v>4070975</v>
      </c>
      <c r="B2668" s="86"/>
      <c r="C2668" s="74" t="s">
        <v>683</v>
      </c>
      <c r="E2668" s="85" t="s">
        <v>9702</v>
      </c>
      <c r="F2668" s="75" t="s">
        <v>98</v>
      </c>
      <c r="G2668" s="75" t="s">
        <v>20</v>
      </c>
      <c r="H2668" s="75" t="s">
        <v>1484</v>
      </c>
      <c r="I2668" s="2" t="s">
        <v>3561</v>
      </c>
      <c r="J2668" s="75" t="s">
        <v>3561</v>
      </c>
      <c r="K2668" s="2" t="s">
        <v>36</v>
      </c>
      <c r="L2668" s="75" t="s">
        <v>3669</v>
      </c>
      <c r="M2668" s="2" t="s">
        <v>3561</v>
      </c>
      <c r="N2668" s="10" t="s">
        <v>3561</v>
      </c>
      <c r="O2668" s="10" t="s">
        <v>3561</v>
      </c>
      <c r="S2668" s="2" t="str">
        <f>VLOOKUP(K2668,Data!A:B,2,0)</f>
        <v>PVA</v>
      </c>
    </row>
    <row r="2669" spans="1:19" ht="11.25" customHeight="1" x14ac:dyDescent="0.2">
      <c r="A2669" s="2">
        <v>4070977</v>
      </c>
      <c r="B2669" s="86"/>
      <c r="C2669" s="74" t="s">
        <v>806</v>
      </c>
      <c r="E2669" s="85" t="s">
        <v>9703</v>
      </c>
      <c r="F2669" s="75" t="s">
        <v>98</v>
      </c>
      <c r="G2669" s="75" t="s">
        <v>20</v>
      </c>
      <c r="H2669" s="75" t="s">
        <v>1486</v>
      </c>
      <c r="I2669" s="2" t="s">
        <v>3561</v>
      </c>
      <c r="J2669" s="75" t="s">
        <v>3561</v>
      </c>
      <c r="K2669" s="2" t="s">
        <v>36</v>
      </c>
      <c r="L2669" s="75" t="s">
        <v>3669</v>
      </c>
      <c r="M2669" s="2" t="s">
        <v>3561</v>
      </c>
      <c r="N2669" s="10" t="s">
        <v>3561</v>
      </c>
      <c r="O2669" s="10" t="s">
        <v>3561</v>
      </c>
      <c r="S2669" s="2" t="str">
        <f>VLOOKUP(K2669,Data!A:B,2,0)</f>
        <v>PVA</v>
      </c>
    </row>
    <row r="2670" spans="1:19" ht="11.25" customHeight="1" x14ac:dyDescent="0.2">
      <c r="A2670" s="2">
        <v>4070978</v>
      </c>
      <c r="B2670" s="98" t="s">
        <v>13108</v>
      </c>
      <c r="C2670" s="74" t="s">
        <v>585</v>
      </c>
      <c r="E2670" s="85" t="s">
        <v>9704</v>
      </c>
      <c r="F2670" s="75" t="s">
        <v>98</v>
      </c>
      <c r="G2670" s="75" t="s">
        <v>20</v>
      </c>
      <c r="H2670" s="75" t="s">
        <v>1482</v>
      </c>
      <c r="I2670" s="2" t="s">
        <v>3561</v>
      </c>
      <c r="J2670" s="75" t="s">
        <v>3561</v>
      </c>
      <c r="K2670" s="2" t="s">
        <v>36</v>
      </c>
      <c r="L2670" s="75" t="s">
        <v>3669</v>
      </c>
      <c r="M2670" s="2" t="s">
        <v>3561</v>
      </c>
      <c r="N2670" s="10" t="s">
        <v>3561</v>
      </c>
      <c r="O2670" s="10" t="s">
        <v>3561</v>
      </c>
      <c r="S2670" s="2" t="str">
        <f>VLOOKUP(K2670,Data!A:B,2,0)</f>
        <v>PVA</v>
      </c>
    </row>
    <row r="2671" spans="1:19" ht="11.25" customHeight="1" x14ac:dyDescent="0.2">
      <c r="A2671" s="2">
        <v>4070980</v>
      </c>
      <c r="B2671" s="86"/>
      <c r="C2671" s="74" t="s">
        <v>588</v>
      </c>
      <c r="E2671" s="85" t="s">
        <v>9705</v>
      </c>
      <c r="F2671" s="75" t="s">
        <v>98</v>
      </c>
      <c r="G2671" s="75" t="s">
        <v>47</v>
      </c>
      <c r="H2671" s="75" t="s">
        <v>47</v>
      </c>
      <c r="I2671" s="2" t="s">
        <v>3561</v>
      </c>
      <c r="J2671" s="75" t="s">
        <v>3561</v>
      </c>
      <c r="K2671" s="2" t="s">
        <v>36</v>
      </c>
      <c r="L2671" s="75" t="s">
        <v>3669</v>
      </c>
      <c r="M2671" s="2" t="s">
        <v>3561</v>
      </c>
      <c r="N2671" s="10" t="s">
        <v>3561</v>
      </c>
      <c r="O2671" s="10" t="s">
        <v>3561</v>
      </c>
      <c r="S2671" s="2" t="str">
        <f>VLOOKUP(K2671,Data!A:B,2,0)</f>
        <v>PVA</v>
      </c>
    </row>
    <row r="2672" spans="1:19" ht="11.25" customHeight="1" x14ac:dyDescent="0.2">
      <c r="A2672" s="2">
        <v>4070982</v>
      </c>
      <c r="B2672" s="86"/>
      <c r="C2672" s="74" t="s">
        <v>816</v>
      </c>
      <c r="E2672" s="85" t="s">
        <v>9706</v>
      </c>
      <c r="F2672" s="75" t="s">
        <v>98</v>
      </c>
      <c r="G2672" s="75" t="s">
        <v>97</v>
      </c>
      <c r="H2672" s="75" t="s">
        <v>1483</v>
      </c>
      <c r="I2672" s="2" t="s">
        <v>1317</v>
      </c>
      <c r="J2672" s="75" t="s">
        <v>1317</v>
      </c>
      <c r="K2672" s="2" t="s">
        <v>36</v>
      </c>
      <c r="L2672" s="75" t="s">
        <v>3669</v>
      </c>
      <c r="M2672" s="2" t="s">
        <v>3561</v>
      </c>
      <c r="N2672" s="10" t="s">
        <v>3561</v>
      </c>
      <c r="O2672" s="10" t="s">
        <v>3561</v>
      </c>
      <c r="S2672" s="2" t="str">
        <f>VLOOKUP(K2672,Data!A:B,2,0)</f>
        <v>PVA</v>
      </c>
    </row>
    <row r="2673" spans="1:19" ht="11.25" customHeight="1" x14ac:dyDescent="0.2">
      <c r="A2673" s="2">
        <v>4070983</v>
      </c>
      <c r="B2673" s="86"/>
      <c r="C2673" s="74" t="s">
        <v>496</v>
      </c>
      <c r="E2673" s="85" t="s">
        <v>9707</v>
      </c>
      <c r="F2673" s="75" t="s">
        <v>98</v>
      </c>
      <c r="G2673" s="75" t="s">
        <v>20</v>
      </c>
      <c r="H2673" s="75" t="s">
        <v>1484</v>
      </c>
      <c r="I2673" s="2" t="s">
        <v>3561</v>
      </c>
      <c r="J2673" s="75" t="s">
        <v>3561</v>
      </c>
      <c r="K2673" s="2" t="s">
        <v>36</v>
      </c>
      <c r="L2673" s="75" t="s">
        <v>3669</v>
      </c>
      <c r="M2673" s="2" t="s">
        <v>3561</v>
      </c>
      <c r="N2673" s="10" t="s">
        <v>3561</v>
      </c>
      <c r="O2673" s="10" t="s">
        <v>3561</v>
      </c>
      <c r="S2673" s="2" t="str">
        <f>VLOOKUP(K2673,Data!A:B,2,0)</f>
        <v>PVA</v>
      </c>
    </row>
    <row r="2674" spans="1:19" ht="11.25" customHeight="1" x14ac:dyDescent="0.2">
      <c r="A2674" s="2">
        <v>4070984</v>
      </c>
      <c r="B2674" s="86"/>
      <c r="C2674" s="74" t="s">
        <v>497</v>
      </c>
      <c r="E2674" s="85" t="s">
        <v>9708</v>
      </c>
      <c r="F2674" s="75" t="s">
        <v>98</v>
      </c>
      <c r="G2674" s="75" t="s">
        <v>20</v>
      </c>
      <c r="H2674" s="75" t="s">
        <v>1484</v>
      </c>
      <c r="I2674" s="2" t="s">
        <v>3561</v>
      </c>
      <c r="J2674" s="75" t="s">
        <v>3561</v>
      </c>
      <c r="K2674" s="2" t="s">
        <v>36</v>
      </c>
      <c r="L2674" s="75" t="s">
        <v>3669</v>
      </c>
      <c r="M2674" s="2" t="s">
        <v>3561</v>
      </c>
      <c r="N2674" s="10" t="s">
        <v>3561</v>
      </c>
      <c r="O2674" s="10" t="s">
        <v>3561</v>
      </c>
      <c r="S2674" s="2" t="str">
        <f>VLOOKUP(K2674,Data!A:B,2,0)</f>
        <v>PVA</v>
      </c>
    </row>
    <row r="2675" spans="1:19" ht="11.25" customHeight="1" x14ac:dyDescent="0.2">
      <c r="A2675" s="2">
        <v>4070985</v>
      </c>
      <c r="B2675" s="86"/>
      <c r="C2675" s="74" t="s">
        <v>503</v>
      </c>
      <c r="E2675" s="85" t="s">
        <v>9709</v>
      </c>
      <c r="F2675" s="75" t="s">
        <v>98</v>
      </c>
      <c r="G2675" s="75" t="s">
        <v>20</v>
      </c>
      <c r="H2675" s="75" t="s">
        <v>1484</v>
      </c>
      <c r="I2675" s="2" t="s">
        <v>3561</v>
      </c>
      <c r="J2675" s="75" t="s">
        <v>3561</v>
      </c>
      <c r="K2675" s="2" t="s">
        <v>36</v>
      </c>
      <c r="L2675" s="75" t="s">
        <v>3669</v>
      </c>
      <c r="M2675" s="2" t="s">
        <v>3561</v>
      </c>
      <c r="N2675" s="10" t="s">
        <v>3561</v>
      </c>
      <c r="O2675" s="10" t="s">
        <v>3561</v>
      </c>
      <c r="S2675" s="2" t="str">
        <f>VLOOKUP(K2675,Data!A:B,2,0)</f>
        <v>PVA</v>
      </c>
    </row>
    <row r="2676" spans="1:19" ht="11.25" customHeight="1" x14ac:dyDescent="0.2">
      <c r="A2676" s="2">
        <v>4070987</v>
      </c>
      <c r="B2676" s="86"/>
      <c r="C2676" s="74" t="s">
        <v>397</v>
      </c>
      <c r="E2676" s="85" t="s">
        <v>9710</v>
      </c>
      <c r="F2676" s="75" t="s">
        <v>98</v>
      </c>
      <c r="G2676" s="75" t="s">
        <v>1315</v>
      </c>
      <c r="H2676" s="75" t="s">
        <v>1545</v>
      </c>
      <c r="I2676" s="2" t="s">
        <v>11</v>
      </c>
      <c r="J2676" s="75" t="s">
        <v>11</v>
      </c>
      <c r="K2676" s="2" t="s">
        <v>36</v>
      </c>
      <c r="L2676" s="75" t="s">
        <v>3669</v>
      </c>
      <c r="M2676" s="2" t="s">
        <v>3561</v>
      </c>
      <c r="N2676" s="10" t="s">
        <v>3561</v>
      </c>
      <c r="O2676" s="10" t="s">
        <v>3561</v>
      </c>
      <c r="S2676" s="2" t="str">
        <f>VLOOKUP(K2676,Data!A:B,2,0)</f>
        <v>PVA</v>
      </c>
    </row>
    <row r="2677" spans="1:19" ht="11.25" customHeight="1" x14ac:dyDescent="0.2">
      <c r="A2677" s="2">
        <v>4070988</v>
      </c>
      <c r="B2677" s="86"/>
      <c r="C2677" s="74" t="s">
        <v>595</v>
      </c>
      <c r="E2677" s="85" t="s">
        <v>9711</v>
      </c>
      <c r="F2677" s="75" t="s">
        <v>98</v>
      </c>
      <c r="G2677" s="75" t="s">
        <v>1315</v>
      </c>
      <c r="H2677" s="75" t="s">
        <v>1536</v>
      </c>
      <c r="I2677" s="2" t="s">
        <v>11</v>
      </c>
      <c r="J2677" s="75" t="s">
        <v>11</v>
      </c>
      <c r="K2677" s="2" t="s">
        <v>36</v>
      </c>
      <c r="L2677" s="75" t="s">
        <v>3669</v>
      </c>
      <c r="M2677" s="2" t="s">
        <v>3561</v>
      </c>
      <c r="N2677" s="10" t="s">
        <v>3561</v>
      </c>
      <c r="O2677" s="10" t="s">
        <v>3561</v>
      </c>
      <c r="S2677" s="2" t="str">
        <f>VLOOKUP(K2677,Data!A:B,2,0)</f>
        <v>PVA</v>
      </c>
    </row>
    <row r="2678" spans="1:19" ht="11.25" customHeight="1" x14ac:dyDescent="0.2">
      <c r="A2678" s="2">
        <v>4070990</v>
      </c>
      <c r="B2678" s="86"/>
      <c r="C2678" s="74" t="s">
        <v>874</v>
      </c>
      <c r="E2678" s="85" t="s">
        <v>9712</v>
      </c>
      <c r="F2678" s="75" t="s">
        <v>98</v>
      </c>
      <c r="G2678" s="75" t="s">
        <v>1315</v>
      </c>
      <c r="H2678" s="75" t="s">
        <v>1543</v>
      </c>
      <c r="I2678" s="2" t="s">
        <v>11</v>
      </c>
      <c r="J2678" s="75" t="s">
        <v>11</v>
      </c>
      <c r="K2678" s="2" t="s">
        <v>36</v>
      </c>
      <c r="L2678" s="75" t="s">
        <v>3669</v>
      </c>
      <c r="M2678" s="2" t="s">
        <v>3561</v>
      </c>
      <c r="N2678" s="10" t="s">
        <v>3561</v>
      </c>
      <c r="O2678" s="10" t="s">
        <v>3561</v>
      </c>
      <c r="S2678" s="2" t="str">
        <f>VLOOKUP(K2678,Data!A:B,2,0)</f>
        <v>PVA</v>
      </c>
    </row>
    <row r="2679" spans="1:19" ht="11.25" customHeight="1" x14ac:dyDescent="0.2">
      <c r="A2679" s="2">
        <v>4070991</v>
      </c>
      <c r="B2679" s="86"/>
      <c r="C2679" s="74" t="s">
        <v>509</v>
      </c>
      <c r="E2679" s="85" t="s">
        <v>9713</v>
      </c>
      <c r="F2679" s="75" t="s">
        <v>98</v>
      </c>
      <c r="G2679" s="75" t="s">
        <v>20</v>
      </c>
      <c r="H2679" s="75" t="s">
        <v>1484</v>
      </c>
      <c r="I2679" s="2" t="s">
        <v>3561</v>
      </c>
      <c r="J2679" s="75" t="s">
        <v>3561</v>
      </c>
      <c r="K2679" s="2" t="s">
        <v>36</v>
      </c>
      <c r="L2679" s="75" t="s">
        <v>3669</v>
      </c>
      <c r="M2679" s="2" t="s">
        <v>3561</v>
      </c>
      <c r="N2679" s="10" t="s">
        <v>3561</v>
      </c>
      <c r="O2679" s="10" t="s">
        <v>3561</v>
      </c>
      <c r="S2679" s="2" t="str">
        <f>VLOOKUP(K2679,Data!A:B,2,0)</f>
        <v>PVA</v>
      </c>
    </row>
    <row r="2680" spans="1:19" ht="11.25" customHeight="1" x14ac:dyDescent="0.2">
      <c r="A2680" s="2">
        <v>4070993</v>
      </c>
      <c r="B2680" s="86"/>
      <c r="C2680" s="74" t="s">
        <v>601</v>
      </c>
      <c r="E2680" s="85" t="s">
        <v>9714</v>
      </c>
      <c r="F2680" s="75" t="s">
        <v>98</v>
      </c>
      <c r="G2680" s="75" t="s">
        <v>1315</v>
      </c>
      <c r="H2680" s="75" t="s">
        <v>1529</v>
      </c>
      <c r="I2680" s="2" t="s">
        <v>11</v>
      </c>
      <c r="J2680" s="75" t="s">
        <v>11</v>
      </c>
      <c r="K2680" s="2" t="s">
        <v>36</v>
      </c>
      <c r="L2680" s="75" t="s">
        <v>3669</v>
      </c>
      <c r="M2680" s="2" t="s">
        <v>3561</v>
      </c>
      <c r="N2680" s="10" t="s">
        <v>3561</v>
      </c>
      <c r="O2680" s="10" t="s">
        <v>3561</v>
      </c>
      <c r="S2680" s="2" t="str">
        <f>VLOOKUP(K2680,Data!A:B,2,0)</f>
        <v>PVA</v>
      </c>
    </row>
    <row r="2681" spans="1:19" ht="11.25" customHeight="1" x14ac:dyDescent="0.2">
      <c r="A2681" s="2">
        <v>4070995</v>
      </c>
      <c r="B2681" s="86"/>
      <c r="C2681" s="74" t="s">
        <v>701</v>
      </c>
      <c r="E2681" s="85" t="s">
        <v>9715</v>
      </c>
      <c r="F2681" s="75" t="s">
        <v>98</v>
      </c>
      <c r="G2681" s="75" t="s">
        <v>20</v>
      </c>
      <c r="H2681" s="75" t="s">
        <v>1484</v>
      </c>
      <c r="I2681" s="2" t="s">
        <v>3561</v>
      </c>
      <c r="J2681" s="75" t="s">
        <v>3561</v>
      </c>
      <c r="K2681" s="2" t="s">
        <v>36</v>
      </c>
      <c r="L2681" s="75" t="s">
        <v>3669</v>
      </c>
      <c r="M2681" s="2" t="s">
        <v>3561</v>
      </c>
      <c r="N2681" s="10" t="s">
        <v>3561</v>
      </c>
      <c r="O2681" s="10" t="s">
        <v>3561</v>
      </c>
      <c r="S2681" s="2" t="str">
        <f>VLOOKUP(K2681,Data!A:B,2,0)</f>
        <v>PVA</v>
      </c>
    </row>
    <row r="2682" spans="1:19" ht="11.25" customHeight="1" x14ac:dyDescent="0.2">
      <c r="A2682" s="2">
        <v>4070997</v>
      </c>
      <c r="B2682" s="86"/>
      <c r="C2682" s="74" t="s">
        <v>514</v>
      </c>
      <c r="E2682" s="85" t="s">
        <v>9716</v>
      </c>
      <c r="F2682" s="75" t="s">
        <v>98</v>
      </c>
      <c r="G2682" s="75" t="s">
        <v>20</v>
      </c>
      <c r="H2682" s="75" t="s">
        <v>1484</v>
      </c>
      <c r="I2682" s="2" t="s">
        <v>3561</v>
      </c>
      <c r="J2682" s="75" t="s">
        <v>3561</v>
      </c>
      <c r="K2682" s="2" t="s">
        <v>36</v>
      </c>
      <c r="L2682" s="75" t="s">
        <v>3669</v>
      </c>
      <c r="M2682" s="2" t="s">
        <v>3561</v>
      </c>
      <c r="N2682" s="10" t="s">
        <v>3561</v>
      </c>
      <c r="O2682" s="10" t="s">
        <v>3561</v>
      </c>
      <c r="S2682" s="2" t="str">
        <f>VLOOKUP(K2682,Data!A:B,2,0)</f>
        <v>PVA</v>
      </c>
    </row>
    <row r="2683" spans="1:19" ht="11.25" customHeight="1" x14ac:dyDescent="0.2">
      <c r="A2683" s="2">
        <v>4070998</v>
      </c>
      <c r="B2683" s="86"/>
      <c r="C2683" s="74" t="s">
        <v>608</v>
      </c>
      <c r="E2683" s="85" t="s">
        <v>9717</v>
      </c>
      <c r="F2683" s="75" t="s">
        <v>98</v>
      </c>
      <c r="G2683" s="75" t="s">
        <v>20</v>
      </c>
      <c r="H2683" s="75" t="s">
        <v>1481</v>
      </c>
      <c r="I2683" s="2" t="s">
        <v>3561</v>
      </c>
      <c r="J2683" s="75" t="s">
        <v>3561</v>
      </c>
      <c r="K2683" s="2" t="s">
        <v>36</v>
      </c>
      <c r="L2683" s="75" t="s">
        <v>3669</v>
      </c>
      <c r="M2683" s="2" t="s">
        <v>3561</v>
      </c>
      <c r="N2683" s="10" t="s">
        <v>3561</v>
      </c>
      <c r="O2683" s="10" t="s">
        <v>3561</v>
      </c>
      <c r="S2683" s="2" t="str">
        <f>VLOOKUP(K2683,Data!A:B,2,0)</f>
        <v>PVA</v>
      </c>
    </row>
    <row r="2684" spans="1:19" ht="11.25" customHeight="1" x14ac:dyDescent="0.2">
      <c r="A2684" s="2">
        <v>4071000</v>
      </c>
      <c r="B2684" s="86"/>
      <c r="C2684" s="74" t="s">
        <v>710</v>
      </c>
      <c r="E2684" s="85" t="s">
        <v>9718</v>
      </c>
      <c r="F2684" s="75" t="s">
        <v>98</v>
      </c>
      <c r="G2684" s="75" t="s">
        <v>97</v>
      </c>
      <c r="H2684" s="75" t="s">
        <v>1483</v>
      </c>
      <c r="I2684" s="2" t="s">
        <v>1317</v>
      </c>
      <c r="J2684" s="75" t="s">
        <v>1317</v>
      </c>
      <c r="K2684" s="2" t="s">
        <v>36</v>
      </c>
      <c r="L2684" s="75" t="s">
        <v>3669</v>
      </c>
      <c r="M2684" s="2" t="s">
        <v>3561</v>
      </c>
      <c r="N2684" s="10" t="s">
        <v>3561</v>
      </c>
      <c r="O2684" s="10" t="s">
        <v>3561</v>
      </c>
      <c r="S2684" s="2" t="str">
        <f>VLOOKUP(K2684,Data!A:B,2,0)</f>
        <v>PVA</v>
      </c>
    </row>
    <row r="2685" spans="1:19" ht="11.25" customHeight="1" x14ac:dyDescent="0.2">
      <c r="A2685" s="2">
        <v>4071001</v>
      </c>
      <c r="B2685" s="86"/>
      <c r="C2685" s="74" t="s">
        <v>712</v>
      </c>
      <c r="E2685" s="85" t="s">
        <v>9719</v>
      </c>
      <c r="F2685" s="75" t="s">
        <v>98</v>
      </c>
      <c r="G2685" s="75" t="s">
        <v>1315</v>
      </c>
      <c r="H2685" s="75" t="s">
        <v>1529</v>
      </c>
      <c r="I2685" s="2" t="s">
        <v>11</v>
      </c>
      <c r="J2685" s="75" t="s">
        <v>11</v>
      </c>
      <c r="K2685" s="2" t="s">
        <v>36</v>
      </c>
      <c r="L2685" s="75" t="s">
        <v>3669</v>
      </c>
      <c r="M2685" s="2" t="s">
        <v>3561</v>
      </c>
      <c r="N2685" s="10" t="s">
        <v>3561</v>
      </c>
      <c r="O2685" s="10" t="s">
        <v>3561</v>
      </c>
      <c r="S2685" s="2" t="str">
        <f>VLOOKUP(K2685,Data!A:B,2,0)</f>
        <v>PVA</v>
      </c>
    </row>
    <row r="2686" spans="1:19" ht="11.25" customHeight="1" x14ac:dyDescent="0.2">
      <c r="A2686" s="2">
        <v>4071002</v>
      </c>
      <c r="B2686" s="86"/>
      <c r="C2686" s="74" t="s">
        <v>854</v>
      </c>
      <c r="E2686" s="85" t="s">
        <v>9720</v>
      </c>
      <c r="F2686" s="75" t="s">
        <v>98</v>
      </c>
      <c r="G2686" s="75" t="s">
        <v>1315</v>
      </c>
      <c r="H2686" s="75" t="s">
        <v>1536</v>
      </c>
      <c r="I2686" s="2" t="s">
        <v>11</v>
      </c>
      <c r="J2686" s="75" t="s">
        <v>11</v>
      </c>
      <c r="K2686" s="2" t="s">
        <v>36</v>
      </c>
      <c r="L2686" s="75" t="s">
        <v>3669</v>
      </c>
      <c r="M2686" s="2" t="s">
        <v>3561</v>
      </c>
      <c r="N2686" s="10" t="s">
        <v>3561</v>
      </c>
      <c r="O2686" s="10" t="s">
        <v>3561</v>
      </c>
      <c r="S2686" s="2" t="str">
        <f>VLOOKUP(K2686,Data!A:B,2,0)</f>
        <v>PVA</v>
      </c>
    </row>
    <row r="2687" spans="1:19" ht="11.25" customHeight="1" x14ac:dyDescent="0.2">
      <c r="A2687" s="2">
        <v>4071003</v>
      </c>
      <c r="B2687" s="86"/>
      <c r="C2687" s="74" t="s">
        <v>844</v>
      </c>
      <c r="E2687" s="85" t="s">
        <v>9721</v>
      </c>
      <c r="F2687" s="75" t="s">
        <v>98</v>
      </c>
      <c r="G2687" s="75" t="s">
        <v>20</v>
      </c>
      <c r="H2687" s="75" t="s">
        <v>1484</v>
      </c>
      <c r="I2687" s="2" t="s">
        <v>3561</v>
      </c>
      <c r="J2687" s="75" t="s">
        <v>3561</v>
      </c>
      <c r="K2687" s="2" t="s">
        <v>36</v>
      </c>
      <c r="L2687" s="75" t="s">
        <v>3669</v>
      </c>
      <c r="M2687" s="2" t="s">
        <v>3561</v>
      </c>
      <c r="N2687" s="10" t="s">
        <v>3561</v>
      </c>
      <c r="O2687" s="10" t="s">
        <v>3561</v>
      </c>
      <c r="S2687" s="2" t="str">
        <f>VLOOKUP(K2687,Data!A:B,2,0)</f>
        <v>PVA</v>
      </c>
    </row>
    <row r="2688" spans="1:19" ht="11.25" customHeight="1" x14ac:dyDescent="0.2">
      <c r="A2688" s="2">
        <v>4071005</v>
      </c>
      <c r="B2688" s="86"/>
      <c r="C2688" s="74" t="s">
        <v>519</v>
      </c>
      <c r="E2688" s="85" t="s">
        <v>9722</v>
      </c>
      <c r="F2688" s="75" t="s">
        <v>98</v>
      </c>
      <c r="G2688" s="75" t="s">
        <v>20</v>
      </c>
      <c r="H2688" s="75" t="s">
        <v>1484</v>
      </c>
      <c r="I2688" s="2" t="s">
        <v>3561</v>
      </c>
      <c r="J2688" s="75" t="s">
        <v>3561</v>
      </c>
      <c r="K2688" s="2" t="s">
        <v>36</v>
      </c>
      <c r="L2688" s="75" t="s">
        <v>3669</v>
      </c>
      <c r="M2688" s="2" t="s">
        <v>3561</v>
      </c>
      <c r="N2688" s="10" t="s">
        <v>3561</v>
      </c>
      <c r="O2688" s="10" t="s">
        <v>3561</v>
      </c>
      <c r="S2688" s="2" t="str">
        <f>VLOOKUP(K2688,Data!A:B,2,0)</f>
        <v>PVA</v>
      </c>
    </row>
    <row r="2689" spans="1:19" ht="11.25" customHeight="1" x14ac:dyDescent="0.2">
      <c r="A2689" s="2">
        <v>4071008</v>
      </c>
      <c r="B2689" s="98" t="s">
        <v>13109</v>
      </c>
      <c r="C2689" s="74" t="s">
        <v>720</v>
      </c>
      <c r="E2689" s="85" t="s">
        <v>9723</v>
      </c>
      <c r="F2689" s="75" t="s">
        <v>98</v>
      </c>
      <c r="G2689" s="75" t="s">
        <v>20</v>
      </c>
      <c r="H2689" s="75" t="s">
        <v>1482</v>
      </c>
      <c r="I2689" s="2" t="s">
        <v>3561</v>
      </c>
      <c r="J2689" s="75" t="s">
        <v>3561</v>
      </c>
      <c r="K2689" s="2" t="s">
        <v>36</v>
      </c>
      <c r="L2689" s="75" t="s">
        <v>3669</v>
      </c>
      <c r="M2689" s="2" t="s">
        <v>3561</v>
      </c>
      <c r="N2689" s="10" t="s">
        <v>3561</v>
      </c>
      <c r="O2689" s="10" t="s">
        <v>3561</v>
      </c>
      <c r="S2689" s="2" t="str">
        <f>VLOOKUP(K2689,Data!A:B,2,0)</f>
        <v>PVA</v>
      </c>
    </row>
    <row r="2690" spans="1:19" ht="11.25" customHeight="1" x14ac:dyDescent="0.2">
      <c r="A2690" s="2">
        <v>4071010</v>
      </c>
      <c r="B2690" s="86"/>
      <c r="C2690" s="74" t="s">
        <v>877</v>
      </c>
      <c r="E2690" s="85" t="s">
        <v>9724</v>
      </c>
      <c r="F2690" s="75" t="s">
        <v>98</v>
      </c>
      <c r="G2690" s="75" t="s">
        <v>1315</v>
      </c>
      <c r="H2690" s="75" t="s">
        <v>1536</v>
      </c>
      <c r="I2690" s="2" t="s">
        <v>11</v>
      </c>
      <c r="J2690" s="75" t="s">
        <v>11</v>
      </c>
      <c r="K2690" s="2" t="s">
        <v>36</v>
      </c>
      <c r="L2690" s="75" t="s">
        <v>19</v>
      </c>
      <c r="M2690" s="2" t="s">
        <v>3561</v>
      </c>
      <c r="N2690" s="10" t="s">
        <v>3561</v>
      </c>
      <c r="O2690" s="10" t="s">
        <v>3561</v>
      </c>
      <c r="P2690" s="8">
        <v>45283</v>
      </c>
      <c r="Q2690" s="8">
        <f>+P2690+180</f>
        <v>45463</v>
      </c>
      <c r="R2690" s="8">
        <v>45364</v>
      </c>
      <c r="S2690" s="2" t="str">
        <f>VLOOKUP(K2690,Data!A:B,2,0)</f>
        <v>PVA</v>
      </c>
    </row>
    <row r="2691" spans="1:19" ht="11.25" customHeight="1" x14ac:dyDescent="0.2">
      <c r="A2691" s="2">
        <v>4071011</v>
      </c>
      <c r="B2691" s="86"/>
      <c r="C2691" s="74" t="s">
        <v>879</v>
      </c>
      <c r="E2691" s="85" t="s">
        <v>9725</v>
      </c>
      <c r="F2691" s="75" t="s">
        <v>98</v>
      </c>
      <c r="G2691" s="75" t="s">
        <v>1315</v>
      </c>
      <c r="H2691" s="75" t="s">
        <v>1536</v>
      </c>
      <c r="I2691" s="2" t="s">
        <v>11</v>
      </c>
      <c r="J2691" s="75" t="s">
        <v>11</v>
      </c>
      <c r="K2691" s="2" t="s">
        <v>36</v>
      </c>
      <c r="L2691" s="75" t="s">
        <v>3669</v>
      </c>
      <c r="M2691" s="2" t="s">
        <v>3561</v>
      </c>
      <c r="N2691" s="10" t="s">
        <v>3561</v>
      </c>
      <c r="O2691" s="10" t="s">
        <v>3561</v>
      </c>
      <c r="S2691" s="2" t="str">
        <f>VLOOKUP(K2691,Data!A:B,2,0)</f>
        <v>PVA</v>
      </c>
    </row>
    <row r="2692" spans="1:19" ht="11.25" customHeight="1" x14ac:dyDescent="0.2">
      <c r="A2692" s="2">
        <v>4071013</v>
      </c>
      <c r="B2692" s="86"/>
      <c r="C2692" s="74" t="s">
        <v>956</v>
      </c>
      <c r="E2692" s="85" t="s">
        <v>9726</v>
      </c>
      <c r="F2692" s="75" t="s">
        <v>98</v>
      </c>
      <c r="G2692" s="75" t="s">
        <v>20</v>
      </c>
      <c r="H2692" s="75" t="s">
        <v>1485</v>
      </c>
      <c r="I2692" s="2" t="s">
        <v>3561</v>
      </c>
      <c r="J2692" s="75" t="s">
        <v>3561</v>
      </c>
      <c r="K2692" s="2" t="s">
        <v>36</v>
      </c>
      <c r="L2692" s="75" t="s">
        <v>3669</v>
      </c>
      <c r="M2692" s="2" t="s">
        <v>3561</v>
      </c>
      <c r="N2692" s="10" t="s">
        <v>3561</v>
      </c>
      <c r="O2692" s="10" t="s">
        <v>3561</v>
      </c>
      <c r="S2692" s="2" t="str">
        <f>VLOOKUP(K2692,Data!A:B,2,0)</f>
        <v>PVA</v>
      </c>
    </row>
    <row r="2693" spans="1:19" ht="11.25" customHeight="1" x14ac:dyDescent="0.2">
      <c r="A2693" s="2">
        <v>4071014</v>
      </c>
      <c r="B2693" s="86"/>
      <c r="C2693" s="74" t="s">
        <v>876</v>
      </c>
      <c r="E2693" s="85" t="s">
        <v>9727</v>
      </c>
      <c r="F2693" s="75" t="s">
        <v>98</v>
      </c>
      <c r="G2693" s="75" t="s">
        <v>20</v>
      </c>
      <c r="H2693" s="75" t="s">
        <v>1492</v>
      </c>
      <c r="I2693" s="2" t="s">
        <v>3561</v>
      </c>
      <c r="J2693" s="75" t="s">
        <v>3561</v>
      </c>
      <c r="K2693" s="2" t="s">
        <v>36</v>
      </c>
      <c r="L2693" s="75" t="s">
        <v>3669</v>
      </c>
      <c r="M2693" s="2" t="s">
        <v>3561</v>
      </c>
      <c r="N2693" s="10" t="s">
        <v>3561</v>
      </c>
      <c r="O2693" s="10" t="s">
        <v>3561</v>
      </c>
      <c r="S2693" s="2" t="str">
        <f>VLOOKUP(K2693,Data!A:B,2,0)</f>
        <v>PVA</v>
      </c>
    </row>
    <row r="2694" spans="1:19" ht="11.25" customHeight="1" x14ac:dyDescent="0.2">
      <c r="A2694" s="2">
        <v>4071017</v>
      </c>
      <c r="B2694" s="86"/>
      <c r="C2694" s="74" t="s">
        <v>728</v>
      </c>
      <c r="E2694" s="85" t="s">
        <v>9728</v>
      </c>
      <c r="F2694" s="75" t="s">
        <v>98</v>
      </c>
      <c r="G2694" s="75" t="s">
        <v>20</v>
      </c>
      <c r="H2694" s="75" t="s">
        <v>1486</v>
      </c>
      <c r="I2694" s="2" t="s">
        <v>3561</v>
      </c>
      <c r="J2694" s="75" t="s">
        <v>3561</v>
      </c>
      <c r="K2694" s="2" t="s">
        <v>36</v>
      </c>
      <c r="L2694" s="75" t="s">
        <v>3669</v>
      </c>
      <c r="M2694" s="2" t="s">
        <v>3561</v>
      </c>
      <c r="N2694" s="10" t="s">
        <v>3561</v>
      </c>
      <c r="O2694" s="10" t="s">
        <v>3561</v>
      </c>
      <c r="S2694" s="2" t="str">
        <f>VLOOKUP(K2694,Data!A:B,2,0)</f>
        <v>PVA</v>
      </c>
    </row>
    <row r="2695" spans="1:19" ht="11.25" customHeight="1" x14ac:dyDescent="0.2">
      <c r="A2695" s="2">
        <v>4071018</v>
      </c>
      <c r="B2695" s="98" t="s">
        <v>13110</v>
      </c>
      <c r="C2695" s="74" t="s">
        <v>731</v>
      </c>
      <c r="E2695" s="85" t="s">
        <v>9729</v>
      </c>
      <c r="F2695" s="75" t="s">
        <v>98</v>
      </c>
      <c r="G2695" s="75" t="s">
        <v>20</v>
      </c>
      <c r="H2695" s="75" t="s">
        <v>1482</v>
      </c>
      <c r="I2695" s="2" t="s">
        <v>3561</v>
      </c>
      <c r="J2695" s="75" t="s">
        <v>3561</v>
      </c>
      <c r="K2695" s="2" t="s">
        <v>36</v>
      </c>
      <c r="L2695" s="75" t="s">
        <v>3669</v>
      </c>
      <c r="M2695" s="2" t="s">
        <v>3561</v>
      </c>
      <c r="N2695" s="10" t="s">
        <v>3561</v>
      </c>
      <c r="O2695" s="10" t="s">
        <v>3561</v>
      </c>
      <c r="S2695" s="2" t="str">
        <f>VLOOKUP(K2695,Data!A:B,2,0)</f>
        <v>PVA</v>
      </c>
    </row>
    <row r="2696" spans="1:19" ht="11.25" customHeight="1" x14ac:dyDescent="0.2">
      <c r="A2696" s="2">
        <v>4071019</v>
      </c>
      <c r="B2696" s="86"/>
      <c r="C2696" s="74" t="s">
        <v>851</v>
      </c>
      <c r="E2696" s="85" t="s">
        <v>9730</v>
      </c>
      <c r="F2696" s="75" t="s">
        <v>98</v>
      </c>
      <c r="G2696" s="75" t="s">
        <v>20</v>
      </c>
      <c r="H2696" s="75" t="s">
        <v>1486</v>
      </c>
      <c r="I2696" s="2" t="s">
        <v>3561</v>
      </c>
      <c r="J2696" s="75" t="s">
        <v>3561</v>
      </c>
      <c r="K2696" s="2" t="s">
        <v>36</v>
      </c>
      <c r="L2696" s="75" t="s">
        <v>3669</v>
      </c>
      <c r="M2696" s="2" t="s">
        <v>3561</v>
      </c>
      <c r="N2696" s="10" t="s">
        <v>3561</v>
      </c>
      <c r="O2696" s="10" t="s">
        <v>3561</v>
      </c>
      <c r="S2696" s="2" t="str">
        <f>VLOOKUP(K2696,Data!A:B,2,0)</f>
        <v>PVA</v>
      </c>
    </row>
    <row r="2697" spans="1:19" ht="11.25" customHeight="1" x14ac:dyDescent="0.2">
      <c r="A2697" s="2">
        <v>4071022</v>
      </c>
      <c r="B2697" s="86"/>
      <c r="C2697" s="74" t="s">
        <v>637</v>
      </c>
      <c r="E2697" s="85" t="s">
        <v>9731</v>
      </c>
      <c r="F2697" s="75" t="s">
        <v>98</v>
      </c>
      <c r="G2697" s="75" t="s">
        <v>20</v>
      </c>
      <c r="H2697" s="75" t="s">
        <v>1482</v>
      </c>
      <c r="I2697" s="2" t="s">
        <v>3561</v>
      </c>
      <c r="J2697" s="75" t="s">
        <v>3561</v>
      </c>
      <c r="K2697" s="2" t="s">
        <v>36</v>
      </c>
      <c r="L2697" s="75" t="s">
        <v>3669</v>
      </c>
      <c r="M2697" s="2" t="s">
        <v>3561</v>
      </c>
      <c r="N2697" s="10" t="s">
        <v>3561</v>
      </c>
      <c r="O2697" s="10" t="s">
        <v>3561</v>
      </c>
      <c r="S2697" s="2" t="str">
        <f>VLOOKUP(K2697,Data!A:B,2,0)</f>
        <v>PVA</v>
      </c>
    </row>
    <row r="2698" spans="1:19" ht="11.25" customHeight="1" x14ac:dyDescent="0.2">
      <c r="A2698" s="2">
        <v>4071023</v>
      </c>
      <c r="B2698" s="86"/>
      <c r="C2698" s="74" t="s">
        <v>736</v>
      </c>
      <c r="E2698" s="85" t="s">
        <v>9732</v>
      </c>
      <c r="F2698" s="75" t="s">
        <v>98</v>
      </c>
      <c r="G2698" s="75" t="s">
        <v>1315</v>
      </c>
      <c r="H2698" s="75" t="s">
        <v>1536</v>
      </c>
      <c r="I2698" s="2" t="s">
        <v>11</v>
      </c>
      <c r="J2698" s="75" t="s">
        <v>11</v>
      </c>
      <c r="K2698" s="2" t="s">
        <v>36</v>
      </c>
      <c r="L2698" s="75" t="s">
        <v>3669</v>
      </c>
      <c r="M2698" s="2" t="s">
        <v>3561</v>
      </c>
      <c r="N2698" s="10" t="s">
        <v>3561</v>
      </c>
      <c r="O2698" s="10" t="s">
        <v>3561</v>
      </c>
      <c r="S2698" s="2" t="str">
        <f>VLOOKUP(K2698,Data!A:B,2,0)</f>
        <v>PVA</v>
      </c>
    </row>
    <row r="2699" spans="1:19" ht="11.25" customHeight="1" x14ac:dyDescent="0.2">
      <c r="A2699" s="2">
        <v>4071024</v>
      </c>
      <c r="B2699" s="86"/>
      <c r="C2699" s="74" t="s">
        <v>738</v>
      </c>
      <c r="E2699" s="85" t="s">
        <v>9733</v>
      </c>
      <c r="F2699" s="75" t="s">
        <v>98</v>
      </c>
      <c r="G2699" s="75" t="s">
        <v>1315</v>
      </c>
      <c r="H2699" s="75" t="s">
        <v>1529</v>
      </c>
      <c r="I2699" s="2" t="s">
        <v>11</v>
      </c>
      <c r="J2699" s="75" t="s">
        <v>11</v>
      </c>
      <c r="K2699" s="2" t="s">
        <v>36</v>
      </c>
      <c r="L2699" s="75" t="s">
        <v>3669</v>
      </c>
      <c r="M2699" s="2" t="s">
        <v>3561</v>
      </c>
      <c r="N2699" s="10" t="s">
        <v>3561</v>
      </c>
      <c r="O2699" s="10" t="s">
        <v>3561</v>
      </c>
      <c r="S2699" s="2" t="str">
        <f>VLOOKUP(K2699,Data!A:B,2,0)</f>
        <v>PVA</v>
      </c>
    </row>
    <row r="2700" spans="1:19" ht="11.25" customHeight="1" x14ac:dyDescent="0.2">
      <c r="A2700" s="2">
        <v>4071026</v>
      </c>
      <c r="B2700" s="86"/>
      <c r="C2700" s="74" t="s">
        <v>820</v>
      </c>
      <c r="E2700" s="85" t="s">
        <v>9734</v>
      </c>
      <c r="F2700" s="75" t="s">
        <v>98</v>
      </c>
      <c r="G2700" s="75" t="s">
        <v>20</v>
      </c>
      <c r="H2700" s="75" t="s">
        <v>1492</v>
      </c>
      <c r="I2700" s="2" t="s">
        <v>3561</v>
      </c>
      <c r="J2700" s="75" t="s">
        <v>3561</v>
      </c>
      <c r="K2700" s="2" t="s">
        <v>36</v>
      </c>
      <c r="L2700" s="75" t="s">
        <v>3669</v>
      </c>
      <c r="M2700" s="2" t="s">
        <v>3561</v>
      </c>
      <c r="N2700" s="10" t="s">
        <v>3561</v>
      </c>
      <c r="O2700" s="10" t="s">
        <v>3561</v>
      </c>
      <c r="S2700" s="2" t="str">
        <f>VLOOKUP(K2700,Data!A:B,2,0)</f>
        <v>PVA</v>
      </c>
    </row>
    <row r="2701" spans="1:19" ht="11.25" customHeight="1" x14ac:dyDescent="0.2">
      <c r="A2701" s="2">
        <v>4071027</v>
      </c>
      <c r="B2701" s="86"/>
      <c r="C2701" s="74" t="s">
        <v>821</v>
      </c>
      <c r="E2701" s="85" t="s">
        <v>9735</v>
      </c>
      <c r="F2701" s="75" t="s">
        <v>98</v>
      </c>
      <c r="G2701" s="75" t="s">
        <v>20</v>
      </c>
      <c r="H2701" s="75" t="s">
        <v>1492</v>
      </c>
      <c r="I2701" s="2" t="s">
        <v>3561</v>
      </c>
      <c r="J2701" s="75" t="s">
        <v>3561</v>
      </c>
      <c r="K2701" s="2" t="s">
        <v>36</v>
      </c>
      <c r="L2701" s="75" t="s">
        <v>3669</v>
      </c>
      <c r="M2701" s="2" t="s">
        <v>3561</v>
      </c>
      <c r="N2701" s="10" t="s">
        <v>3561</v>
      </c>
      <c r="O2701" s="10" t="s">
        <v>3561</v>
      </c>
      <c r="S2701" s="2" t="str">
        <f>VLOOKUP(K2701,Data!A:B,2,0)</f>
        <v>PVA</v>
      </c>
    </row>
    <row r="2702" spans="1:19" ht="11.25" customHeight="1" x14ac:dyDescent="0.2">
      <c r="A2702" s="2">
        <v>4071028</v>
      </c>
      <c r="B2702" s="86"/>
      <c r="C2702" s="74" t="s">
        <v>532</v>
      </c>
      <c r="E2702" s="85" t="s">
        <v>9736</v>
      </c>
      <c r="F2702" s="75" t="s">
        <v>98</v>
      </c>
      <c r="G2702" s="75" t="s">
        <v>20</v>
      </c>
      <c r="H2702" s="75" t="s">
        <v>1486</v>
      </c>
      <c r="I2702" s="2" t="s">
        <v>3561</v>
      </c>
      <c r="J2702" s="75" t="s">
        <v>3561</v>
      </c>
      <c r="K2702" s="2" t="s">
        <v>36</v>
      </c>
      <c r="L2702" s="75" t="s">
        <v>3669</v>
      </c>
      <c r="M2702" s="2" t="s">
        <v>3561</v>
      </c>
      <c r="N2702" s="10" t="s">
        <v>3561</v>
      </c>
      <c r="O2702" s="10" t="s">
        <v>3561</v>
      </c>
      <c r="S2702" s="2" t="str">
        <f>VLOOKUP(K2702,Data!A:B,2,0)</f>
        <v>PVA</v>
      </c>
    </row>
    <row r="2703" spans="1:19" ht="11.25" customHeight="1" x14ac:dyDescent="0.2">
      <c r="A2703" s="2">
        <v>4071029</v>
      </c>
      <c r="B2703" s="86"/>
      <c r="C2703" s="74" t="s">
        <v>810</v>
      </c>
      <c r="E2703" s="85" t="s">
        <v>9737</v>
      </c>
      <c r="F2703" s="75" t="s">
        <v>98</v>
      </c>
      <c r="G2703" s="75" t="s">
        <v>97</v>
      </c>
      <c r="H2703" s="75" t="s">
        <v>1483</v>
      </c>
      <c r="I2703" s="2" t="s">
        <v>1317</v>
      </c>
      <c r="J2703" s="75" t="s">
        <v>1317</v>
      </c>
      <c r="K2703" s="2" t="s">
        <v>36</v>
      </c>
      <c r="L2703" s="75" t="s">
        <v>3669</v>
      </c>
      <c r="M2703" s="2" t="s">
        <v>3561</v>
      </c>
      <c r="N2703" s="10" t="s">
        <v>3561</v>
      </c>
      <c r="O2703" s="10" t="s">
        <v>3561</v>
      </c>
      <c r="S2703" s="2" t="str">
        <f>VLOOKUP(K2703,Data!A:B,2,0)</f>
        <v>PVA</v>
      </c>
    </row>
    <row r="2704" spans="1:19" ht="11.25" customHeight="1" x14ac:dyDescent="0.2">
      <c r="A2704" s="2">
        <v>4071030</v>
      </c>
      <c r="B2704" s="86"/>
      <c r="C2704" s="74" t="s">
        <v>815</v>
      </c>
      <c r="E2704" s="85" t="s">
        <v>9738</v>
      </c>
      <c r="F2704" s="75" t="s">
        <v>98</v>
      </c>
      <c r="G2704" s="75" t="s">
        <v>1315</v>
      </c>
      <c r="H2704" s="75" t="s">
        <v>1529</v>
      </c>
      <c r="I2704" s="2" t="s">
        <v>11</v>
      </c>
      <c r="J2704" s="75" t="s">
        <v>11</v>
      </c>
      <c r="K2704" s="2" t="s">
        <v>36</v>
      </c>
      <c r="L2704" s="75" t="s">
        <v>3669</v>
      </c>
      <c r="M2704" s="2" t="s">
        <v>3561</v>
      </c>
      <c r="N2704" s="10" t="s">
        <v>3561</v>
      </c>
      <c r="O2704" s="10" t="s">
        <v>3561</v>
      </c>
      <c r="S2704" s="2" t="str">
        <f>VLOOKUP(K2704,Data!A:B,2,0)</f>
        <v>PVA</v>
      </c>
    </row>
    <row r="2705" spans="1:19" ht="11.25" customHeight="1" x14ac:dyDescent="0.2">
      <c r="A2705" s="2">
        <v>4071032</v>
      </c>
      <c r="B2705" s="86"/>
      <c r="C2705" s="74" t="s">
        <v>539</v>
      </c>
      <c r="E2705" s="85" t="s">
        <v>9739</v>
      </c>
      <c r="F2705" s="75" t="s">
        <v>98</v>
      </c>
      <c r="G2705" s="75" t="s">
        <v>47</v>
      </c>
      <c r="H2705" s="75" t="s">
        <v>47</v>
      </c>
      <c r="I2705" s="2" t="s">
        <v>3561</v>
      </c>
      <c r="J2705" s="75" t="s">
        <v>3561</v>
      </c>
      <c r="K2705" s="2" t="s">
        <v>36</v>
      </c>
      <c r="L2705" s="75" t="s">
        <v>3669</v>
      </c>
      <c r="M2705" s="2" t="s">
        <v>3561</v>
      </c>
      <c r="N2705" s="10" t="s">
        <v>3561</v>
      </c>
      <c r="O2705" s="10" t="s">
        <v>3561</v>
      </c>
      <c r="S2705" s="2" t="str">
        <f>VLOOKUP(K2705,Data!A:B,2,0)</f>
        <v>PVA</v>
      </c>
    </row>
    <row r="2706" spans="1:19" ht="11.25" customHeight="1" x14ac:dyDescent="0.2">
      <c r="A2706" s="2">
        <v>4071035</v>
      </c>
      <c r="B2706" s="86"/>
      <c r="C2706" s="74" t="s">
        <v>651</v>
      </c>
      <c r="E2706" s="85" t="s">
        <v>9740</v>
      </c>
      <c r="F2706" s="75" t="s">
        <v>98</v>
      </c>
      <c r="G2706" s="75" t="s">
        <v>47</v>
      </c>
      <c r="H2706" s="75" t="s">
        <v>47</v>
      </c>
      <c r="I2706" s="2" t="s">
        <v>3561</v>
      </c>
      <c r="J2706" s="75" t="s">
        <v>3561</v>
      </c>
      <c r="K2706" s="2" t="s">
        <v>36</v>
      </c>
      <c r="L2706" s="75" t="s">
        <v>3669</v>
      </c>
      <c r="M2706" s="2" t="s">
        <v>3561</v>
      </c>
      <c r="N2706" s="10" t="s">
        <v>3561</v>
      </c>
      <c r="O2706" s="10" t="s">
        <v>3561</v>
      </c>
      <c r="S2706" s="2" t="str">
        <f>VLOOKUP(K2706,Data!A:B,2,0)</f>
        <v>PVA</v>
      </c>
    </row>
    <row r="2707" spans="1:19" ht="11.25" customHeight="1" x14ac:dyDescent="0.2">
      <c r="A2707" s="2">
        <v>4071036</v>
      </c>
      <c r="B2707" s="86"/>
      <c r="C2707" s="74" t="s">
        <v>748</v>
      </c>
      <c r="E2707" s="85" t="s">
        <v>9741</v>
      </c>
      <c r="F2707" s="75" t="s">
        <v>98</v>
      </c>
      <c r="G2707" s="75" t="s">
        <v>97</v>
      </c>
      <c r="H2707" s="75" t="s">
        <v>1483</v>
      </c>
      <c r="I2707" s="2" t="s">
        <v>1317</v>
      </c>
      <c r="J2707" s="75" t="s">
        <v>1317</v>
      </c>
      <c r="K2707" s="2" t="s">
        <v>36</v>
      </c>
      <c r="L2707" s="75" t="s">
        <v>3669</v>
      </c>
      <c r="M2707" s="2" t="s">
        <v>3561</v>
      </c>
      <c r="N2707" s="10" t="s">
        <v>3561</v>
      </c>
      <c r="O2707" s="10" t="s">
        <v>3561</v>
      </c>
      <c r="S2707" s="2" t="str">
        <f>VLOOKUP(K2707,Data!A:B,2,0)</f>
        <v>PVA</v>
      </c>
    </row>
    <row r="2708" spans="1:19" ht="11.25" customHeight="1" x14ac:dyDescent="0.2">
      <c r="A2708" s="2">
        <v>4071038</v>
      </c>
      <c r="B2708" s="86"/>
      <c r="C2708" s="74" t="s">
        <v>756</v>
      </c>
      <c r="E2708" s="85" t="s">
        <v>9742</v>
      </c>
      <c r="F2708" s="75" t="s">
        <v>98</v>
      </c>
      <c r="G2708" s="75" t="s">
        <v>1315</v>
      </c>
      <c r="H2708" s="75" t="s">
        <v>1529</v>
      </c>
      <c r="I2708" s="2" t="s">
        <v>11</v>
      </c>
      <c r="J2708" s="75" t="s">
        <v>11</v>
      </c>
      <c r="K2708" s="2" t="s">
        <v>36</v>
      </c>
      <c r="L2708" s="75" t="s">
        <v>3669</v>
      </c>
      <c r="M2708" s="2" t="s">
        <v>3561</v>
      </c>
      <c r="N2708" s="10" t="s">
        <v>3561</v>
      </c>
      <c r="O2708" s="10" t="s">
        <v>3561</v>
      </c>
      <c r="S2708" s="2" t="str">
        <f>VLOOKUP(K2708,Data!A:B,2,0)</f>
        <v>PVA</v>
      </c>
    </row>
    <row r="2709" spans="1:19" ht="11.25" customHeight="1" x14ac:dyDescent="0.2">
      <c r="A2709" s="2">
        <v>4071040</v>
      </c>
      <c r="B2709" s="86"/>
      <c r="C2709" s="74" t="s">
        <v>1303</v>
      </c>
      <c r="E2709" s="85" t="s">
        <v>9743</v>
      </c>
      <c r="F2709" s="75" t="s">
        <v>98</v>
      </c>
      <c r="G2709" s="75" t="s">
        <v>97</v>
      </c>
      <c r="H2709" s="75" t="s">
        <v>1479</v>
      </c>
      <c r="I2709" s="2" t="s">
        <v>1317</v>
      </c>
      <c r="J2709" s="75" t="s">
        <v>1317</v>
      </c>
      <c r="K2709" s="2" t="s">
        <v>36</v>
      </c>
      <c r="L2709" s="75" t="s">
        <v>3669</v>
      </c>
      <c r="M2709" s="2" t="s">
        <v>3561</v>
      </c>
      <c r="N2709" s="10" t="s">
        <v>3561</v>
      </c>
      <c r="O2709" s="10" t="s">
        <v>3561</v>
      </c>
      <c r="S2709" s="2" t="str">
        <f>VLOOKUP(K2709,Data!A:B,2,0)</f>
        <v>PVA</v>
      </c>
    </row>
    <row r="2710" spans="1:19" ht="11.25" customHeight="1" x14ac:dyDescent="0.2">
      <c r="A2710" s="2">
        <v>4071041</v>
      </c>
      <c r="B2710" s="86"/>
      <c r="C2710" s="74" t="s">
        <v>830</v>
      </c>
      <c r="E2710" s="85" t="s">
        <v>9744</v>
      </c>
      <c r="F2710" s="75" t="s">
        <v>98</v>
      </c>
      <c r="G2710" s="75" t="s">
        <v>1315</v>
      </c>
      <c r="H2710" s="75" t="s">
        <v>1529</v>
      </c>
      <c r="I2710" s="2" t="s">
        <v>11</v>
      </c>
      <c r="J2710" s="75" t="s">
        <v>11</v>
      </c>
      <c r="K2710" s="2" t="s">
        <v>36</v>
      </c>
      <c r="L2710" s="75" t="s">
        <v>3669</v>
      </c>
      <c r="M2710" s="2" t="s">
        <v>3561</v>
      </c>
      <c r="N2710" s="10" t="s">
        <v>3561</v>
      </c>
      <c r="O2710" s="10" t="s">
        <v>3561</v>
      </c>
      <c r="S2710" s="2" t="str">
        <f>VLOOKUP(K2710,Data!A:B,2,0)</f>
        <v>PVA</v>
      </c>
    </row>
    <row r="2711" spans="1:19" ht="11.25" customHeight="1" x14ac:dyDescent="0.2">
      <c r="A2711" s="2">
        <v>4071043</v>
      </c>
      <c r="B2711" s="86"/>
      <c r="C2711" s="74" t="s">
        <v>556</v>
      </c>
      <c r="E2711" s="85" t="s">
        <v>9745</v>
      </c>
      <c r="F2711" s="75" t="s">
        <v>98</v>
      </c>
      <c r="G2711" s="75" t="s">
        <v>20</v>
      </c>
      <c r="H2711" s="75" t="s">
        <v>1484</v>
      </c>
      <c r="I2711" s="2" t="s">
        <v>3561</v>
      </c>
      <c r="J2711" s="75" t="s">
        <v>3561</v>
      </c>
      <c r="K2711" s="2" t="s">
        <v>36</v>
      </c>
      <c r="L2711" s="75" t="s">
        <v>3669</v>
      </c>
      <c r="M2711" s="2" t="s">
        <v>3561</v>
      </c>
      <c r="N2711" s="10" t="s">
        <v>3561</v>
      </c>
      <c r="O2711" s="10" t="s">
        <v>3561</v>
      </c>
      <c r="S2711" s="2" t="str">
        <f>VLOOKUP(K2711,Data!A:B,2,0)</f>
        <v>PVA</v>
      </c>
    </row>
    <row r="2712" spans="1:19" ht="11.25" customHeight="1" x14ac:dyDescent="0.2">
      <c r="A2712" s="2">
        <v>4071045</v>
      </c>
      <c r="B2712" s="98" t="s">
        <v>13111</v>
      </c>
      <c r="C2712" s="74" t="s">
        <v>766</v>
      </c>
      <c r="E2712" s="85" t="s">
        <v>9746</v>
      </c>
      <c r="F2712" s="75" t="s">
        <v>98</v>
      </c>
      <c r="G2712" s="75" t="s">
        <v>47</v>
      </c>
      <c r="H2712" s="75" t="s">
        <v>47</v>
      </c>
      <c r="I2712" s="2" t="s">
        <v>3561</v>
      </c>
      <c r="J2712" s="75" t="s">
        <v>3561</v>
      </c>
      <c r="K2712" s="2" t="s">
        <v>36</v>
      </c>
      <c r="L2712" s="75" t="s">
        <v>3669</v>
      </c>
      <c r="M2712" s="2" t="s">
        <v>3561</v>
      </c>
      <c r="N2712" s="10" t="s">
        <v>3561</v>
      </c>
      <c r="O2712" s="10" t="s">
        <v>3561</v>
      </c>
      <c r="S2712" s="2" t="str">
        <f>VLOOKUP(K2712,Data!A:B,2,0)</f>
        <v>PVA</v>
      </c>
    </row>
    <row r="2713" spans="1:19" ht="11.25" customHeight="1" x14ac:dyDescent="0.2">
      <c r="A2713" s="2">
        <v>4071048</v>
      </c>
      <c r="B2713" s="86"/>
      <c r="C2713" s="74" t="s">
        <v>565</v>
      </c>
      <c r="E2713" s="85" t="s">
        <v>9747</v>
      </c>
      <c r="F2713" s="75" t="s">
        <v>98</v>
      </c>
      <c r="G2713" s="75" t="s">
        <v>1315</v>
      </c>
      <c r="H2713" s="75" t="s">
        <v>1536</v>
      </c>
      <c r="I2713" s="2" t="s">
        <v>11</v>
      </c>
      <c r="J2713" s="75" t="s">
        <v>11</v>
      </c>
      <c r="K2713" s="2" t="s">
        <v>36</v>
      </c>
      <c r="L2713" s="75" t="s">
        <v>3669</v>
      </c>
      <c r="M2713" s="2" t="s">
        <v>3561</v>
      </c>
      <c r="N2713" s="10" t="s">
        <v>3561</v>
      </c>
      <c r="O2713" s="10" t="s">
        <v>3561</v>
      </c>
      <c r="S2713" s="2" t="str">
        <f>VLOOKUP(K2713,Data!A:B,2,0)</f>
        <v>PVA</v>
      </c>
    </row>
    <row r="2714" spans="1:19" ht="11.25" customHeight="1" x14ac:dyDescent="0.2">
      <c r="A2714" s="2">
        <v>4071049</v>
      </c>
      <c r="B2714" s="86"/>
      <c r="C2714" s="74" t="s">
        <v>566</v>
      </c>
      <c r="E2714" s="85" t="s">
        <v>9748</v>
      </c>
      <c r="F2714" s="75" t="s">
        <v>98</v>
      </c>
      <c r="G2714" s="75" t="s">
        <v>1315</v>
      </c>
      <c r="H2714" s="75" t="s">
        <v>1543</v>
      </c>
      <c r="I2714" s="2" t="s">
        <v>11</v>
      </c>
      <c r="J2714" s="75" t="s">
        <v>11</v>
      </c>
      <c r="K2714" s="2" t="s">
        <v>36</v>
      </c>
      <c r="L2714" s="75" t="s">
        <v>3669</v>
      </c>
      <c r="M2714" s="2" t="s">
        <v>3561</v>
      </c>
      <c r="N2714" s="10" t="s">
        <v>3561</v>
      </c>
      <c r="O2714" s="10" t="s">
        <v>3561</v>
      </c>
      <c r="S2714" s="2" t="str">
        <f>VLOOKUP(K2714,Data!A:B,2,0)</f>
        <v>PVA</v>
      </c>
    </row>
    <row r="2715" spans="1:19" ht="11.25" customHeight="1" x14ac:dyDescent="0.2">
      <c r="A2715" s="2">
        <v>4071052</v>
      </c>
      <c r="B2715" s="86"/>
      <c r="C2715" s="74" t="s">
        <v>770</v>
      </c>
      <c r="E2715" s="85" t="s">
        <v>9749</v>
      </c>
      <c r="F2715" s="75" t="s">
        <v>98</v>
      </c>
      <c r="G2715" s="75" t="s">
        <v>20</v>
      </c>
      <c r="H2715" s="75" t="s">
        <v>1482</v>
      </c>
      <c r="I2715" s="2" t="s">
        <v>3561</v>
      </c>
      <c r="J2715" s="75" t="s">
        <v>3561</v>
      </c>
      <c r="K2715" s="2" t="s">
        <v>36</v>
      </c>
      <c r="L2715" s="75" t="s">
        <v>3669</v>
      </c>
      <c r="M2715" s="2" t="s">
        <v>3561</v>
      </c>
      <c r="N2715" s="10" t="s">
        <v>3561</v>
      </c>
      <c r="O2715" s="10" t="s">
        <v>3561</v>
      </c>
      <c r="S2715" s="2" t="str">
        <f>VLOOKUP(K2715,Data!A:B,2,0)</f>
        <v>PVA</v>
      </c>
    </row>
    <row r="2716" spans="1:19" ht="11.25" customHeight="1" x14ac:dyDescent="0.2">
      <c r="A2716" s="2">
        <v>4071055</v>
      </c>
      <c r="B2716" s="86"/>
      <c r="C2716" s="74" t="s">
        <v>774</v>
      </c>
      <c r="E2716" s="85" t="s">
        <v>9750</v>
      </c>
      <c r="F2716" s="75" t="s">
        <v>98</v>
      </c>
      <c r="G2716" s="75" t="s">
        <v>1315</v>
      </c>
      <c r="H2716" s="75" t="s">
        <v>1536</v>
      </c>
      <c r="I2716" s="2" t="s">
        <v>11</v>
      </c>
      <c r="J2716" s="75" t="s">
        <v>11</v>
      </c>
      <c r="K2716" s="2" t="s">
        <v>36</v>
      </c>
      <c r="L2716" s="75" t="s">
        <v>3669</v>
      </c>
      <c r="M2716" s="2" t="s">
        <v>3561</v>
      </c>
      <c r="N2716" s="10" t="s">
        <v>3561</v>
      </c>
      <c r="O2716" s="10" t="s">
        <v>3561</v>
      </c>
      <c r="S2716" s="2" t="str">
        <f>VLOOKUP(K2716,Data!A:B,2,0)</f>
        <v>PVA</v>
      </c>
    </row>
    <row r="2717" spans="1:19" ht="11.25" customHeight="1" x14ac:dyDescent="0.2">
      <c r="A2717" s="2">
        <v>4071056</v>
      </c>
      <c r="B2717" s="86"/>
      <c r="C2717" s="74" t="s">
        <v>775</v>
      </c>
      <c r="E2717" s="85" t="s">
        <v>9751</v>
      </c>
      <c r="F2717" s="75" t="s">
        <v>98</v>
      </c>
      <c r="G2717" s="75" t="s">
        <v>1315</v>
      </c>
      <c r="H2717" s="75" t="s">
        <v>1529</v>
      </c>
      <c r="I2717" s="2" t="s">
        <v>11</v>
      </c>
      <c r="J2717" s="75" t="s">
        <v>11</v>
      </c>
      <c r="K2717" s="2" t="s">
        <v>36</v>
      </c>
      <c r="L2717" s="75" t="s">
        <v>3669</v>
      </c>
      <c r="M2717" s="2" t="s">
        <v>3561</v>
      </c>
      <c r="N2717" s="10" t="s">
        <v>3561</v>
      </c>
      <c r="O2717" s="10" t="s">
        <v>3561</v>
      </c>
      <c r="S2717" s="2" t="str">
        <f>VLOOKUP(K2717,Data!A:B,2,0)</f>
        <v>PVA</v>
      </c>
    </row>
    <row r="2718" spans="1:19" ht="11.25" customHeight="1" x14ac:dyDescent="0.2">
      <c r="A2718" s="2">
        <v>4071057</v>
      </c>
      <c r="B2718" s="86"/>
      <c r="C2718" s="74" t="s">
        <v>1268</v>
      </c>
      <c r="E2718" s="85" t="s">
        <v>9752</v>
      </c>
      <c r="F2718" s="75" t="s">
        <v>98</v>
      </c>
      <c r="G2718" s="75" t="s">
        <v>1315</v>
      </c>
      <c r="H2718" s="75" t="s">
        <v>1543</v>
      </c>
      <c r="I2718" s="2" t="s">
        <v>11</v>
      </c>
      <c r="J2718" s="75" t="s">
        <v>11</v>
      </c>
      <c r="K2718" s="2" t="s">
        <v>36</v>
      </c>
      <c r="L2718" s="75" t="s">
        <v>3669</v>
      </c>
      <c r="M2718" s="2" t="s">
        <v>3561</v>
      </c>
      <c r="N2718" s="10" t="s">
        <v>3561</v>
      </c>
      <c r="O2718" s="10" t="s">
        <v>3561</v>
      </c>
      <c r="S2718" s="2" t="str">
        <f>VLOOKUP(K2718,Data!A:B,2,0)</f>
        <v>PVA</v>
      </c>
    </row>
    <row r="2719" spans="1:19" ht="11.25" customHeight="1" x14ac:dyDescent="0.2">
      <c r="A2719" s="2">
        <v>4071176</v>
      </c>
      <c r="B2719" s="86"/>
      <c r="C2719" s="74" t="s">
        <v>194</v>
      </c>
      <c r="E2719" s="85" t="s">
        <v>9753</v>
      </c>
      <c r="F2719" s="75" t="s">
        <v>98</v>
      </c>
      <c r="G2719" s="75" t="s">
        <v>20</v>
      </c>
      <c r="H2719" s="75" t="s">
        <v>1484</v>
      </c>
      <c r="I2719" s="2" t="s">
        <v>3561</v>
      </c>
      <c r="J2719" s="75" t="s">
        <v>3561</v>
      </c>
      <c r="K2719" s="2" t="s">
        <v>36</v>
      </c>
      <c r="L2719" s="75" t="s">
        <v>3669</v>
      </c>
      <c r="M2719" s="2" t="s">
        <v>3561</v>
      </c>
      <c r="N2719" s="10" t="s">
        <v>3561</v>
      </c>
      <c r="O2719" s="10" t="s">
        <v>3561</v>
      </c>
      <c r="S2719" s="2" t="str">
        <f>VLOOKUP(K2719,Data!A:B,2,0)</f>
        <v>PVA</v>
      </c>
    </row>
    <row r="2720" spans="1:19" ht="11.25" customHeight="1" x14ac:dyDescent="0.2">
      <c r="A2720" s="2">
        <v>4071182</v>
      </c>
      <c r="B2720" s="86"/>
      <c r="C2720" s="74" t="s">
        <v>236</v>
      </c>
      <c r="E2720" s="85" t="s">
        <v>9754</v>
      </c>
      <c r="F2720" s="75" t="s">
        <v>98</v>
      </c>
      <c r="G2720" s="75" t="s">
        <v>20</v>
      </c>
      <c r="H2720" s="75" t="s">
        <v>1484</v>
      </c>
      <c r="I2720" s="2" t="s">
        <v>3561</v>
      </c>
      <c r="J2720" s="75" t="s">
        <v>3561</v>
      </c>
      <c r="K2720" s="2" t="s">
        <v>36</v>
      </c>
      <c r="L2720" s="75" t="s">
        <v>3669</v>
      </c>
      <c r="M2720" s="2" t="s">
        <v>3561</v>
      </c>
      <c r="N2720" s="10" t="s">
        <v>3561</v>
      </c>
      <c r="O2720" s="10" t="s">
        <v>3561</v>
      </c>
      <c r="S2720" s="2" t="str">
        <f>VLOOKUP(K2720,Data!A:B,2,0)</f>
        <v>PVA</v>
      </c>
    </row>
    <row r="2721" spans="1:19" ht="11.25" customHeight="1" x14ac:dyDescent="0.2">
      <c r="A2721" s="2">
        <v>4071183</v>
      </c>
      <c r="B2721" s="86"/>
      <c r="C2721" s="74" t="s">
        <v>240</v>
      </c>
      <c r="E2721" s="85" t="s">
        <v>9755</v>
      </c>
      <c r="F2721" s="75" t="s">
        <v>98</v>
      </c>
      <c r="G2721" s="75" t="s">
        <v>20</v>
      </c>
      <c r="H2721" s="75" t="s">
        <v>1486</v>
      </c>
      <c r="I2721" s="2" t="s">
        <v>3561</v>
      </c>
      <c r="J2721" s="75" t="s">
        <v>3561</v>
      </c>
      <c r="K2721" s="2" t="s">
        <v>36</v>
      </c>
      <c r="L2721" s="75" t="s">
        <v>3669</v>
      </c>
      <c r="M2721" s="2" t="s">
        <v>3561</v>
      </c>
      <c r="N2721" s="10" t="s">
        <v>3561</v>
      </c>
      <c r="O2721" s="10" t="s">
        <v>3561</v>
      </c>
      <c r="S2721" s="2" t="str">
        <f>VLOOKUP(K2721,Data!A:B,2,0)</f>
        <v>PVA</v>
      </c>
    </row>
    <row r="2722" spans="1:19" ht="9.75" customHeight="1" x14ac:dyDescent="0.2">
      <c r="A2722" s="2">
        <v>4071184</v>
      </c>
      <c r="B2722" s="86"/>
      <c r="C2722" s="74" t="s">
        <v>244</v>
      </c>
      <c r="E2722" s="85" t="s">
        <v>9756</v>
      </c>
      <c r="F2722" s="75" t="s">
        <v>98</v>
      </c>
      <c r="G2722" s="75" t="s">
        <v>1315</v>
      </c>
      <c r="H2722" s="75" t="s">
        <v>1543</v>
      </c>
      <c r="I2722" s="2" t="s">
        <v>11</v>
      </c>
      <c r="J2722" s="75" t="s">
        <v>11</v>
      </c>
      <c r="K2722" s="2" t="s">
        <v>36</v>
      </c>
      <c r="L2722" s="75" t="s">
        <v>19</v>
      </c>
      <c r="M2722" s="2" t="s">
        <v>3561</v>
      </c>
      <c r="N2722" s="10" t="s">
        <v>3561</v>
      </c>
      <c r="O2722" s="10" t="s">
        <v>3561</v>
      </c>
      <c r="P2722" s="8">
        <v>45281</v>
      </c>
      <c r="Q2722" s="8">
        <f>+P2722+180</f>
        <v>45461</v>
      </c>
      <c r="R2722" s="8">
        <v>45364</v>
      </c>
      <c r="S2722" s="2" t="str">
        <f>VLOOKUP(K2722,Data!A:B,2,0)</f>
        <v>PVA</v>
      </c>
    </row>
    <row r="2723" spans="1:19" ht="11.25" customHeight="1" x14ac:dyDescent="0.2">
      <c r="A2723" s="2">
        <v>4071188</v>
      </c>
      <c r="B2723" s="86"/>
      <c r="C2723" s="74" t="s">
        <v>213</v>
      </c>
      <c r="E2723" s="85" t="s">
        <v>9757</v>
      </c>
      <c r="F2723" s="75" t="s">
        <v>98</v>
      </c>
      <c r="G2723" s="75" t="s">
        <v>20</v>
      </c>
      <c r="H2723" s="75" t="s">
        <v>1484</v>
      </c>
      <c r="I2723" s="2" t="s">
        <v>3561</v>
      </c>
      <c r="J2723" s="75" t="s">
        <v>3561</v>
      </c>
      <c r="K2723" s="2" t="s">
        <v>36</v>
      </c>
      <c r="L2723" s="75" t="s">
        <v>3669</v>
      </c>
      <c r="M2723" s="2" t="s">
        <v>3561</v>
      </c>
      <c r="N2723" s="10" t="s">
        <v>3561</v>
      </c>
      <c r="O2723" s="10" t="s">
        <v>3561</v>
      </c>
      <c r="S2723" s="2" t="str">
        <f>VLOOKUP(K2723,Data!A:B,2,0)</f>
        <v>PVA</v>
      </c>
    </row>
    <row r="2724" spans="1:19" ht="11.25" customHeight="1" x14ac:dyDescent="0.2">
      <c r="A2724" s="2">
        <v>4071190</v>
      </c>
      <c r="B2724" s="86"/>
      <c r="C2724" s="74" t="s">
        <v>230</v>
      </c>
      <c r="E2724" s="85" t="s">
        <v>9758</v>
      </c>
      <c r="F2724" s="75" t="s">
        <v>98</v>
      </c>
      <c r="G2724" s="75" t="s">
        <v>20</v>
      </c>
      <c r="H2724" s="75" t="s">
        <v>1484</v>
      </c>
      <c r="I2724" s="2" t="s">
        <v>3561</v>
      </c>
      <c r="J2724" s="75" t="s">
        <v>3561</v>
      </c>
      <c r="K2724" s="2" t="s">
        <v>36</v>
      </c>
      <c r="L2724" s="75" t="s">
        <v>3669</v>
      </c>
      <c r="M2724" s="2" t="s">
        <v>3561</v>
      </c>
      <c r="N2724" s="10" t="s">
        <v>3561</v>
      </c>
      <c r="O2724" s="10" t="s">
        <v>3561</v>
      </c>
      <c r="S2724" s="2" t="str">
        <f>VLOOKUP(K2724,Data!A:B,2,0)</f>
        <v>PVA</v>
      </c>
    </row>
    <row r="2725" spans="1:19" ht="11.25" customHeight="1" x14ac:dyDescent="0.2">
      <c r="A2725" s="2">
        <v>4071192</v>
      </c>
      <c r="B2725" s="86"/>
      <c r="C2725" s="74" t="s">
        <v>289</v>
      </c>
      <c r="E2725" s="85" t="s">
        <v>9759</v>
      </c>
      <c r="F2725" s="75" t="s">
        <v>98</v>
      </c>
      <c r="G2725" s="75" t="s">
        <v>20</v>
      </c>
      <c r="H2725" s="75" t="s">
        <v>1482</v>
      </c>
      <c r="I2725" s="2" t="s">
        <v>3561</v>
      </c>
      <c r="J2725" s="75" t="s">
        <v>3561</v>
      </c>
      <c r="K2725" s="2" t="s">
        <v>36</v>
      </c>
      <c r="L2725" s="75" t="s">
        <v>3669</v>
      </c>
      <c r="M2725" s="2" t="s">
        <v>3561</v>
      </c>
      <c r="N2725" s="10" t="s">
        <v>3561</v>
      </c>
      <c r="O2725" s="10" t="s">
        <v>3561</v>
      </c>
      <c r="S2725" s="2" t="str">
        <f>VLOOKUP(K2725,Data!A:B,2,0)</f>
        <v>PVA</v>
      </c>
    </row>
    <row r="2726" spans="1:19" ht="11.25" customHeight="1" x14ac:dyDescent="0.2">
      <c r="A2726" s="2">
        <v>4071193</v>
      </c>
      <c r="B2726" s="86"/>
      <c r="C2726" s="74" t="s">
        <v>245</v>
      </c>
      <c r="E2726" s="85" t="s">
        <v>9760</v>
      </c>
      <c r="F2726" s="75" t="s">
        <v>98</v>
      </c>
      <c r="G2726" s="75" t="s">
        <v>1315</v>
      </c>
      <c r="H2726" s="75" t="s">
        <v>1518</v>
      </c>
      <c r="I2726" s="2" t="s">
        <v>11</v>
      </c>
      <c r="J2726" s="75" t="s">
        <v>11</v>
      </c>
      <c r="K2726" s="2" t="s">
        <v>36</v>
      </c>
      <c r="L2726" s="75" t="s">
        <v>3669</v>
      </c>
      <c r="M2726" s="2" t="s">
        <v>3561</v>
      </c>
      <c r="N2726" s="10" t="s">
        <v>3561</v>
      </c>
      <c r="O2726" s="10" t="s">
        <v>3561</v>
      </c>
      <c r="S2726" s="2" t="str">
        <f>VLOOKUP(K2726,Data!A:B,2,0)</f>
        <v>PVA</v>
      </c>
    </row>
    <row r="2727" spans="1:19" ht="11.25" customHeight="1" x14ac:dyDescent="0.2">
      <c r="A2727" s="2">
        <v>4071194</v>
      </c>
      <c r="B2727" s="86"/>
      <c r="C2727" s="74" t="s">
        <v>248</v>
      </c>
      <c r="E2727" s="85" t="s">
        <v>9761</v>
      </c>
      <c r="F2727" s="75" t="s">
        <v>98</v>
      </c>
      <c r="G2727" s="75" t="s">
        <v>1315</v>
      </c>
      <c r="H2727" s="75" t="s">
        <v>1545</v>
      </c>
      <c r="I2727" s="2" t="s">
        <v>11</v>
      </c>
      <c r="J2727" s="75" t="s">
        <v>11</v>
      </c>
      <c r="K2727" s="2" t="s">
        <v>36</v>
      </c>
      <c r="L2727" s="75" t="s">
        <v>3669</v>
      </c>
      <c r="M2727" s="2" t="s">
        <v>3561</v>
      </c>
      <c r="N2727" s="10" t="s">
        <v>3561</v>
      </c>
      <c r="O2727" s="10" t="s">
        <v>3561</v>
      </c>
      <c r="S2727" s="2" t="str">
        <f>VLOOKUP(K2727,Data!A:B,2,0)</f>
        <v>PVA</v>
      </c>
    </row>
    <row r="2728" spans="1:19" ht="11.25" customHeight="1" x14ac:dyDescent="0.2">
      <c r="A2728" s="2">
        <v>4071195</v>
      </c>
      <c r="B2728" s="86"/>
      <c r="C2728" s="74" t="s">
        <v>257</v>
      </c>
      <c r="E2728" s="85" t="s">
        <v>9762</v>
      </c>
      <c r="F2728" s="75" t="s">
        <v>98</v>
      </c>
      <c r="G2728" s="75" t="s">
        <v>20</v>
      </c>
      <c r="H2728" s="75" t="s">
        <v>1492</v>
      </c>
      <c r="I2728" s="2" t="s">
        <v>3561</v>
      </c>
      <c r="J2728" s="75" t="s">
        <v>3561</v>
      </c>
      <c r="K2728" s="2" t="s">
        <v>36</v>
      </c>
      <c r="L2728" s="75" t="s">
        <v>3669</v>
      </c>
      <c r="M2728" s="2" t="s">
        <v>3561</v>
      </c>
      <c r="N2728" s="10" t="s">
        <v>3561</v>
      </c>
      <c r="O2728" s="10" t="s">
        <v>3561</v>
      </c>
      <c r="S2728" s="2" t="str">
        <f>VLOOKUP(K2728,Data!A:B,2,0)</f>
        <v>PVA</v>
      </c>
    </row>
    <row r="2729" spans="1:19" ht="11.25" customHeight="1" x14ac:dyDescent="0.2">
      <c r="A2729" s="2">
        <v>4071196</v>
      </c>
      <c r="B2729" s="86"/>
      <c r="C2729" s="74" t="s">
        <v>258</v>
      </c>
      <c r="E2729" s="85" t="s">
        <v>9763</v>
      </c>
      <c r="F2729" s="75" t="s">
        <v>98</v>
      </c>
      <c r="G2729" s="75" t="s">
        <v>20</v>
      </c>
      <c r="H2729" s="75" t="s">
        <v>1492</v>
      </c>
      <c r="I2729" s="2" t="s">
        <v>3561</v>
      </c>
      <c r="J2729" s="75" t="s">
        <v>3561</v>
      </c>
      <c r="K2729" s="2" t="s">
        <v>36</v>
      </c>
      <c r="L2729" s="75" t="s">
        <v>3669</v>
      </c>
      <c r="M2729" s="2" t="s">
        <v>3561</v>
      </c>
      <c r="N2729" s="10" t="s">
        <v>3561</v>
      </c>
      <c r="O2729" s="10" t="s">
        <v>3561</v>
      </c>
      <c r="S2729" s="2" t="str">
        <f>VLOOKUP(K2729,Data!A:B,2,0)</f>
        <v>PVA</v>
      </c>
    </row>
    <row r="2730" spans="1:19" ht="11.25" customHeight="1" x14ac:dyDescent="0.2">
      <c r="A2730" s="2">
        <v>4071197</v>
      </c>
      <c r="B2730" s="86"/>
      <c r="C2730" s="74" t="s">
        <v>262</v>
      </c>
      <c r="E2730" s="85" t="s">
        <v>9764</v>
      </c>
      <c r="F2730" s="75" t="s">
        <v>98</v>
      </c>
      <c r="G2730" s="75" t="s">
        <v>20</v>
      </c>
      <c r="H2730" s="75" t="s">
        <v>1485</v>
      </c>
      <c r="I2730" s="2" t="s">
        <v>3561</v>
      </c>
      <c r="J2730" s="75" t="s">
        <v>1495</v>
      </c>
      <c r="K2730" s="2" t="s">
        <v>36</v>
      </c>
      <c r="L2730" s="75" t="s">
        <v>19</v>
      </c>
      <c r="M2730" s="2" t="s">
        <v>3561</v>
      </c>
      <c r="N2730" s="10" t="s">
        <v>3561</v>
      </c>
      <c r="O2730" s="10" t="s">
        <v>3561</v>
      </c>
      <c r="P2730" s="8">
        <v>45386</v>
      </c>
      <c r="Q2730" s="8">
        <v>45386</v>
      </c>
      <c r="R2730" s="8">
        <v>45386</v>
      </c>
      <c r="S2730" s="2" t="str">
        <f>VLOOKUP(K2730,Data!A:B,2,0)</f>
        <v>PVA</v>
      </c>
    </row>
    <row r="2731" spans="1:19" ht="11.25" customHeight="1" x14ac:dyDescent="0.2">
      <c r="A2731" s="2">
        <v>4071198</v>
      </c>
      <c r="B2731" s="86"/>
      <c r="C2731" s="74" t="s">
        <v>263</v>
      </c>
      <c r="E2731" s="85" t="s">
        <v>9765</v>
      </c>
      <c r="F2731" s="75" t="s">
        <v>98</v>
      </c>
      <c r="G2731" s="75" t="s">
        <v>20</v>
      </c>
      <c r="H2731" s="75" t="s">
        <v>1484</v>
      </c>
      <c r="I2731" s="2" t="s">
        <v>3561</v>
      </c>
      <c r="J2731" s="75" t="s">
        <v>3561</v>
      </c>
      <c r="K2731" s="2" t="s">
        <v>36</v>
      </c>
      <c r="L2731" s="75" t="s">
        <v>3669</v>
      </c>
      <c r="M2731" s="2" t="s">
        <v>3561</v>
      </c>
      <c r="N2731" s="10" t="s">
        <v>3561</v>
      </c>
      <c r="O2731" s="10" t="s">
        <v>3561</v>
      </c>
      <c r="S2731" s="2" t="str">
        <f>VLOOKUP(K2731,Data!A:B,2,0)</f>
        <v>PVA</v>
      </c>
    </row>
    <row r="2732" spans="1:19" ht="11.25" customHeight="1" x14ac:dyDescent="0.2">
      <c r="A2732" s="2">
        <v>4071199</v>
      </c>
      <c r="B2732" s="86"/>
      <c r="C2732" s="74" t="s">
        <v>268</v>
      </c>
      <c r="E2732" s="85" t="s">
        <v>9766</v>
      </c>
      <c r="F2732" s="75" t="s">
        <v>98</v>
      </c>
      <c r="G2732" s="75" t="s">
        <v>97</v>
      </c>
      <c r="H2732" s="75" t="s">
        <v>1487</v>
      </c>
      <c r="I2732" s="2" t="s">
        <v>1317</v>
      </c>
      <c r="J2732" s="75" t="s">
        <v>1317</v>
      </c>
      <c r="K2732" s="2" t="s">
        <v>36</v>
      </c>
      <c r="L2732" s="75" t="s">
        <v>3669</v>
      </c>
      <c r="M2732" s="2" t="s">
        <v>3561</v>
      </c>
      <c r="N2732" s="10" t="s">
        <v>3561</v>
      </c>
      <c r="O2732" s="10" t="s">
        <v>3561</v>
      </c>
      <c r="S2732" s="2" t="str">
        <f>VLOOKUP(K2732,Data!A:B,2,0)</f>
        <v>PVA</v>
      </c>
    </row>
    <row r="2733" spans="1:19" ht="11.25" customHeight="1" x14ac:dyDescent="0.2">
      <c r="A2733" s="2">
        <v>4071200</v>
      </c>
      <c r="B2733" s="86"/>
      <c r="C2733" s="74" t="s">
        <v>272</v>
      </c>
      <c r="E2733" s="85" t="s">
        <v>9767</v>
      </c>
      <c r="F2733" s="75" t="s">
        <v>98</v>
      </c>
      <c r="G2733" s="75" t="s">
        <v>1315</v>
      </c>
      <c r="H2733" s="75" t="s">
        <v>1539</v>
      </c>
      <c r="I2733" s="2" t="s">
        <v>11</v>
      </c>
      <c r="J2733" s="75" t="s">
        <v>11</v>
      </c>
      <c r="K2733" s="2" t="s">
        <v>36</v>
      </c>
      <c r="L2733" s="75" t="s">
        <v>19</v>
      </c>
      <c r="M2733" s="2" t="s">
        <v>3561</v>
      </c>
      <c r="N2733" s="10" t="s">
        <v>3561</v>
      </c>
      <c r="O2733" s="10" t="s">
        <v>3561</v>
      </c>
      <c r="P2733" s="8">
        <v>45273</v>
      </c>
      <c r="Q2733" s="8">
        <f>+P2733+180</f>
        <v>45453</v>
      </c>
      <c r="R2733" s="8">
        <v>45364</v>
      </c>
      <c r="S2733" s="2" t="str">
        <f>VLOOKUP(K2733,Data!A:B,2,0)</f>
        <v>PVA</v>
      </c>
    </row>
    <row r="2734" spans="1:19" ht="11.25" customHeight="1" x14ac:dyDescent="0.2">
      <c r="A2734" s="2">
        <v>4071201</v>
      </c>
      <c r="B2734" s="86"/>
      <c r="C2734" s="74" t="s">
        <v>277</v>
      </c>
      <c r="E2734" s="85" t="s">
        <v>9768</v>
      </c>
      <c r="F2734" s="75" t="s">
        <v>98</v>
      </c>
      <c r="G2734" s="75" t="s">
        <v>1315</v>
      </c>
      <c r="H2734" s="75" t="s">
        <v>1545</v>
      </c>
      <c r="I2734" s="2" t="s">
        <v>11</v>
      </c>
      <c r="J2734" s="75" t="s">
        <v>11</v>
      </c>
      <c r="K2734" s="2" t="s">
        <v>36</v>
      </c>
      <c r="L2734" s="75" t="s">
        <v>3669</v>
      </c>
      <c r="M2734" s="2" t="s">
        <v>3561</v>
      </c>
      <c r="N2734" s="10" t="s">
        <v>3561</v>
      </c>
      <c r="O2734" s="10" t="s">
        <v>3561</v>
      </c>
      <c r="S2734" s="2" t="str">
        <f>VLOOKUP(K2734,Data!A:B,2,0)</f>
        <v>PVA</v>
      </c>
    </row>
    <row r="2735" spans="1:19" ht="11.25" customHeight="1" x14ac:dyDescent="0.2">
      <c r="A2735" s="2">
        <v>4071202</v>
      </c>
      <c r="B2735" s="86"/>
      <c r="C2735" s="74" t="s">
        <v>279</v>
      </c>
      <c r="E2735" s="85" t="s">
        <v>9769</v>
      </c>
      <c r="F2735" s="75" t="s">
        <v>98</v>
      </c>
      <c r="G2735" s="75" t="s">
        <v>1315</v>
      </c>
      <c r="H2735" s="75" t="s">
        <v>1545</v>
      </c>
      <c r="I2735" s="2" t="s">
        <v>11</v>
      </c>
      <c r="J2735" s="75" t="s">
        <v>11</v>
      </c>
      <c r="K2735" s="2" t="s">
        <v>36</v>
      </c>
      <c r="L2735" s="75" t="s">
        <v>3669</v>
      </c>
      <c r="M2735" s="2" t="s">
        <v>3561</v>
      </c>
      <c r="N2735" s="10" t="s">
        <v>3561</v>
      </c>
      <c r="O2735" s="10" t="s">
        <v>3561</v>
      </c>
      <c r="S2735" s="2" t="str">
        <f>VLOOKUP(K2735,Data!A:B,2,0)</f>
        <v>PVA</v>
      </c>
    </row>
    <row r="2736" spans="1:19" ht="11.25" customHeight="1" x14ac:dyDescent="0.2">
      <c r="A2736" s="2">
        <v>4071203</v>
      </c>
      <c r="B2736" s="86"/>
      <c r="C2736" s="74" t="s">
        <v>278</v>
      </c>
      <c r="E2736" s="85" t="s">
        <v>9770</v>
      </c>
      <c r="F2736" s="75" t="s">
        <v>98</v>
      </c>
      <c r="G2736" s="75" t="s">
        <v>1315</v>
      </c>
      <c r="H2736" s="75" t="s">
        <v>1545</v>
      </c>
      <c r="I2736" s="2" t="s">
        <v>11</v>
      </c>
      <c r="J2736" s="75" t="s">
        <v>11</v>
      </c>
      <c r="K2736" s="2" t="s">
        <v>36</v>
      </c>
      <c r="L2736" s="75" t="s">
        <v>3669</v>
      </c>
      <c r="M2736" s="2" t="s">
        <v>3561</v>
      </c>
      <c r="N2736" s="10" t="s">
        <v>3561</v>
      </c>
      <c r="O2736" s="10" t="s">
        <v>3561</v>
      </c>
      <c r="S2736" s="2" t="str">
        <f>VLOOKUP(K2736,Data!A:B,2,0)</f>
        <v>PVA</v>
      </c>
    </row>
    <row r="2737" spans="1:19" ht="11.25" customHeight="1" x14ac:dyDescent="0.2">
      <c r="A2737" s="2">
        <v>4071204</v>
      </c>
      <c r="B2737" s="86"/>
      <c r="C2737" s="74" t="s">
        <v>282</v>
      </c>
      <c r="E2737" s="85" t="s">
        <v>9771</v>
      </c>
      <c r="F2737" s="75" t="s">
        <v>98</v>
      </c>
      <c r="G2737" s="75" t="s">
        <v>20</v>
      </c>
      <c r="H2737" s="75" t="s">
        <v>1484</v>
      </c>
      <c r="I2737" s="2" t="s">
        <v>3561</v>
      </c>
      <c r="J2737" s="75" t="s">
        <v>3561</v>
      </c>
      <c r="K2737" s="2" t="s">
        <v>36</v>
      </c>
      <c r="L2737" s="75" t="s">
        <v>3669</v>
      </c>
      <c r="M2737" s="2" t="s">
        <v>3561</v>
      </c>
      <c r="N2737" s="10" t="s">
        <v>3561</v>
      </c>
      <c r="O2737" s="10" t="s">
        <v>3561</v>
      </c>
      <c r="S2737" s="2" t="str">
        <f>VLOOKUP(K2737,Data!A:B,2,0)</f>
        <v>PVA</v>
      </c>
    </row>
    <row r="2738" spans="1:19" ht="11.25" customHeight="1" x14ac:dyDescent="0.2">
      <c r="A2738" s="2">
        <v>4071205</v>
      </c>
      <c r="B2738" s="86"/>
      <c r="C2738" s="74" t="s">
        <v>285</v>
      </c>
      <c r="E2738" s="85" t="s">
        <v>9772</v>
      </c>
      <c r="F2738" s="75" t="s">
        <v>98</v>
      </c>
      <c r="G2738" s="75" t="s">
        <v>20</v>
      </c>
      <c r="H2738" s="75" t="s">
        <v>1482</v>
      </c>
      <c r="I2738" s="2" t="s">
        <v>3561</v>
      </c>
      <c r="J2738" s="75" t="s">
        <v>3561</v>
      </c>
      <c r="K2738" s="2" t="s">
        <v>36</v>
      </c>
      <c r="L2738" s="75" t="s">
        <v>3669</v>
      </c>
      <c r="M2738" s="2" t="s">
        <v>3561</v>
      </c>
      <c r="N2738" s="10" t="s">
        <v>3561</v>
      </c>
      <c r="O2738" s="10" t="s">
        <v>3561</v>
      </c>
      <c r="S2738" s="2" t="str">
        <f>VLOOKUP(K2738,Data!A:B,2,0)</f>
        <v>PVA</v>
      </c>
    </row>
    <row r="2739" spans="1:19" ht="11.25" customHeight="1" x14ac:dyDescent="0.2">
      <c r="A2739" s="2">
        <v>4071206</v>
      </c>
      <c r="B2739" s="86"/>
      <c r="C2739" s="74" t="s">
        <v>1285</v>
      </c>
      <c r="E2739" s="85" t="s">
        <v>9773</v>
      </c>
      <c r="F2739" s="75" t="s">
        <v>98</v>
      </c>
      <c r="G2739" s="75" t="s">
        <v>1315</v>
      </c>
      <c r="H2739" s="75" t="s">
        <v>1518</v>
      </c>
      <c r="I2739" s="2" t="s">
        <v>11</v>
      </c>
      <c r="J2739" s="75" t="s">
        <v>11</v>
      </c>
      <c r="K2739" s="2" t="s">
        <v>36</v>
      </c>
      <c r="L2739" s="75" t="s">
        <v>3669</v>
      </c>
      <c r="M2739" s="2" t="s">
        <v>3561</v>
      </c>
      <c r="N2739" s="10" t="s">
        <v>3561</v>
      </c>
      <c r="O2739" s="10" t="s">
        <v>3561</v>
      </c>
      <c r="S2739" s="2" t="str">
        <f>VLOOKUP(K2739,Data!A:B,2,0)</f>
        <v>PVA</v>
      </c>
    </row>
    <row r="2740" spans="1:19" ht="11.25" customHeight="1" x14ac:dyDescent="0.2">
      <c r="A2740" s="2">
        <v>4071207</v>
      </c>
      <c r="B2740" s="86"/>
      <c r="C2740" s="74" t="s">
        <v>298</v>
      </c>
      <c r="E2740" s="85" t="s">
        <v>9774</v>
      </c>
      <c r="F2740" s="75" t="s">
        <v>98</v>
      </c>
      <c r="G2740" s="75" t="s">
        <v>1315</v>
      </c>
      <c r="H2740" s="75" t="s">
        <v>1545</v>
      </c>
      <c r="I2740" s="2" t="s">
        <v>11</v>
      </c>
      <c r="J2740" s="75" t="s">
        <v>11</v>
      </c>
      <c r="K2740" s="2" t="s">
        <v>36</v>
      </c>
      <c r="L2740" s="75" t="s">
        <v>3669</v>
      </c>
      <c r="M2740" s="2" t="s">
        <v>3561</v>
      </c>
      <c r="N2740" s="10" t="s">
        <v>3561</v>
      </c>
      <c r="O2740" s="10" t="s">
        <v>3561</v>
      </c>
      <c r="S2740" s="2" t="str">
        <f>VLOOKUP(K2740,Data!A:B,2,0)</f>
        <v>PVA</v>
      </c>
    </row>
    <row r="2741" spans="1:19" ht="11.25" customHeight="1" x14ac:dyDescent="0.2">
      <c r="A2741" s="2">
        <v>4071210</v>
      </c>
      <c r="B2741" s="86"/>
      <c r="C2741" s="74" t="s">
        <v>328</v>
      </c>
      <c r="E2741" s="85" t="s">
        <v>9775</v>
      </c>
      <c r="F2741" s="75" t="s">
        <v>98</v>
      </c>
      <c r="G2741" s="75" t="s">
        <v>20</v>
      </c>
      <c r="H2741" s="75" t="s">
        <v>1480</v>
      </c>
      <c r="I2741" s="2" t="s">
        <v>3561</v>
      </c>
      <c r="J2741" s="75" t="s">
        <v>3561</v>
      </c>
      <c r="K2741" s="2" t="s">
        <v>36</v>
      </c>
      <c r="L2741" s="75" t="s">
        <v>3669</v>
      </c>
      <c r="M2741" s="2" t="s">
        <v>3561</v>
      </c>
      <c r="N2741" s="10" t="s">
        <v>3561</v>
      </c>
      <c r="O2741" s="10" t="s">
        <v>3561</v>
      </c>
      <c r="S2741" s="2" t="str">
        <f>VLOOKUP(K2741,Data!A:B,2,0)</f>
        <v>PVA</v>
      </c>
    </row>
    <row r="2742" spans="1:19" ht="11.25" customHeight="1" x14ac:dyDescent="0.2">
      <c r="A2742" s="2">
        <v>4071211</v>
      </c>
      <c r="B2742" s="86"/>
      <c r="C2742" s="74" t="s">
        <v>334</v>
      </c>
      <c r="E2742" s="85" t="s">
        <v>9776</v>
      </c>
      <c r="F2742" s="75" t="s">
        <v>98</v>
      </c>
      <c r="G2742" s="75" t="s">
        <v>47</v>
      </c>
      <c r="H2742" s="75" t="s">
        <v>47</v>
      </c>
      <c r="I2742" s="2" t="s">
        <v>3561</v>
      </c>
      <c r="J2742" s="75" t="s">
        <v>3561</v>
      </c>
      <c r="K2742" s="2" t="s">
        <v>36</v>
      </c>
      <c r="L2742" s="75" t="s">
        <v>3669</v>
      </c>
      <c r="M2742" s="2" t="s">
        <v>3561</v>
      </c>
      <c r="N2742" s="10" t="s">
        <v>3561</v>
      </c>
      <c r="O2742" s="10" t="s">
        <v>3561</v>
      </c>
      <c r="S2742" s="2" t="str">
        <f>VLOOKUP(K2742,Data!A:B,2,0)</f>
        <v>PVA</v>
      </c>
    </row>
    <row r="2743" spans="1:19" ht="11.25" customHeight="1" x14ac:dyDescent="0.2">
      <c r="A2743" s="2">
        <v>4071212</v>
      </c>
      <c r="B2743" s="86"/>
      <c r="C2743" s="74" t="s">
        <v>341</v>
      </c>
      <c r="E2743" s="85" t="s">
        <v>9777</v>
      </c>
      <c r="F2743" s="75" t="s">
        <v>98</v>
      </c>
      <c r="G2743" s="75" t="s">
        <v>20</v>
      </c>
      <c r="H2743" s="75" t="s">
        <v>1484</v>
      </c>
      <c r="I2743" s="2" t="s">
        <v>3561</v>
      </c>
      <c r="J2743" s="75" t="s">
        <v>3561</v>
      </c>
      <c r="K2743" s="2" t="s">
        <v>36</v>
      </c>
      <c r="L2743" s="75" t="s">
        <v>3669</v>
      </c>
      <c r="M2743" s="2" t="s">
        <v>3561</v>
      </c>
      <c r="N2743" s="10" t="s">
        <v>3561</v>
      </c>
      <c r="O2743" s="10" t="s">
        <v>3561</v>
      </c>
      <c r="S2743" s="2" t="str">
        <f>VLOOKUP(K2743,Data!A:B,2,0)</f>
        <v>PVA</v>
      </c>
    </row>
    <row r="2744" spans="1:19" ht="11.25" customHeight="1" x14ac:dyDescent="0.2">
      <c r="A2744" s="2">
        <v>4071214</v>
      </c>
      <c r="B2744" s="86"/>
      <c r="C2744" s="74" t="s">
        <v>393</v>
      </c>
      <c r="E2744" s="85" t="s">
        <v>9778</v>
      </c>
      <c r="F2744" s="75" t="s">
        <v>98</v>
      </c>
      <c r="G2744" s="75" t="s">
        <v>1315</v>
      </c>
      <c r="H2744" s="75" t="s">
        <v>1518</v>
      </c>
      <c r="I2744" s="2" t="s">
        <v>11</v>
      </c>
      <c r="J2744" s="75" t="s">
        <v>11</v>
      </c>
      <c r="K2744" s="2" t="s">
        <v>36</v>
      </c>
      <c r="L2744" s="75" t="s">
        <v>3669</v>
      </c>
      <c r="M2744" s="2" t="s">
        <v>3561</v>
      </c>
      <c r="N2744" s="10" t="s">
        <v>3561</v>
      </c>
      <c r="O2744" s="10" t="s">
        <v>3561</v>
      </c>
      <c r="S2744" s="2" t="str">
        <f>VLOOKUP(K2744,Data!A:B,2,0)</f>
        <v>PVA</v>
      </c>
    </row>
    <row r="2745" spans="1:19" ht="11.25" customHeight="1" x14ac:dyDescent="0.2">
      <c r="A2745" s="2">
        <v>4071218</v>
      </c>
      <c r="B2745" s="86"/>
      <c r="C2745" s="74" t="s">
        <v>1297</v>
      </c>
      <c r="E2745" s="85" t="s">
        <v>9779</v>
      </c>
      <c r="F2745" s="75" t="s">
        <v>98</v>
      </c>
      <c r="G2745" s="75" t="s">
        <v>20</v>
      </c>
      <c r="H2745" s="75" t="s">
        <v>1484</v>
      </c>
      <c r="I2745" s="2" t="s">
        <v>3561</v>
      </c>
      <c r="J2745" s="75" t="s">
        <v>3561</v>
      </c>
      <c r="K2745" s="2" t="s">
        <v>36</v>
      </c>
      <c r="L2745" s="75" t="s">
        <v>3669</v>
      </c>
      <c r="M2745" s="2" t="s">
        <v>3561</v>
      </c>
      <c r="N2745" s="10" t="s">
        <v>3561</v>
      </c>
      <c r="O2745" s="10" t="s">
        <v>3561</v>
      </c>
      <c r="S2745" s="2" t="str">
        <f>VLOOKUP(K2745,Data!A:B,2,0)</f>
        <v>PVA</v>
      </c>
    </row>
    <row r="2746" spans="1:19" ht="11.25" customHeight="1" x14ac:dyDescent="0.2">
      <c r="A2746" s="2">
        <v>4071219</v>
      </c>
      <c r="B2746" s="86"/>
      <c r="C2746" s="74" t="s">
        <v>380</v>
      </c>
      <c r="E2746" s="85" t="s">
        <v>9780</v>
      </c>
      <c r="F2746" s="75" t="s">
        <v>98</v>
      </c>
      <c r="G2746" s="75" t="s">
        <v>20</v>
      </c>
      <c r="H2746" s="75" t="s">
        <v>1486</v>
      </c>
      <c r="I2746" s="2" t="s">
        <v>3561</v>
      </c>
      <c r="J2746" s="75" t="s">
        <v>3561</v>
      </c>
      <c r="K2746" s="2" t="s">
        <v>36</v>
      </c>
      <c r="L2746" s="75" t="s">
        <v>3669</v>
      </c>
      <c r="M2746" s="2" t="s">
        <v>3561</v>
      </c>
      <c r="N2746" s="10" t="s">
        <v>3561</v>
      </c>
      <c r="O2746" s="10" t="s">
        <v>3561</v>
      </c>
      <c r="S2746" s="2" t="str">
        <f>VLOOKUP(K2746,Data!A:B,2,0)</f>
        <v>PVA</v>
      </c>
    </row>
    <row r="2747" spans="1:19" ht="11.25" customHeight="1" x14ac:dyDescent="0.2">
      <c r="A2747" s="2">
        <v>4071220</v>
      </c>
      <c r="B2747" s="86"/>
      <c r="C2747" s="74" t="s">
        <v>362</v>
      </c>
      <c r="E2747" s="85" t="s">
        <v>9781</v>
      </c>
      <c r="F2747" s="75" t="s">
        <v>98</v>
      </c>
      <c r="G2747" s="75" t="s">
        <v>97</v>
      </c>
      <c r="H2747" s="75" t="s">
        <v>1487</v>
      </c>
      <c r="I2747" s="2" t="s">
        <v>1317</v>
      </c>
      <c r="J2747" s="75" t="s">
        <v>1317</v>
      </c>
      <c r="K2747" s="2" t="s">
        <v>36</v>
      </c>
      <c r="L2747" s="75" t="s">
        <v>3669</v>
      </c>
      <c r="M2747" s="2" t="s">
        <v>3561</v>
      </c>
      <c r="N2747" s="10" t="s">
        <v>3561</v>
      </c>
      <c r="O2747" s="10" t="s">
        <v>3561</v>
      </c>
      <c r="S2747" s="2" t="str">
        <f>VLOOKUP(K2747,Data!A:B,2,0)</f>
        <v>PVA</v>
      </c>
    </row>
    <row r="2748" spans="1:19" ht="11.25" customHeight="1" x14ac:dyDescent="0.2">
      <c r="A2748" s="2">
        <v>4071223</v>
      </c>
      <c r="B2748" s="86"/>
      <c r="C2748" s="74" t="s">
        <v>400</v>
      </c>
      <c r="E2748" s="85" t="s">
        <v>9782</v>
      </c>
      <c r="F2748" s="75" t="s">
        <v>98</v>
      </c>
      <c r="G2748" s="75" t="s">
        <v>20</v>
      </c>
      <c r="H2748" s="75" t="s">
        <v>1482</v>
      </c>
      <c r="I2748" s="2" t="s">
        <v>3561</v>
      </c>
      <c r="J2748" s="75" t="s">
        <v>3561</v>
      </c>
      <c r="K2748" s="2" t="s">
        <v>36</v>
      </c>
      <c r="L2748" s="75" t="s">
        <v>3669</v>
      </c>
      <c r="M2748" s="2" t="s">
        <v>3561</v>
      </c>
      <c r="N2748" s="10" t="s">
        <v>3561</v>
      </c>
      <c r="O2748" s="10" t="s">
        <v>3561</v>
      </c>
      <c r="S2748" s="2" t="str">
        <f>VLOOKUP(K2748,Data!A:B,2,0)</f>
        <v>PVA</v>
      </c>
    </row>
    <row r="2749" spans="1:19" ht="11.25" customHeight="1" x14ac:dyDescent="0.2">
      <c r="A2749" s="2">
        <v>4071225</v>
      </c>
      <c r="B2749" s="86"/>
      <c r="C2749" s="74" t="s">
        <v>409</v>
      </c>
      <c r="E2749" s="85" t="s">
        <v>9783</v>
      </c>
      <c r="F2749" s="75" t="s">
        <v>98</v>
      </c>
      <c r="G2749" s="75" t="s">
        <v>20</v>
      </c>
      <c r="H2749" s="75" t="s">
        <v>1488</v>
      </c>
      <c r="I2749" s="2" t="s">
        <v>3561</v>
      </c>
      <c r="J2749" s="75" t="s">
        <v>3561</v>
      </c>
      <c r="K2749" s="2" t="s">
        <v>36</v>
      </c>
      <c r="L2749" s="75" t="s">
        <v>3669</v>
      </c>
      <c r="M2749" s="2" t="s">
        <v>3561</v>
      </c>
      <c r="N2749" s="10" t="s">
        <v>3561</v>
      </c>
      <c r="O2749" s="10" t="s">
        <v>3561</v>
      </c>
      <c r="S2749" s="2" t="str">
        <f>VLOOKUP(K2749,Data!A:B,2,0)</f>
        <v>PVA</v>
      </c>
    </row>
    <row r="2750" spans="1:19" ht="11.25" customHeight="1" x14ac:dyDescent="0.2">
      <c r="A2750" s="2">
        <v>4071228</v>
      </c>
      <c r="B2750" s="86"/>
      <c r="C2750" s="74" t="s">
        <v>1298</v>
      </c>
      <c r="E2750" s="85" t="s">
        <v>9784</v>
      </c>
      <c r="F2750" s="75" t="s">
        <v>98</v>
      </c>
      <c r="G2750" s="75" t="s">
        <v>20</v>
      </c>
      <c r="H2750" s="75" t="s">
        <v>1488</v>
      </c>
      <c r="I2750" s="2" t="s">
        <v>3561</v>
      </c>
      <c r="J2750" s="75" t="s">
        <v>3561</v>
      </c>
      <c r="K2750" s="2" t="s">
        <v>36</v>
      </c>
      <c r="L2750" s="75" t="s">
        <v>3669</v>
      </c>
      <c r="M2750" s="2" t="s">
        <v>3561</v>
      </c>
      <c r="N2750" s="10" t="s">
        <v>3561</v>
      </c>
      <c r="O2750" s="10" t="s">
        <v>3561</v>
      </c>
      <c r="S2750" s="2" t="str">
        <f>VLOOKUP(K2750,Data!A:B,2,0)</f>
        <v>PVA</v>
      </c>
    </row>
    <row r="2751" spans="1:19" ht="11.25" customHeight="1" x14ac:dyDescent="0.2">
      <c r="A2751" s="2">
        <v>4071229</v>
      </c>
      <c r="B2751" s="86"/>
      <c r="C2751" s="74" t="s">
        <v>423</v>
      </c>
      <c r="E2751" s="85" t="s">
        <v>9785</v>
      </c>
      <c r="F2751" s="75" t="s">
        <v>98</v>
      </c>
      <c r="G2751" s="75" t="s">
        <v>20</v>
      </c>
      <c r="H2751" s="75" t="s">
        <v>1488</v>
      </c>
      <c r="I2751" s="2" t="s">
        <v>3561</v>
      </c>
      <c r="J2751" s="75" t="s">
        <v>3561</v>
      </c>
      <c r="K2751" s="2" t="s">
        <v>36</v>
      </c>
      <c r="L2751" s="75" t="s">
        <v>3669</v>
      </c>
      <c r="M2751" s="2" t="s">
        <v>3561</v>
      </c>
      <c r="N2751" s="10" t="s">
        <v>3561</v>
      </c>
      <c r="O2751" s="10" t="s">
        <v>3561</v>
      </c>
      <c r="S2751" s="2" t="str">
        <f>VLOOKUP(K2751,Data!A:B,2,0)</f>
        <v>PVA</v>
      </c>
    </row>
    <row r="2752" spans="1:19" ht="11.25" customHeight="1" x14ac:dyDescent="0.2">
      <c r="A2752" s="2">
        <v>4071232</v>
      </c>
      <c r="B2752" s="86"/>
      <c r="C2752" s="74" t="s">
        <v>439</v>
      </c>
      <c r="E2752" s="85" t="s">
        <v>9786</v>
      </c>
      <c r="F2752" s="75" t="s">
        <v>98</v>
      </c>
      <c r="G2752" s="75" t="s">
        <v>47</v>
      </c>
      <c r="H2752" s="75" t="s">
        <v>47</v>
      </c>
      <c r="I2752" s="2" t="s">
        <v>3561</v>
      </c>
      <c r="J2752" s="75" t="s">
        <v>3561</v>
      </c>
      <c r="K2752" s="2" t="s">
        <v>36</v>
      </c>
      <c r="L2752" s="75" t="s">
        <v>3669</v>
      </c>
      <c r="M2752" s="2" t="s">
        <v>3561</v>
      </c>
      <c r="N2752" s="10" t="s">
        <v>3561</v>
      </c>
      <c r="O2752" s="10" t="s">
        <v>3561</v>
      </c>
      <c r="S2752" s="2" t="str">
        <f>VLOOKUP(K2752,Data!A:B,2,0)</f>
        <v>PVA</v>
      </c>
    </row>
    <row r="2753" spans="1:19" ht="11.25" customHeight="1" x14ac:dyDescent="0.2">
      <c r="A2753" s="2">
        <v>4071233</v>
      </c>
      <c r="B2753" s="86"/>
      <c r="C2753" s="74" t="s">
        <v>445</v>
      </c>
      <c r="E2753" s="85" t="s">
        <v>9787</v>
      </c>
      <c r="F2753" s="75" t="s">
        <v>98</v>
      </c>
      <c r="G2753" s="75" t="s">
        <v>20</v>
      </c>
      <c r="H2753" s="75" t="s">
        <v>1485</v>
      </c>
      <c r="I2753" s="2" t="s">
        <v>3561</v>
      </c>
      <c r="J2753" s="75" t="s">
        <v>3561</v>
      </c>
      <c r="K2753" s="2" t="s">
        <v>36</v>
      </c>
      <c r="L2753" s="75" t="s">
        <v>3669</v>
      </c>
      <c r="M2753" s="2" t="s">
        <v>3561</v>
      </c>
      <c r="N2753" s="10" t="s">
        <v>3561</v>
      </c>
      <c r="O2753" s="10" t="s">
        <v>3561</v>
      </c>
      <c r="S2753" s="2" t="str">
        <f>VLOOKUP(K2753,Data!A:B,2,0)</f>
        <v>PVA</v>
      </c>
    </row>
    <row r="2754" spans="1:19" ht="11.25" customHeight="1" x14ac:dyDescent="0.2">
      <c r="A2754" s="2">
        <v>4071235</v>
      </c>
      <c r="B2754" s="86"/>
      <c r="C2754" s="74" t="s">
        <v>1086</v>
      </c>
      <c r="E2754" s="85" t="s">
        <v>9788</v>
      </c>
      <c r="F2754" s="75" t="s">
        <v>98</v>
      </c>
      <c r="G2754" s="75" t="s">
        <v>1315</v>
      </c>
      <c r="H2754" s="75" t="s">
        <v>1543</v>
      </c>
      <c r="I2754" s="2" t="s">
        <v>11</v>
      </c>
      <c r="J2754" s="75" t="s">
        <v>11</v>
      </c>
      <c r="K2754" s="2" t="s">
        <v>36</v>
      </c>
      <c r="L2754" s="75" t="s">
        <v>3669</v>
      </c>
      <c r="M2754" s="2" t="s">
        <v>3561</v>
      </c>
      <c r="N2754" s="10" t="s">
        <v>3561</v>
      </c>
      <c r="O2754" s="10" t="s">
        <v>3561</v>
      </c>
      <c r="S2754" s="2" t="str">
        <f>VLOOKUP(K2754,Data!A:B,2,0)</f>
        <v>PVA</v>
      </c>
    </row>
    <row r="2755" spans="1:19" ht="11.25" customHeight="1" x14ac:dyDescent="0.2">
      <c r="A2755" s="2">
        <v>4071236</v>
      </c>
      <c r="B2755" s="86"/>
      <c r="C2755" s="74" t="s">
        <v>1087</v>
      </c>
      <c r="E2755" s="85" t="s">
        <v>9789</v>
      </c>
      <c r="F2755" s="75" t="s">
        <v>98</v>
      </c>
      <c r="G2755" s="75" t="s">
        <v>1315</v>
      </c>
      <c r="H2755" s="75" t="s">
        <v>1543</v>
      </c>
      <c r="I2755" s="2" t="s">
        <v>11</v>
      </c>
      <c r="J2755" s="75" t="s">
        <v>11</v>
      </c>
      <c r="K2755" s="2" t="s">
        <v>36</v>
      </c>
      <c r="L2755" s="75" t="s">
        <v>3669</v>
      </c>
      <c r="M2755" s="2" t="s">
        <v>3561</v>
      </c>
      <c r="N2755" s="10" t="s">
        <v>3561</v>
      </c>
      <c r="O2755" s="10" t="s">
        <v>3561</v>
      </c>
      <c r="S2755" s="2" t="str">
        <f>VLOOKUP(K2755,Data!A:B,2,0)</f>
        <v>PVA</v>
      </c>
    </row>
    <row r="2756" spans="1:19" ht="11.25" customHeight="1" x14ac:dyDescent="0.2">
      <c r="A2756" s="2">
        <v>4071237</v>
      </c>
      <c r="B2756" s="86"/>
      <c r="C2756" s="74" t="s">
        <v>1092</v>
      </c>
      <c r="E2756" s="85" t="s">
        <v>9790</v>
      </c>
      <c r="F2756" s="75" t="s">
        <v>98</v>
      </c>
      <c r="G2756" s="75" t="s">
        <v>20</v>
      </c>
      <c r="H2756" s="75" t="s">
        <v>1492</v>
      </c>
      <c r="I2756" s="2" t="s">
        <v>3561</v>
      </c>
      <c r="J2756" s="75" t="s">
        <v>3561</v>
      </c>
      <c r="K2756" s="2" t="s">
        <v>36</v>
      </c>
      <c r="L2756" s="75" t="s">
        <v>3669</v>
      </c>
      <c r="M2756" s="2" t="s">
        <v>3561</v>
      </c>
      <c r="N2756" s="10" t="s">
        <v>3561</v>
      </c>
      <c r="O2756" s="10" t="s">
        <v>3561</v>
      </c>
      <c r="S2756" s="2" t="str">
        <f>VLOOKUP(K2756,Data!A:B,2,0)</f>
        <v>PVA</v>
      </c>
    </row>
    <row r="2757" spans="1:19" ht="11.25" customHeight="1" x14ac:dyDescent="0.2">
      <c r="A2757" s="2">
        <v>4071239</v>
      </c>
      <c r="B2757" s="86"/>
      <c r="C2757" s="74" t="s">
        <v>1196</v>
      </c>
      <c r="E2757" s="85" t="s">
        <v>9791</v>
      </c>
      <c r="F2757" s="75" t="s">
        <v>98</v>
      </c>
      <c r="G2757" s="75" t="s">
        <v>20</v>
      </c>
      <c r="H2757" s="75" t="s">
        <v>1485</v>
      </c>
      <c r="I2757" s="2" t="s">
        <v>3561</v>
      </c>
      <c r="J2757" s="75" t="s">
        <v>3561</v>
      </c>
      <c r="K2757" s="2" t="s">
        <v>36</v>
      </c>
      <c r="L2757" s="75" t="s">
        <v>3669</v>
      </c>
      <c r="M2757" s="2" t="s">
        <v>3561</v>
      </c>
      <c r="N2757" s="10" t="s">
        <v>3561</v>
      </c>
      <c r="O2757" s="10" t="s">
        <v>3561</v>
      </c>
      <c r="S2757" s="2" t="str">
        <f>VLOOKUP(K2757,Data!A:B,2,0)</f>
        <v>PVA</v>
      </c>
    </row>
    <row r="2758" spans="1:19" ht="11.25" customHeight="1" x14ac:dyDescent="0.2">
      <c r="A2758" s="2">
        <v>4071240</v>
      </c>
      <c r="B2758" s="86"/>
      <c r="C2758" s="74" t="s">
        <v>994</v>
      </c>
      <c r="E2758" s="85" t="s">
        <v>9792</v>
      </c>
      <c r="F2758" s="75" t="s">
        <v>98</v>
      </c>
      <c r="G2758" s="75" t="s">
        <v>20</v>
      </c>
      <c r="H2758" s="75" t="s">
        <v>1492</v>
      </c>
      <c r="I2758" s="2" t="s">
        <v>3561</v>
      </c>
      <c r="J2758" s="75" t="s">
        <v>3561</v>
      </c>
      <c r="K2758" s="2" t="s">
        <v>36</v>
      </c>
      <c r="L2758" s="75" t="s">
        <v>3669</v>
      </c>
      <c r="M2758" s="2" t="s">
        <v>3561</v>
      </c>
      <c r="N2758" s="10" t="s">
        <v>3561</v>
      </c>
      <c r="O2758" s="10" t="s">
        <v>3561</v>
      </c>
      <c r="S2758" s="2" t="str">
        <f>VLOOKUP(K2758,Data!A:B,2,0)</f>
        <v>PVA</v>
      </c>
    </row>
    <row r="2759" spans="1:19" ht="11.25" customHeight="1" x14ac:dyDescent="0.2">
      <c r="A2759" s="2">
        <v>4071242</v>
      </c>
      <c r="B2759" s="86"/>
      <c r="C2759" s="74" t="s">
        <v>1097</v>
      </c>
      <c r="E2759" s="85" t="s">
        <v>9793</v>
      </c>
      <c r="F2759" s="75" t="s">
        <v>98</v>
      </c>
      <c r="G2759" s="75" t="s">
        <v>20</v>
      </c>
      <c r="H2759" s="75" t="s">
        <v>1492</v>
      </c>
      <c r="I2759" s="2" t="s">
        <v>3561</v>
      </c>
      <c r="J2759" s="75" t="s">
        <v>3561</v>
      </c>
      <c r="K2759" s="2" t="s">
        <v>36</v>
      </c>
      <c r="L2759" s="75" t="s">
        <v>3669</v>
      </c>
      <c r="M2759" s="2" t="s">
        <v>3561</v>
      </c>
      <c r="N2759" s="10" t="s">
        <v>3561</v>
      </c>
      <c r="O2759" s="10" t="s">
        <v>3561</v>
      </c>
      <c r="S2759" s="2" t="str">
        <f>VLOOKUP(K2759,Data!A:B,2,0)</f>
        <v>PVA</v>
      </c>
    </row>
    <row r="2760" spans="1:19" ht="11.25" customHeight="1" x14ac:dyDescent="0.2">
      <c r="A2760" s="2">
        <v>4071243</v>
      </c>
      <c r="B2760" s="86"/>
      <c r="C2760" s="74" t="s">
        <v>1182</v>
      </c>
      <c r="E2760" s="85" t="s">
        <v>9794</v>
      </c>
      <c r="F2760" s="75" t="s">
        <v>98</v>
      </c>
      <c r="G2760" s="75" t="s">
        <v>20</v>
      </c>
      <c r="H2760" s="75" t="s">
        <v>1481</v>
      </c>
      <c r="I2760" s="2" t="s">
        <v>3561</v>
      </c>
      <c r="J2760" s="75" t="s">
        <v>3561</v>
      </c>
      <c r="K2760" s="2" t="s">
        <v>36</v>
      </c>
      <c r="L2760" s="75" t="s">
        <v>3669</v>
      </c>
      <c r="M2760" s="2" t="s">
        <v>3561</v>
      </c>
      <c r="N2760" s="10" t="s">
        <v>3561</v>
      </c>
      <c r="O2760" s="10" t="s">
        <v>3561</v>
      </c>
      <c r="S2760" s="2" t="str">
        <f>VLOOKUP(K2760,Data!A:B,2,0)</f>
        <v>PVA</v>
      </c>
    </row>
    <row r="2761" spans="1:19" ht="11.25" customHeight="1" x14ac:dyDescent="0.2">
      <c r="A2761" s="2">
        <v>4071245</v>
      </c>
      <c r="B2761" s="86"/>
      <c r="C2761" s="74" t="s">
        <v>1101</v>
      </c>
      <c r="E2761" s="85" t="s">
        <v>9795</v>
      </c>
      <c r="F2761" s="75" t="s">
        <v>98</v>
      </c>
      <c r="G2761" s="75" t="s">
        <v>97</v>
      </c>
      <c r="H2761" s="75" t="s">
        <v>1483</v>
      </c>
      <c r="I2761" s="2" t="s">
        <v>1317</v>
      </c>
      <c r="J2761" s="75" t="s">
        <v>1317</v>
      </c>
      <c r="K2761" s="2" t="s">
        <v>36</v>
      </c>
      <c r="L2761" s="75" t="s">
        <v>3669</v>
      </c>
      <c r="M2761" s="2" t="s">
        <v>3561</v>
      </c>
      <c r="N2761" s="10" t="s">
        <v>3561</v>
      </c>
      <c r="O2761" s="10" t="s">
        <v>3561</v>
      </c>
      <c r="S2761" s="2" t="str">
        <f>VLOOKUP(K2761,Data!A:B,2,0)</f>
        <v>PVA</v>
      </c>
    </row>
    <row r="2762" spans="1:19" ht="11.25" customHeight="1" x14ac:dyDescent="0.2">
      <c r="A2762" s="2">
        <v>4071246</v>
      </c>
      <c r="B2762" s="86"/>
      <c r="C2762" s="74" t="s">
        <v>1103</v>
      </c>
      <c r="E2762" s="85" t="s">
        <v>9796</v>
      </c>
      <c r="F2762" s="75" t="s">
        <v>98</v>
      </c>
      <c r="G2762" s="75" t="s">
        <v>1315</v>
      </c>
      <c r="H2762" s="75" t="s">
        <v>1529</v>
      </c>
      <c r="I2762" s="2" t="s">
        <v>11</v>
      </c>
      <c r="J2762" s="75" t="s">
        <v>11</v>
      </c>
      <c r="K2762" s="2" t="s">
        <v>36</v>
      </c>
      <c r="L2762" s="75" t="s">
        <v>3669</v>
      </c>
      <c r="M2762" s="2" t="s">
        <v>3561</v>
      </c>
      <c r="N2762" s="10" t="s">
        <v>3561</v>
      </c>
      <c r="O2762" s="10" t="s">
        <v>3561</v>
      </c>
      <c r="S2762" s="2" t="str">
        <f>VLOOKUP(K2762,Data!A:B,2,0)</f>
        <v>PVA</v>
      </c>
    </row>
    <row r="2763" spans="1:19" ht="11.25" customHeight="1" x14ac:dyDescent="0.2">
      <c r="A2763" s="2">
        <v>4071248</v>
      </c>
      <c r="B2763" s="86"/>
      <c r="C2763" s="74" t="s">
        <v>1186</v>
      </c>
      <c r="E2763" s="85" t="s">
        <v>9797</v>
      </c>
      <c r="F2763" s="75" t="s">
        <v>98</v>
      </c>
      <c r="G2763" s="75" t="s">
        <v>20</v>
      </c>
      <c r="H2763" s="75" t="s">
        <v>1486</v>
      </c>
      <c r="I2763" s="2" t="s">
        <v>3561</v>
      </c>
      <c r="J2763" s="75" t="s">
        <v>3561</v>
      </c>
      <c r="K2763" s="2" t="s">
        <v>36</v>
      </c>
      <c r="L2763" s="75" t="s">
        <v>3669</v>
      </c>
      <c r="M2763" s="2" t="s">
        <v>3561</v>
      </c>
      <c r="N2763" s="10" t="s">
        <v>3561</v>
      </c>
      <c r="O2763" s="10" t="s">
        <v>3561</v>
      </c>
      <c r="S2763" s="2" t="str">
        <f>VLOOKUP(K2763,Data!A:B,2,0)</f>
        <v>PVA</v>
      </c>
    </row>
    <row r="2764" spans="1:19" ht="11.25" customHeight="1" x14ac:dyDescent="0.2">
      <c r="A2764" s="2">
        <v>4071249</v>
      </c>
      <c r="B2764" s="86"/>
      <c r="C2764" s="74" t="s">
        <v>1106</v>
      </c>
      <c r="E2764" s="85" t="s">
        <v>9798</v>
      </c>
      <c r="F2764" s="75" t="s">
        <v>98</v>
      </c>
      <c r="G2764" s="75" t="s">
        <v>1315</v>
      </c>
      <c r="H2764" s="75" t="s">
        <v>1545</v>
      </c>
      <c r="I2764" s="2" t="s">
        <v>11</v>
      </c>
      <c r="J2764" s="75" t="s">
        <v>11</v>
      </c>
      <c r="K2764" s="2" t="s">
        <v>36</v>
      </c>
      <c r="L2764" s="75" t="s">
        <v>19</v>
      </c>
      <c r="M2764" s="2" t="s">
        <v>3561</v>
      </c>
      <c r="N2764" s="10" t="s">
        <v>3561</v>
      </c>
      <c r="O2764" s="10" t="s">
        <v>3561</v>
      </c>
      <c r="P2764" s="8">
        <v>45273</v>
      </c>
      <c r="Q2764" s="8">
        <f>+P2764+180</f>
        <v>45453</v>
      </c>
      <c r="R2764" s="8">
        <v>45364</v>
      </c>
      <c r="S2764" s="2" t="str">
        <f>VLOOKUP(K2764,Data!A:B,2,0)</f>
        <v>PVA</v>
      </c>
    </row>
    <row r="2765" spans="1:19" ht="11.25" customHeight="1" x14ac:dyDescent="0.2">
      <c r="A2765" s="2">
        <v>4071250</v>
      </c>
      <c r="B2765" s="86"/>
      <c r="C2765" s="74" t="s">
        <v>1108</v>
      </c>
      <c r="E2765" s="85" t="s">
        <v>9799</v>
      </c>
      <c r="F2765" s="75" t="s">
        <v>98</v>
      </c>
      <c r="G2765" s="75" t="s">
        <v>20</v>
      </c>
      <c r="H2765" s="75" t="s">
        <v>1488</v>
      </c>
      <c r="I2765" s="2" t="s">
        <v>3561</v>
      </c>
      <c r="J2765" s="75" t="s">
        <v>3561</v>
      </c>
      <c r="K2765" s="2" t="s">
        <v>36</v>
      </c>
      <c r="L2765" s="75" t="s">
        <v>3669</v>
      </c>
      <c r="M2765" s="2" t="s">
        <v>3561</v>
      </c>
      <c r="N2765" s="10" t="s">
        <v>3561</v>
      </c>
      <c r="O2765" s="10" t="s">
        <v>3561</v>
      </c>
      <c r="S2765" s="2" t="str">
        <f>VLOOKUP(K2765,Data!A:B,2,0)</f>
        <v>PVA</v>
      </c>
    </row>
    <row r="2766" spans="1:19" ht="11.25" customHeight="1" x14ac:dyDescent="0.2">
      <c r="A2766" s="2">
        <v>4071251</v>
      </c>
      <c r="B2766" s="86"/>
      <c r="C2766" s="74" t="s">
        <v>1109</v>
      </c>
      <c r="E2766" s="85" t="s">
        <v>9800</v>
      </c>
      <c r="F2766" s="75" t="s">
        <v>98</v>
      </c>
      <c r="G2766" s="75" t="s">
        <v>1315</v>
      </c>
      <c r="H2766" s="75" t="s">
        <v>1529</v>
      </c>
      <c r="I2766" s="2" t="s">
        <v>11</v>
      </c>
      <c r="J2766" s="75" t="s">
        <v>11</v>
      </c>
      <c r="K2766" s="2" t="s">
        <v>36</v>
      </c>
      <c r="L2766" s="75" t="s">
        <v>3669</v>
      </c>
      <c r="M2766" s="2" t="s">
        <v>3561</v>
      </c>
      <c r="N2766" s="10" t="s">
        <v>3561</v>
      </c>
      <c r="O2766" s="10" t="s">
        <v>3561</v>
      </c>
      <c r="S2766" s="2" t="str">
        <f>VLOOKUP(K2766,Data!A:B,2,0)</f>
        <v>PVA</v>
      </c>
    </row>
    <row r="2767" spans="1:19" ht="11.25" customHeight="1" x14ac:dyDescent="0.2">
      <c r="A2767" s="2">
        <v>4071252</v>
      </c>
      <c r="B2767" s="86"/>
      <c r="C2767" s="74" t="s">
        <v>1110</v>
      </c>
      <c r="E2767" s="85" t="s">
        <v>9801</v>
      </c>
      <c r="F2767" s="75" t="s">
        <v>98</v>
      </c>
      <c r="G2767" s="75" t="s">
        <v>47</v>
      </c>
      <c r="H2767" s="75" t="s">
        <v>47</v>
      </c>
      <c r="I2767" s="2" t="s">
        <v>3561</v>
      </c>
      <c r="J2767" s="75" t="s">
        <v>1495</v>
      </c>
      <c r="K2767" s="2" t="s">
        <v>36</v>
      </c>
      <c r="L2767" s="75" t="s">
        <v>19</v>
      </c>
      <c r="M2767" s="2" t="s">
        <v>3561</v>
      </c>
      <c r="N2767" s="10" t="s">
        <v>3561</v>
      </c>
      <c r="O2767" s="10" t="s">
        <v>3561</v>
      </c>
      <c r="P2767" s="8">
        <v>45212</v>
      </c>
      <c r="Q2767" s="8">
        <f>+P2767+180</f>
        <v>45392</v>
      </c>
      <c r="R2767" s="8">
        <v>45392</v>
      </c>
      <c r="S2767" s="2" t="str">
        <f>VLOOKUP(K2767,Data!A:B,2,0)</f>
        <v>PVA</v>
      </c>
    </row>
    <row r="2768" spans="1:19" ht="11.25" customHeight="1" x14ac:dyDescent="0.2">
      <c r="A2768" s="2">
        <v>4071253</v>
      </c>
      <c r="B2768" s="86"/>
      <c r="C2768" s="74" t="s">
        <v>925</v>
      </c>
      <c r="E2768" s="85" t="s">
        <v>9802</v>
      </c>
      <c r="F2768" s="75" t="s">
        <v>98</v>
      </c>
      <c r="G2768" s="75" t="s">
        <v>1315</v>
      </c>
      <c r="H2768" s="75" t="s">
        <v>1536</v>
      </c>
      <c r="I2768" s="2" t="s">
        <v>11</v>
      </c>
      <c r="J2768" s="75" t="s">
        <v>11</v>
      </c>
      <c r="K2768" s="2" t="s">
        <v>36</v>
      </c>
      <c r="L2768" s="75" t="s">
        <v>3669</v>
      </c>
      <c r="M2768" s="2" t="s">
        <v>3561</v>
      </c>
      <c r="N2768" s="10" t="s">
        <v>3561</v>
      </c>
      <c r="O2768" s="10" t="s">
        <v>3561</v>
      </c>
      <c r="S2768" s="2" t="str">
        <f>VLOOKUP(K2768,Data!A:B,2,0)</f>
        <v>PVA</v>
      </c>
    </row>
    <row r="2769" spans="1:19" ht="11.25" customHeight="1" x14ac:dyDescent="0.2">
      <c r="A2769" s="2">
        <v>4071254</v>
      </c>
      <c r="B2769" s="86"/>
      <c r="C2769" s="74" t="s">
        <v>924</v>
      </c>
      <c r="E2769" s="85" t="s">
        <v>9803</v>
      </c>
      <c r="F2769" s="75" t="s">
        <v>98</v>
      </c>
      <c r="G2769" s="75" t="s">
        <v>1315</v>
      </c>
      <c r="H2769" s="75" t="s">
        <v>1536</v>
      </c>
      <c r="I2769" s="2" t="s">
        <v>11</v>
      </c>
      <c r="J2769" s="75" t="s">
        <v>11</v>
      </c>
      <c r="K2769" s="2" t="s">
        <v>36</v>
      </c>
      <c r="L2769" s="75" t="s">
        <v>3669</v>
      </c>
      <c r="M2769" s="2" t="s">
        <v>3561</v>
      </c>
      <c r="N2769" s="10" t="s">
        <v>3561</v>
      </c>
      <c r="O2769" s="10" t="s">
        <v>3561</v>
      </c>
      <c r="S2769" s="2" t="str">
        <f>VLOOKUP(K2769,Data!A:B,2,0)</f>
        <v>PVA</v>
      </c>
    </row>
    <row r="2770" spans="1:19" ht="11.25" customHeight="1" x14ac:dyDescent="0.2">
      <c r="A2770" s="2">
        <v>4071258</v>
      </c>
      <c r="B2770" s="86"/>
      <c r="C2770" s="74" t="s">
        <v>1012</v>
      </c>
      <c r="E2770" s="85" t="s">
        <v>9804</v>
      </c>
      <c r="F2770" s="75" t="s">
        <v>98</v>
      </c>
      <c r="G2770" s="75" t="s">
        <v>20</v>
      </c>
      <c r="H2770" s="75" t="s">
        <v>1486</v>
      </c>
      <c r="I2770" s="2" t="s">
        <v>3561</v>
      </c>
      <c r="J2770" s="75" t="s">
        <v>3561</v>
      </c>
      <c r="K2770" s="2" t="s">
        <v>36</v>
      </c>
      <c r="L2770" s="75" t="s">
        <v>3669</v>
      </c>
      <c r="M2770" s="2" t="s">
        <v>3561</v>
      </c>
      <c r="N2770" s="10" t="s">
        <v>3561</v>
      </c>
      <c r="O2770" s="10" t="s">
        <v>3561</v>
      </c>
      <c r="S2770" s="2" t="str">
        <f>VLOOKUP(K2770,Data!A:B,2,0)</f>
        <v>PVA</v>
      </c>
    </row>
    <row r="2771" spans="1:19" ht="11.25" customHeight="1" x14ac:dyDescent="0.2">
      <c r="A2771" s="2">
        <v>4071260</v>
      </c>
      <c r="B2771" s="86"/>
      <c r="C2771" s="74" t="s">
        <v>1116</v>
      </c>
      <c r="E2771" s="85" t="s">
        <v>9805</v>
      </c>
      <c r="F2771" s="75" t="s">
        <v>98</v>
      </c>
      <c r="G2771" s="75" t="s">
        <v>1315</v>
      </c>
      <c r="H2771" s="75" t="s">
        <v>1529</v>
      </c>
      <c r="I2771" s="2" t="s">
        <v>11</v>
      </c>
      <c r="J2771" s="75" t="s">
        <v>11</v>
      </c>
      <c r="K2771" s="2" t="s">
        <v>36</v>
      </c>
      <c r="L2771" s="75" t="s">
        <v>3669</v>
      </c>
      <c r="M2771" s="2" t="s">
        <v>3561</v>
      </c>
      <c r="N2771" s="10" t="s">
        <v>3561</v>
      </c>
      <c r="O2771" s="10" t="s">
        <v>3561</v>
      </c>
      <c r="S2771" s="2" t="str">
        <f>VLOOKUP(K2771,Data!A:B,2,0)</f>
        <v>PVA</v>
      </c>
    </row>
    <row r="2772" spans="1:19" ht="11.25" customHeight="1" x14ac:dyDescent="0.2">
      <c r="A2772" s="2">
        <v>4071261</v>
      </c>
      <c r="B2772" s="86"/>
      <c r="C2772" s="74" t="s">
        <v>1118</v>
      </c>
      <c r="E2772" s="85" t="s">
        <v>9806</v>
      </c>
      <c r="F2772" s="75" t="s">
        <v>98</v>
      </c>
      <c r="G2772" s="75" t="s">
        <v>1315</v>
      </c>
      <c r="H2772" s="75" t="s">
        <v>1529</v>
      </c>
      <c r="I2772" s="2" t="s">
        <v>11</v>
      </c>
      <c r="J2772" s="75" t="s">
        <v>11</v>
      </c>
      <c r="K2772" s="2" t="s">
        <v>36</v>
      </c>
      <c r="L2772" s="75" t="s">
        <v>19</v>
      </c>
      <c r="M2772" s="2" t="s">
        <v>3561</v>
      </c>
      <c r="N2772" s="10" t="s">
        <v>3561</v>
      </c>
      <c r="O2772" s="10" t="s">
        <v>3561</v>
      </c>
      <c r="P2772" s="8">
        <v>45262</v>
      </c>
      <c r="Q2772" s="8">
        <f>+P2772+180</f>
        <v>45442</v>
      </c>
      <c r="R2772" s="8">
        <v>45364</v>
      </c>
      <c r="S2772" s="2" t="str">
        <f>VLOOKUP(K2772,Data!A:B,2,0)</f>
        <v>PVA</v>
      </c>
    </row>
    <row r="2773" spans="1:19" ht="11.25" customHeight="1" x14ac:dyDescent="0.2">
      <c r="A2773" s="2">
        <v>4071264</v>
      </c>
      <c r="B2773" s="86"/>
      <c r="C2773" s="74" t="s">
        <v>1199</v>
      </c>
      <c r="E2773" s="85" t="s">
        <v>9807</v>
      </c>
      <c r="F2773" s="75" t="s">
        <v>98</v>
      </c>
      <c r="G2773" s="75" t="s">
        <v>20</v>
      </c>
      <c r="H2773" s="75" t="s">
        <v>1486</v>
      </c>
      <c r="I2773" s="2" t="s">
        <v>3561</v>
      </c>
      <c r="J2773" s="75" t="s">
        <v>3561</v>
      </c>
      <c r="K2773" s="2" t="s">
        <v>36</v>
      </c>
      <c r="L2773" s="75" t="s">
        <v>3669</v>
      </c>
      <c r="M2773" s="2" t="s">
        <v>3561</v>
      </c>
      <c r="N2773" s="10" t="s">
        <v>3561</v>
      </c>
      <c r="O2773" s="10" t="s">
        <v>3561</v>
      </c>
      <c r="S2773" s="2" t="str">
        <f>VLOOKUP(K2773,Data!A:B,2,0)</f>
        <v>PVA</v>
      </c>
    </row>
    <row r="2774" spans="1:19" ht="11.25" customHeight="1" x14ac:dyDescent="0.2">
      <c r="A2774" s="2">
        <v>4071265</v>
      </c>
      <c r="B2774" s="86"/>
      <c r="C2774" s="74" t="s">
        <v>1021</v>
      </c>
      <c r="E2774" s="85" t="s">
        <v>9808</v>
      </c>
      <c r="F2774" s="75" t="s">
        <v>98</v>
      </c>
      <c r="G2774" s="75" t="s">
        <v>1315</v>
      </c>
      <c r="H2774" s="75" t="s">
        <v>1529</v>
      </c>
      <c r="I2774" s="2" t="s">
        <v>11</v>
      </c>
      <c r="J2774" s="75" t="s">
        <v>11</v>
      </c>
      <c r="K2774" s="2" t="s">
        <v>36</v>
      </c>
      <c r="L2774" s="75" t="s">
        <v>3669</v>
      </c>
      <c r="M2774" s="2" t="s">
        <v>3561</v>
      </c>
      <c r="N2774" s="10" t="s">
        <v>3561</v>
      </c>
      <c r="O2774" s="10" t="s">
        <v>3561</v>
      </c>
      <c r="S2774" s="2" t="str">
        <f>VLOOKUP(K2774,Data!A:B,2,0)</f>
        <v>PVA</v>
      </c>
    </row>
    <row r="2775" spans="1:19" ht="11.25" customHeight="1" x14ac:dyDescent="0.2">
      <c r="A2775" s="2">
        <v>4071266</v>
      </c>
      <c r="B2775" s="86"/>
      <c r="C2775" s="74" t="s">
        <v>1022</v>
      </c>
      <c r="E2775" s="85" t="s">
        <v>9809</v>
      </c>
      <c r="F2775" s="75" t="s">
        <v>98</v>
      </c>
      <c r="G2775" s="75" t="s">
        <v>20</v>
      </c>
      <c r="H2775" s="75" t="s">
        <v>1486</v>
      </c>
      <c r="I2775" s="2" t="s">
        <v>3561</v>
      </c>
      <c r="J2775" s="75" t="s">
        <v>3561</v>
      </c>
      <c r="K2775" s="2" t="s">
        <v>36</v>
      </c>
      <c r="L2775" s="75" t="s">
        <v>3669</v>
      </c>
      <c r="M2775" s="2" t="s">
        <v>3561</v>
      </c>
      <c r="N2775" s="10" t="s">
        <v>3561</v>
      </c>
      <c r="O2775" s="10" t="s">
        <v>3561</v>
      </c>
      <c r="S2775" s="2" t="str">
        <f>VLOOKUP(K2775,Data!A:B,2,0)</f>
        <v>PVA</v>
      </c>
    </row>
    <row r="2776" spans="1:19" ht="11.25" customHeight="1" x14ac:dyDescent="0.2">
      <c r="A2776" s="2">
        <v>4071269</v>
      </c>
      <c r="B2776" s="86"/>
      <c r="C2776" s="74" t="s">
        <v>916</v>
      </c>
      <c r="E2776" s="85" t="s">
        <v>9810</v>
      </c>
      <c r="F2776" s="75" t="s">
        <v>98</v>
      </c>
      <c r="G2776" s="75" t="s">
        <v>1315</v>
      </c>
      <c r="H2776" s="75" t="s">
        <v>1545</v>
      </c>
      <c r="I2776" s="2" t="s">
        <v>11</v>
      </c>
      <c r="J2776" s="75" t="s">
        <v>11</v>
      </c>
      <c r="K2776" s="2" t="s">
        <v>36</v>
      </c>
      <c r="L2776" s="75" t="s">
        <v>3669</v>
      </c>
      <c r="M2776" s="2" t="s">
        <v>3561</v>
      </c>
      <c r="N2776" s="10" t="s">
        <v>3561</v>
      </c>
      <c r="O2776" s="10" t="s">
        <v>3561</v>
      </c>
      <c r="S2776" s="2" t="str">
        <f>VLOOKUP(K2776,Data!A:B,2,0)</f>
        <v>PVA</v>
      </c>
    </row>
    <row r="2777" spans="1:19" ht="11.25" customHeight="1" x14ac:dyDescent="0.2">
      <c r="A2777" s="2">
        <v>4071270</v>
      </c>
      <c r="B2777" s="86"/>
      <c r="C2777" s="74" t="s">
        <v>917</v>
      </c>
      <c r="E2777" s="85" t="s">
        <v>9811</v>
      </c>
      <c r="F2777" s="75" t="s">
        <v>98</v>
      </c>
      <c r="G2777" s="75" t="s">
        <v>1315</v>
      </c>
      <c r="H2777" s="75" t="s">
        <v>1543</v>
      </c>
      <c r="I2777" s="2" t="s">
        <v>11</v>
      </c>
      <c r="J2777" s="75" t="s">
        <v>11</v>
      </c>
      <c r="K2777" s="2" t="s">
        <v>36</v>
      </c>
      <c r="L2777" s="75" t="s">
        <v>3669</v>
      </c>
      <c r="M2777" s="2" t="s">
        <v>3561</v>
      </c>
      <c r="N2777" s="10" t="s">
        <v>3561</v>
      </c>
      <c r="O2777" s="10" t="s">
        <v>3561</v>
      </c>
      <c r="S2777" s="2" t="str">
        <f>VLOOKUP(K2777,Data!A:B,2,0)</f>
        <v>PVA</v>
      </c>
    </row>
    <row r="2778" spans="1:19" ht="11.25" customHeight="1" x14ac:dyDescent="0.2">
      <c r="A2778" s="2">
        <v>4071272</v>
      </c>
      <c r="B2778" s="86"/>
      <c r="C2778" s="74" t="s">
        <v>1025</v>
      </c>
      <c r="E2778" s="85" t="s">
        <v>9812</v>
      </c>
      <c r="F2778" s="75" t="s">
        <v>98</v>
      </c>
      <c r="G2778" s="75" t="s">
        <v>20</v>
      </c>
      <c r="H2778" s="75" t="s">
        <v>1485</v>
      </c>
      <c r="I2778" s="2" t="s">
        <v>3561</v>
      </c>
      <c r="J2778" s="75" t="s">
        <v>3561</v>
      </c>
      <c r="K2778" s="2" t="s">
        <v>36</v>
      </c>
      <c r="L2778" s="75" t="s">
        <v>3669</v>
      </c>
      <c r="M2778" s="2" t="s">
        <v>3561</v>
      </c>
      <c r="N2778" s="10" t="s">
        <v>3561</v>
      </c>
      <c r="O2778" s="10" t="s">
        <v>3561</v>
      </c>
      <c r="S2778" s="2" t="str">
        <f>VLOOKUP(K2778,Data!A:B,2,0)</f>
        <v>PVA</v>
      </c>
    </row>
    <row r="2779" spans="1:19" ht="11.25" customHeight="1" x14ac:dyDescent="0.2">
      <c r="A2779" s="2">
        <v>4071274</v>
      </c>
      <c r="B2779" s="86"/>
      <c r="C2779" s="74" t="s">
        <v>1134</v>
      </c>
      <c r="E2779" s="85" t="s">
        <v>9813</v>
      </c>
      <c r="F2779" s="75" t="s">
        <v>98</v>
      </c>
      <c r="G2779" s="75" t="s">
        <v>20</v>
      </c>
      <c r="H2779" s="75" t="s">
        <v>1482</v>
      </c>
      <c r="I2779" s="2" t="s">
        <v>3561</v>
      </c>
      <c r="J2779" s="75" t="s">
        <v>1495</v>
      </c>
      <c r="K2779" s="2" t="s">
        <v>36</v>
      </c>
      <c r="L2779" s="75" t="s">
        <v>19</v>
      </c>
      <c r="M2779" s="2" t="s">
        <v>3561</v>
      </c>
      <c r="N2779" s="10" t="s">
        <v>3561</v>
      </c>
      <c r="O2779" s="10" t="s">
        <v>3561</v>
      </c>
      <c r="P2779" s="8">
        <v>45212</v>
      </c>
      <c r="Q2779" s="8">
        <f>+P2779+180</f>
        <v>45392</v>
      </c>
      <c r="R2779" s="8">
        <v>45392</v>
      </c>
      <c r="S2779" s="2" t="str">
        <f>VLOOKUP(K2779,Data!A:B,2,0)</f>
        <v>PVA</v>
      </c>
    </row>
    <row r="2780" spans="1:19" ht="11.25" customHeight="1" x14ac:dyDescent="0.2">
      <c r="A2780" s="2">
        <v>4071276</v>
      </c>
      <c r="B2780" s="86"/>
      <c r="C2780" s="74" t="s">
        <v>1137</v>
      </c>
      <c r="E2780" s="85" t="s">
        <v>9814</v>
      </c>
      <c r="F2780" s="75" t="s">
        <v>98</v>
      </c>
      <c r="G2780" s="75" t="s">
        <v>1315</v>
      </c>
      <c r="H2780" s="75" t="s">
        <v>1545</v>
      </c>
      <c r="I2780" s="2" t="s">
        <v>11</v>
      </c>
      <c r="J2780" s="75" t="s">
        <v>11</v>
      </c>
      <c r="K2780" s="2" t="s">
        <v>36</v>
      </c>
      <c r="L2780" s="75" t="s">
        <v>3669</v>
      </c>
      <c r="M2780" s="2" t="s">
        <v>3561</v>
      </c>
      <c r="N2780" s="10" t="s">
        <v>3561</v>
      </c>
      <c r="O2780" s="10" t="s">
        <v>3561</v>
      </c>
      <c r="S2780" s="2" t="str">
        <f>VLOOKUP(K2780,Data!A:B,2,0)</f>
        <v>PVA</v>
      </c>
    </row>
    <row r="2781" spans="1:19" ht="11.25" customHeight="1" x14ac:dyDescent="0.2">
      <c r="A2781" s="2">
        <v>4071277</v>
      </c>
      <c r="B2781" s="86"/>
      <c r="C2781" s="74" t="s">
        <v>921</v>
      </c>
      <c r="E2781" s="85" t="s">
        <v>9815</v>
      </c>
      <c r="F2781" s="75" t="s">
        <v>98</v>
      </c>
      <c r="G2781" s="75" t="s">
        <v>20</v>
      </c>
      <c r="H2781" s="75" t="s">
        <v>1484</v>
      </c>
      <c r="I2781" s="2" t="s">
        <v>3561</v>
      </c>
      <c r="J2781" s="75" t="s">
        <v>3561</v>
      </c>
      <c r="K2781" s="2" t="s">
        <v>36</v>
      </c>
      <c r="L2781" s="75" t="s">
        <v>3669</v>
      </c>
      <c r="M2781" s="2" t="s">
        <v>3561</v>
      </c>
      <c r="N2781" s="10" t="s">
        <v>3561</v>
      </c>
      <c r="O2781" s="10" t="s">
        <v>3561</v>
      </c>
      <c r="S2781" s="2" t="str">
        <f>VLOOKUP(K2781,Data!A:B,2,0)</f>
        <v>PVA</v>
      </c>
    </row>
    <row r="2782" spans="1:19" ht="11.25" customHeight="1" x14ac:dyDescent="0.2">
      <c r="A2782" s="2">
        <v>4071278</v>
      </c>
      <c r="B2782" s="86"/>
      <c r="C2782" s="74" t="s">
        <v>1216</v>
      </c>
      <c r="E2782" s="85" t="s">
        <v>9816</v>
      </c>
      <c r="F2782" s="75" t="s">
        <v>98</v>
      </c>
      <c r="G2782" s="75" t="s">
        <v>1315</v>
      </c>
      <c r="H2782" s="75" t="s">
        <v>1543</v>
      </c>
      <c r="I2782" s="2" t="s">
        <v>11</v>
      </c>
      <c r="J2782" s="75" t="s">
        <v>11</v>
      </c>
      <c r="K2782" s="2" t="s">
        <v>36</v>
      </c>
      <c r="L2782" s="75" t="s">
        <v>19</v>
      </c>
      <c r="M2782" s="2" t="s">
        <v>3561</v>
      </c>
      <c r="N2782" s="10" t="s">
        <v>3561</v>
      </c>
      <c r="O2782" s="10" t="s">
        <v>3561</v>
      </c>
      <c r="P2782" s="8">
        <v>45281</v>
      </c>
      <c r="Q2782" s="8">
        <f>+P2782+180</f>
        <v>45461</v>
      </c>
      <c r="R2782" s="8">
        <v>45364</v>
      </c>
      <c r="S2782" s="2" t="str">
        <f>VLOOKUP(K2782,Data!A:B,2,0)</f>
        <v>PVA</v>
      </c>
    </row>
    <row r="2783" spans="1:19" ht="11.25" customHeight="1" x14ac:dyDescent="0.2">
      <c r="A2783" s="2">
        <v>4071279</v>
      </c>
      <c r="B2783" s="86"/>
      <c r="C2783" s="74" t="s">
        <v>1211</v>
      </c>
      <c r="E2783" s="85" t="s">
        <v>9817</v>
      </c>
      <c r="F2783" s="75" t="s">
        <v>98</v>
      </c>
      <c r="G2783" s="75" t="s">
        <v>1315</v>
      </c>
      <c r="H2783" s="75" t="s">
        <v>1518</v>
      </c>
      <c r="I2783" s="2" t="s">
        <v>11</v>
      </c>
      <c r="J2783" s="75" t="s">
        <v>11</v>
      </c>
      <c r="K2783" s="2" t="s">
        <v>36</v>
      </c>
      <c r="L2783" s="75" t="s">
        <v>3669</v>
      </c>
      <c r="M2783" s="2" t="s">
        <v>3561</v>
      </c>
      <c r="N2783" s="10" t="s">
        <v>3561</v>
      </c>
      <c r="O2783" s="10" t="s">
        <v>3561</v>
      </c>
      <c r="S2783" s="2" t="str">
        <f>VLOOKUP(K2783,Data!A:B,2,0)</f>
        <v>PVA</v>
      </c>
    </row>
    <row r="2784" spans="1:19" ht="11.25" customHeight="1" x14ac:dyDescent="0.2">
      <c r="A2784" s="2">
        <v>4071284</v>
      </c>
      <c r="B2784" s="86"/>
      <c r="C2784" s="74" t="s">
        <v>13724</v>
      </c>
      <c r="E2784" s="85" t="s">
        <v>9818</v>
      </c>
      <c r="F2784" s="75" t="s">
        <v>98</v>
      </c>
      <c r="G2784" s="75" t="s">
        <v>1315</v>
      </c>
      <c r="H2784" s="75" t="s">
        <v>1545</v>
      </c>
      <c r="I2784" s="2" t="s">
        <v>11</v>
      </c>
      <c r="J2784" s="75" t="s">
        <v>11</v>
      </c>
      <c r="K2784" s="2" t="s">
        <v>36</v>
      </c>
      <c r="L2784" s="75" t="s">
        <v>19</v>
      </c>
      <c r="M2784" s="2" t="s">
        <v>3561</v>
      </c>
      <c r="N2784" s="10" t="s">
        <v>3561</v>
      </c>
      <c r="O2784" s="10" t="s">
        <v>3561</v>
      </c>
      <c r="P2784" s="8">
        <v>45275</v>
      </c>
      <c r="Q2784" s="8">
        <f>+P2784+180</f>
        <v>45455</v>
      </c>
      <c r="R2784" s="8">
        <v>45364</v>
      </c>
      <c r="S2784" s="2" t="str">
        <f>VLOOKUP(K2784,Data!A:B,2,0)</f>
        <v>PVA</v>
      </c>
    </row>
    <row r="2785" spans="1:19" ht="11.25" customHeight="1" x14ac:dyDescent="0.2">
      <c r="A2785" s="2">
        <v>4071285</v>
      </c>
      <c r="B2785" s="86"/>
      <c r="C2785" s="74" t="s">
        <v>938</v>
      </c>
      <c r="E2785" s="85" t="s">
        <v>9819</v>
      </c>
      <c r="F2785" s="75" t="s">
        <v>98</v>
      </c>
      <c r="G2785" s="75" t="s">
        <v>1315</v>
      </c>
      <c r="H2785" s="75" t="s">
        <v>1536</v>
      </c>
      <c r="I2785" s="2" t="s">
        <v>11</v>
      </c>
      <c r="J2785" s="75" t="s">
        <v>11</v>
      </c>
      <c r="K2785" s="2" t="s">
        <v>36</v>
      </c>
      <c r="L2785" s="75" t="s">
        <v>3669</v>
      </c>
      <c r="M2785" s="2" t="s">
        <v>3561</v>
      </c>
      <c r="N2785" s="10" t="s">
        <v>3561</v>
      </c>
      <c r="O2785" s="10" t="s">
        <v>3561</v>
      </c>
      <c r="S2785" s="2" t="str">
        <f>VLOOKUP(K2785,Data!A:B,2,0)</f>
        <v>PVA</v>
      </c>
    </row>
    <row r="2786" spans="1:19" ht="11.25" customHeight="1" x14ac:dyDescent="0.2">
      <c r="A2786" s="2">
        <v>4071286</v>
      </c>
      <c r="B2786" s="86"/>
      <c r="C2786" s="74" t="s">
        <v>939</v>
      </c>
      <c r="E2786" s="85" t="s">
        <v>9820</v>
      </c>
      <c r="F2786" s="75" t="s">
        <v>98</v>
      </c>
      <c r="G2786" s="75" t="s">
        <v>1315</v>
      </c>
      <c r="H2786" s="75" t="s">
        <v>1543</v>
      </c>
      <c r="I2786" s="2" t="s">
        <v>11</v>
      </c>
      <c r="J2786" s="75" t="s">
        <v>11</v>
      </c>
      <c r="K2786" s="2" t="s">
        <v>36</v>
      </c>
      <c r="L2786" s="75" t="s">
        <v>19</v>
      </c>
      <c r="M2786" s="108" t="s">
        <v>3561</v>
      </c>
      <c r="N2786" s="10" t="s">
        <v>3561</v>
      </c>
      <c r="O2786" s="10" t="s">
        <v>3561</v>
      </c>
      <c r="P2786" s="8">
        <v>45288</v>
      </c>
      <c r="Q2786" s="8">
        <f>+P2786+180</f>
        <v>45468</v>
      </c>
      <c r="R2786" s="8">
        <v>45364</v>
      </c>
      <c r="S2786" s="2" t="str">
        <f>VLOOKUP(K2786,Data!A:B,2,0)</f>
        <v>PVA</v>
      </c>
    </row>
    <row r="2787" spans="1:19" ht="11.25" customHeight="1" x14ac:dyDescent="0.2">
      <c r="A2787" s="2">
        <v>4071288</v>
      </c>
      <c r="B2787" s="86"/>
      <c r="C2787" s="74" t="s">
        <v>1032</v>
      </c>
      <c r="E2787" s="85" t="s">
        <v>9821</v>
      </c>
      <c r="F2787" s="75" t="s">
        <v>98</v>
      </c>
      <c r="G2787" s="75" t="s">
        <v>1315</v>
      </c>
      <c r="H2787" s="75" t="s">
        <v>1529</v>
      </c>
      <c r="I2787" s="2" t="s">
        <v>11</v>
      </c>
      <c r="J2787" s="75" t="s">
        <v>11</v>
      </c>
      <c r="K2787" s="2" t="s">
        <v>36</v>
      </c>
      <c r="L2787" s="75" t="s">
        <v>3669</v>
      </c>
      <c r="M2787" s="2" t="s">
        <v>3561</v>
      </c>
      <c r="N2787" s="10" t="s">
        <v>3561</v>
      </c>
      <c r="O2787" s="10" t="s">
        <v>3561</v>
      </c>
      <c r="S2787" s="2" t="str">
        <f>VLOOKUP(K2787,Data!A:B,2,0)</f>
        <v>PVA</v>
      </c>
    </row>
    <row r="2788" spans="1:19" ht="11.25" customHeight="1" x14ac:dyDescent="0.2">
      <c r="A2788" s="2">
        <v>4071289</v>
      </c>
      <c r="B2788" s="86"/>
      <c r="C2788" s="74" t="s">
        <v>1036</v>
      </c>
      <c r="E2788" s="85" t="s">
        <v>9822</v>
      </c>
      <c r="F2788" s="75" t="s">
        <v>98</v>
      </c>
      <c r="G2788" s="75" t="s">
        <v>20</v>
      </c>
      <c r="H2788" s="75" t="s">
        <v>1492</v>
      </c>
      <c r="I2788" s="2" t="s">
        <v>3561</v>
      </c>
      <c r="J2788" s="75" t="s">
        <v>3561</v>
      </c>
      <c r="K2788" s="2" t="s">
        <v>36</v>
      </c>
      <c r="L2788" s="75" t="s">
        <v>3669</v>
      </c>
      <c r="M2788" s="2" t="s">
        <v>3561</v>
      </c>
      <c r="N2788" s="10" t="s">
        <v>3561</v>
      </c>
      <c r="O2788" s="10" t="s">
        <v>3561</v>
      </c>
      <c r="S2788" s="2" t="str">
        <f>VLOOKUP(K2788,Data!A:B,2,0)</f>
        <v>PVA</v>
      </c>
    </row>
    <row r="2789" spans="1:19" ht="11.25" customHeight="1" x14ac:dyDescent="0.2">
      <c r="A2789" s="2">
        <v>4071290</v>
      </c>
      <c r="B2789" s="98" t="s">
        <v>13112</v>
      </c>
      <c r="C2789" s="74" t="s">
        <v>1037</v>
      </c>
      <c r="E2789" s="85" t="s">
        <v>9823</v>
      </c>
      <c r="F2789" s="75" t="s">
        <v>98</v>
      </c>
      <c r="G2789" s="75" t="s">
        <v>1315</v>
      </c>
      <c r="H2789" s="75" t="s">
        <v>1529</v>
      </c>
      <c r="I2789" s="2" t="s">
        <v>11</v>
      </c>
      <c r="J2789" s="75" t="s">
        <v>11</v>
      </c>
      <c r="K2789" s="2" t="s">
        <v>36</v>
      </c>
      <c r="L2789" s="75" t="s">
        <v>3669</v>
      </c>
      <c r="M2789" s="2" t="s">
        <v>3561</v>
      </c>
      <c r="N2789" s="10" t="s">
        <v>3561</v>
      </c>
      <c r="O2789" s="10" t="s">
        <v>3561</v>
      </c>
      <c r="S2789" s="2" t="str">
        <f>VLOOKUP(K2789,Data!A:B,2,0)</f>
        <v>PVA</v>
      </c>
    </row>
    <row r="2790" spans="1:19" ht="11.25" customHeight="1" x14ac:dyDescent="0.2">
      <c r="A2790" s="2">
        <v>4071291</v>
      </c>
      <c r="B2790" s="86"/>
      <c r="C2790" s="74" t="s">
        <v>1039</v>
      </c>
      <c r="E2790" s="85" t="s">
        <v>9824</v>
      </c>
      <c r="F2790" s="75" t="s">
        <v>98</v>
      </c>
      <c r="G2790" s="75" t="s">
        <v>20</v>
      </c>
      <c r="H2790" s="75" t="s">
        <v>1484</v>
      </c>
      <c r="I2790" s="2" t="s">
        <v>3561</v>
      </c>
      <c r="J2790" s="75" t="s">
        <v>3561</v>
      </c>
      <c r="K2790" s="2" t="s">
        <v>36</v>
      </c>
      <c r="L2790" s="75" t="s">
        <v>3669</v>
      </c>
      <c r="M2790" s="2" t="s">
        <v>3561</v>
      </c>
      <c r="N2790" s="10" t="s">
        <v>3561</v>
      </c>
      <c r="O2790" s="10" t="s">
        <v>3561</v>
      </c>
      <c r="S2790" s="2" t="str">
        <f>VLOOKUP(K2790,Data!A:B,2,0)</f>
        <v>PVA</v>
      </c>
    </row>
    <row r="2791" spans="1:19" ht="11.25" customHeight="1" x14ac:dyDescent="0.2">
      <c r="A2791" s="2">
        <v>4071292</v>
      </c>
      <c r="B2791" s="86"/>
      <c r="C2791" s="74" t="s">
        <v>1040</v>
      </c>
      <c r="E2791" s="85" t="s">
        <v>9825</v>
      </c>
      <c r="F2791" s="75" t="s">
        <v>98</v>
      </c>
      <c r="G2791" s="75" t="s">
        <v>20</v>
      </c>
      <c r="H2791" s="75" t="s">
        <v>1492</v>
      </c>
      <c r="I2791" s="2" t="s">
        <v>3561</v>
      </c>
      <c r="J2791" s="75" t="s">
        <v>3561</v>
      </c>
      <c r="K2791" s="2" t="s">
        <v>36</v>
      </c>
      <c r="L2791" s="75" t="s">
        <v>3669</v>
      </c>
      <c r="M2791" s="2" t="s">
        <v>3561</v>
      </c>
      <c r="N2791" s="10" t="s">
        <v>3561</v>
      </c>
      <c r="O2791" s="10" t="s">
        <v>3561</v>
      </c>
      <c r="S2791" s="2" t="str">
        <f>VLOOKUP(K2791,Data!A:B,2,0)</f>
        <v>PVA</v>
      </c>
    </row>
    <row r="2792" spans="1:19" ht="11.25" customHeight="1" x14ac:dyDescent="0.2">
      <c r="A2792" s="2">
        <v>4071293</v>
      </c>
      <c r="B2792" s="86"/>
      <c r="C2792" s="74" t="s">
        <v>1147</v>
      </c>
      <c r="E2792" s="85" t="s">
        <v>9826</v>
      </c>
      <c r="F2792" s="75" t="s">
        <v>98</v>
      </c>
      <c r="G2792" s="75" t="s">
        <v>20</v>
      </c>
      <c r="H2792" s="75" t="s">
        <v>1488</v>
      </c>
      <c r="I2792" s="2" t="s">
        <v>3561</v>
      </c>
      <c r="J2792" s="75" t="s">
        <v>3561</v>
      </c>
      <c r="K2792" s="2" t="s">
        <v>36</v>
      </c>
      <c r="L2792" s="75" t="s">
        <v>3669</v>
      </c>
      <c r="M2792" s="2" t="s">
        <v>3561</v>
      </c>
      <c r="N2792" s="10" t="s">
        <v>3561</v>
      </c>
      <c r="O2792" s="10" t="s">
        <v>3561</v>
      </c>
      <c r="S2792" s="2" t="str">
        <f>VLOOKUP(K2792,Data!A:B,2,0)</f>
        <v>PVA</v>
      </c>
    </row>
    <row r="2793" spans="1:19" ht="11.25" customHeight="1" x14ac:dyDescent="0.2">
      <c r="A2793" s="2">
        <v>4071300</v>
      </c>
      <c r="B2793" s="86"/>
      <c r="C2793" s="74" t="s">
        <v>1043</v>
      </c>
      <c r="E2793" s="85" t="s">
        <v>9827</v>
      </c>
      <c r="F2793" s="75" t="s">
        <v>98</v>
      </c>
      <c r="G2793" s="75" t="s">
        <v>20</v>
      </c>
      <c r="H2793" s="75" t="s">
        <v>1492</v>
      </c>
      <c r="I2793" s="2" t="s">
        <v>3561</v>
      </c>
      <c r="J2793" s="75" t="s">
        <v>3561</v>
      </c>
      <c r="K2793" s="2" t="s">
        <v>36</v>
      </c>
      <c r="L2793" s="75" t="s">
        <v>3669</v>
      </c>
      <c r="M2793" s="2" t="s">
        <v>3561</v>
      </c>
      <c r="N2793" s="10" t="s">
        <v>3561</v>
      </c>
      <c r="O2793" s="10" t="s">
        <v>3561</v>
      </c>
      <c r="S2793" s="2" t="str">
        <f>VLOOKUP(K2793,Data!A:B,2,0)</f>
        <v>PVA</v>
      </c>
    </row>
    <row r="2794" spans="1:19" ht="11.25" customHeight="1" x14ac:dyDescent="0.2">
      <c r="A2794" s="2">
        <v>4071305</v>
      </c>
      <c r="B2794" s="86"/>
      <c r="C2794" s="74" t="s">
        <v>1056</v>
      </c>
      <c r="E2794" s="85" t="s">
        <v>9828</v>
      </c>
      <c r="F2794" s="75" t="s">
        <v>98</v>
      </c>
      <c r="G2794" s="75" t="s">
        <v>1315</v>
      </c>
      <c r="H2794" s="75" t="s">
        <v>1543</v>
      </c>
      <c r="I2794" s="2" t="s">
        <v>11</v>
      </c>
      <c r="J2794" s="75" t="s">
        <v>11</v>
      </c>
      <c r="K2794" s="2" t="s">
        <v>36</v>
      </c>
      <c r="L2794" s="75" t="s">
        <v>3669</v>
      </c>
      <c r="M2794" s="2" t="s">
        <v>3561</v>
      </c>
      <c r="N2794" s="10" t="s">
        <v>3561</v>
      </c>
      <c r="O2794" s="10" t="s">
        <v>3561</v>
      </c>
      <c r="S2794" s="2" t="str">
        <f>VLOOKUP(K2794,Data!A:B,2,0)</f>
        <v>PVA</v>
      </c>
    </row>
    <row r="2795" spans="1:19" ht="11.25" customHeight="1" x14ac:dyDescent="0.2">
      <c r="A2795" s="2">
        <v>4071306</v>
      </c>
      <c r="B2795" s="86"/>
      <c r="C2795" s="74" t="s">
        <v>1049</v>
      </c>
      <c r="E2795" s="85" t="s">
        <v>9829</v>
      </c>
      <c r="F2795" s="75" t="s">
        <v>98</v>
      </c>
      <c r="G2795" s="75" t="s">
        <v>1315</v>
      </c>
      <c r="H2795" s="75" t="s">
        <v>1543</v>
      </c>
      <c r="I2795" s="2" t="s">
        <v>11</v>
      </c>
      <c r="J2795" s="75" t="s">
        <v>11</v>
      </c>
      <c r="K2795" s="2" t="s">
        <v>36</v>
      </c>
      <c r="L2795" s="75" t="s">
        <v>3669</v>
      </c>
      <c r="M2795" s="2" t="s">
        <v>3561</v>
      </c>
      <c r="N2795" s="10" t="s">
        <v>3561</v>
      </c>
      <c r="O2795" s="10" t="s">
        <v>3561</v>
      </c>
      <c r="S2795" s="2" t="str">
        <f>VLOOKUP(K2795,Data!A:B,2,0)</f>
        <v>PVA</v>
      </c>
    </row>
    <row r="2796" spans="1:19" ht="11.25" customHeight="1" x14ac:dyDescent="0.2">
      <c r="A2796" s="2">
        <v>4071307</v>
      </c>
      <c r="B2796" s="86"/>
      <c r="C2796" s="74" t="s">
        <v>1162</v>
      </c>
      <c r="E2796" s="85" t="s">
        <v>9830</v>
      </c>
      <c r="F2796" s="75" t="s">
        <v>98</v>
      </c>
      <c r="G2796" s="75" t="s">
        <v>47</v>
      </c>
      <c r="H2796" s="75" t="s">
        <v>47</v>
      </c>
      <c r="I2796" s="2" t="s">
        <v>3561</v>
      </c>
      <c r="J2796" s="75" t="s">
        <v>3561</v>
      </c>
      <c r="K2796" s="2" t="s">
        <v>36</v>
      </c>
      <c r="L2796" s="75" t="s">
        <v>3669</v>
      </c>
      <c r="M2796" s="2" t="s">
        <v>3561</v>
      </c>
      <c r="N2796" s="10" t="s">
        <v>3561</v>
      </c>
      <c r="O2796" s="10" t="s">
        <v>3561</v>
      </c>
      <c r="S2796" s="2" t="str">
        <f>VLOOKUP(K2796,Data!A:B,2,0)</f>
        <v>PVA</v>
      </c>
    </row>
    <row r="2797" spans="1:19" ht="11.25" customHeight="1" x14ac:dyDescent="0.2">
      <c r="A2797" s="2">
        <v>4071308</v>
      </c>
      <c r="B2797" s="86"/>
      <c r="C2797" s="74" t="s">
        <v>961</v>
      </c>
      <c r="E2797" s="85" t="s">
        <v>9831</v>
      </c>
      <c r="F2797" s="75" t="s">
        <v>98</v>
      </c>
      <c r="G2797" s="75" t="s">
        <v>20</v>
      </c>
      <c r="H2797" s="75" t="s">
        <v>1480</v>
      </c>
      <c r="I2797" s="2" t="s">
        <v>3561</v>
      </c>
      <c r="J2797" s="75" t="s">
        <v>1495</v>
      </c>
      <c r="K2797" s="2" t="s">
        <v>36</v>
      </c>
      <c r="L2797" s="75" t="s">
        <v>19</v>
      </c>
      <c r="M2797" s="2" t="s">
        <v>3561</v>
      </c>
      <c r="N2797" s="10" t="s">
        <v>3561</v>
      </c>
      <c r="O2797" s="10" t="s">
        <v>3561</v>
      </c>
      <c r="P2797" s="8">
        <v>45212</v>
      </c>
      <c r="Q2797" s="8">
        <f>+P2797+180</f>
        <v>45392</v>
      </c>
      <c r="R2797" s="8">
        <v>45392</v>
      </c>
      <c r="S2797" s="2" t="str">
        <f>VLOOKUP(K2797,Data!A:B,2,0)</f>
        <v>PVA</v>
      </c>
    </row>
    <row r="2798" spans="1:19" ht="11.25" customHeight="1" x14ac:dyDescent="0.2">
      <c r="A2798" s="2">
        <v>4071309</v>
      </c>
      <c r="B2798" s="86"/>
      <c r="C2798" s="74" t="s">
        <v>1053</v>
      </c>
      <c r="E2798" s="85" t="s">
        <v>9832</v>
      </c>
      <c r="F2798" s="75" t="s">
        <v>98</v>
      </c>
      <c r="G2798" s="75" t="s">
        <v>1315</v>
      </c>
      <c r="H2798" s="75" t="s">
        <v>1529</v>
      </c>
      <c r="I2798" s="2" t="s">
        <v>11</v>
      </c>
      <c r="J2798" s="75" t="s">
        <v>11</v>
      </c>
      <c r="K2798" s="2" t="s">
        <v>36</v>
      </c>
      <c r="L2798" s="75" t="s">
        <v>3669</v>
      </c>
      <c r="M2798" s="2" t="s">
        <v>3561</v>
      </c>
      <c r="N2798" s="10" t="s">
        <v>3561</v>
      </c>
      <c r="O2798" s="10" t="s">
        <v>3561</v>
      </c>
      <c r="S2798" s="2" t="str">
        <f>VLOOKUP(K2798,Data!A:B,2,0)</f>
        <v>PVA</v>
      </c>
    </row>
    <row r="2799" spans="1:19" ht="11.25" customHeight="1" x14ac:dyDescent="0.2">
      <c r="A2799" s="2">
        <v>4071310</v>
      </c>
      <c r="B2799" s="86"/>
      <c r="C2799" s="74" t="s">
        <v>1168</v>
      </c>
      <c r="E2799" s="85" t="s">
        <v>9833</v>
      </c>
      <c r="F2799" s="75" t="s">
        <v>98</v>
      </c>
      <c r="G2799" s="75" t="s">
        <v>20</v>
      </c>
      <c r="H2799" s="75" t="s">
        <v>1482</v>
      </c>
      <c r="I2799" s="2" t="s">
        <v>3561</v>
      </c>
      <c r="J2799" s="75" t="s">
        <v>3561</v>
      </c>
      <c r="K2799" s="2" t="s">
        <v>36</v>
      </c>
      <c r="L2799" s="75" t="s">
        <v>3669</v>
      </c>
      <c r="M2799" s="2" t="s">
        <v>3561</v>
      </c>
      <c r="N2799" s="10" t="s">
        <v>3561</v>
      </c>
      <c r="O2799" s="10" t="s">
        <v>3561</v>
      </c>
      <c r="S2799" s="2" t="str">
        <f>VLOOKUP(K2799,Data!A:B,2,0)</f>
        <v>PVA</v>
      </c>
    </row>
    <row r="2800" spans="1:19" ht="11.25" customHeight="1" x14ac:dyDescent="0.2">
      <c r="A2800" s="2">
        <v>4071311</v>
      </c>
      <c r="B2800" s="86"/>
      <c r="C2800" s="74" t="s">
        <v>969</v>
      </c>
      <c r="E2800" s="85" t="s">
        <v>9834</v>
      </c>
      <c r="F2800" s="75" t="s">
        <v>98</v>
      </c>
      <c r="G2800" s="75" t="s">
        <v>1315</v>
      </c>
      <c r="H2800" s="75" t="s">
        <v>1529</v>
      </c>
      <c r="I2800" s="2" t="s">
        <v>11</v>
      </c>
      <c r="J2800" s="75" t="s">
        <v>11</v>
      </c>
      <c r="K2800" s="2" t="s">
        <v>36</v>
      </c>
      <c r="L2800" s="75" t="s">
        <v>3669</v>
      </c>
      <c r="M2800" s="2" t="s">
        <v>3561</v>
      </c>
      <c r="N2800" s="10" t="s">
        <v>3561</v>
      </c>
      <c r="O2800" s="10" t="s">
        <v>3561</v>
      </c>
      <c r="S2800" s="2" t="str">
        <f>VLOOKUP(K2800,Data!A:B,2,0)</f>
        <v>PVA</v>
      </c>
    </row>
    <row r="2801" spans="1:19" ht="11.25" customHeight="1" x14ac:dyDescent="0.2">
      <c r="A2801" s="2">
        <v>4071315</v>
      </c>
      <c r="B2801" s="86"/>
      <c r="C2801" s="74" t="s">
        <v>1062</v>
      </c>
      <c r="E2801" s="85" t="s">
        <v>9835</v>
      </c>
      <c r="F2801" s="75" t="s">
        <v>98</v>
      </c>
      <c r="G2801" s="75" t="s">
        <v>20</v>
      </c>
      <c r="H2801" s="75" t="s">
        <v>1486</v>
      </c>
      <c r="I2801" s="2" t="s">
        <v>3561</v>
      </c>
      <c r="J2801" s="75" t="s">
        <v>3561</v>
      </c>
      <c r="K2801" s="2" t="s">
        <v>36</v>
      </c>
      <c r="L2801" s="75" t="s">
        <v>3669</v>
      </c>
      <c r="M2801" s="2" t="s">
        <v>3561</v>
      </c>
      <c r="N2801" s="10" t="s">
        <v>3561</v>
      </c>
      <c r="O2801" s="10" t="s">
        <v>3561</v>
      </c>
      <c r="S2801" s="2" t="str">
        <f>VLOOKUP(K2801,Data!A:B,2,0)</f>
        <v>PVA</v>
      </c>
    </row>
    <row r="2802" spans="1:19" ht="11.25" customHeight="1" x14ac:dyDescent="0.2">
      <c r="A2802" s="2">
        <v>4071316</v>
      </c>
      <c r="B2802" s="86"/>
      <c r="C2802" s="74" t="s">
        <v>1065</v>
      </c>
      <c r="E2802" s="85" t="s">
        <v>9836</v>
      </c>
      <c r="F2802" s="75" t="s">
        <v>98</v>
      </c>
      <c r="G2802" s="75" t="s">
        <v>20</v>
      </c>
      <c r="H2802" s="75" t="s">
        <v>1486</v>
      </c>
      <c r="I2802" s="2" t="s">
        <v>3561</v>
      </c>
      <c r="J2802" s="75" t="s">
        <v>3561</v>
      </c>
      <c r="K2802" s="2" t="s">
        <v>36</v>
      </c>
      <c r="L2802" s="75" t="s">
        <v>3669</v>
      </c>
      <c r="M2802" s="2" t="s">
        <v>3561</v>
      </c>
      <c r="N2802" s="10" t="s">
        <v>3561</v>
      </c>
      <c r="O2802" s="10" t="s">
        <v>3561</v>
      </c>
      <c r="S2802" s="2" t="str">
        <f>VLOOKUP(K2802,Data!A:B,2,0)</f>
        <v>PVA</v>
      </c>
    </row>
    <row r="2803" spans="1:19" ht="11.25" customHeight="1" x14ac:dyDescent="0.2">
      <c r="A2803" s="2">
        <v>4071324</v>
      </c>
      <c r="B2803" s="86"/>
      <c r="C2803" s="74" t="s">
        <v>979</v>
      </c>
      <c r="E2803" s="85" t="s">
        <v>9837</v>
      </c>
      <c r="F2803" s="75" t="s">
        <v>98</v>
      </c>
      <c r="G2803" s="75" t="s">
        <v>47</v>
      </c>
      <c r="H2803" s="75" t="s">
        <v>47</v>
      </c>
      <c r="I2803" s="2" t="s">
        <v>3561</v>
      </c>
      <c r="J2803" s="75" t="s">
        <v>1495</v>
      </c>
      <c r="K2803" s="2" t="s">
        <v>36</v>
      </c>
      <c r="L2803" s="75" t="s">
        <v>19</v>
      </c>
      <c r="M2803" s="2" t="s">
        <v>3561</v>
      </c>
      <c r="N2803" s="10" t="s">
        <v>3561</v>
      </c>
      <c r="O2803" s="10" t="s">
        <v>3561</v>
      </c>
      <c r="P2803" s="8">
        <v>45212</v>
      </c>
      <c r="Q2803" s="8">
        <f>+P2803+180</f>
        <v>45392</v>
      </c>
      <c r="R2803" s="8">
        <v>45392</v>
      </c>
      <c r="S2803" s="2" t="str">
        <f>VLOOKUP(K2803,Data!A:B,2,0)</f>
        <v>PVA</v>
      </c>
    </row>
    <row r="2804" spans="1:19" ht="11.25" customHeight="1" x14ac:dyDescent="0.2">
      <c r="A2804" s="2">
        <v>4071328</v>
      </c>
      <c r="B2804" s="86"/>
      <c r="C2804" s="74" t="s">
        <v>777</v>
      </c>
      <c r="E2804" s="85" t="s">
        <v>9838</v>
      </c>
      <c r="F2804" s="75" t="s">
        <v>98</v>
      </c>
      <c r="G2804" s="75" t="s">
        <v>20</v>
      </c>
      <c r="H2804" s="75" t="s">
        <v>1484</v>
      </c>
      <c r="I2804" s="2" t="s">
        <v>3561</v>
      </c>
      <c r="J2804" s="75" t="s">
        <v>3561</v>
      </c>
      <c r="K2804" s="2" t="s">
        <v>36</v>
      </c>
      <c r="L2804" s="75" t="s">
        <v>3669</v>
      </c>
      <c r="M2804" s="2" t="s">
        <v>3561</v>
      </c>
      <c r="N2804" s="10" t="s">
        <v>3561</v>
      </c>
      <c r="O2804" s="10" t="s">
        <v>3561</v>
      </c>
      <c r="S2804" s="2" t="str">
        <f>VLOOKUP(K2804,Data!A:B,2,0)</f>
        <v>PVA</v>
      </c>
    </row>
    <row r="2805" spans="1:19" ht="11.25" customHeight="1" x14ac:dyDescent="0.2">
      <c r="A2805" s="2">
        <v>4071329</v>
      </c>
      <c r="B2805" s="86"/>
      <c r="C2805" s="74" t="s">
        <v>780</v>
      </c>
      <c r="E2805" s="85" t="s">
        <v>9839</v>
      </c>
      <c r="F2805" s="75" t="s">
        <v>98</v>
      </c>
      <c r="G2805" s="75" t="s">
        <v>47</v>
      </c>
      <c r="H2805" s="75" t="s">
        <v>47</v>
      </c>
      <c r="I2805" s="2" t="s">
        <v>3561</v>
      </c>
      <c r="J2805" s="75" t="s">
        <v>3561</v>
      </c>
      <c r="K2805" s="2" t="s">
        <v>36</v>
      </c>
      <c r="L2805" s="75" t="s">
        <v>3669</v>
      </c>
      <c r="M2805" s="2" t="s">
        <v>3561</v>
      </c>
      <c r="N2805" s="10" t="s">
        <v>3561</v>
      </c>
      <c r="O2805" s="10" t="s">
        <v>3561</v>
      </c>
      <c r="S2805" s="2" t="str">
        <f>VLOOKUP(K2805,Data!A:B,2,0)</f>
        <v>PVA</v>
      </c>
    </row>
    <row r="2806" spans="1:19" ht="11.25" customHeight="1" x14ac:dyDescent="0.2">
      <c r="A2806" s="2">
        <v>4071330</v>
      </c>
      <c r="B2806" s="86"/>
      <c r="C2806" s="74" t="s">
        <v>456</v>
      </c>
      <c r="E2806" s="85" t="s">
        <v>9840</v>
      </c>
      <c r="F2806" s="75" t="s">
        <v>98</v>
      </c>
      <c r="G2806" s="75" t="s">
        <v>20</v>
      </c>
      <c r="H2806" s="75" t="s">
        <v>1480</v>
      </c>
      <c r="I2806" s="2" t="s">
        <v>3561</v>
      </c>
      <c r="J2806" s="75" t="s">
        <v>3561</v>
      </c>
      <c r="K2806" s="2" t="s">
        <v>36</v>
      </c>
      <c r="L2806" s="75" t="s">
        <v>3669</v>
      </c>
      <c r="M2806" s="2" t="s">
        <v>3561</v>
      </c>
      <c r="N2806" s="10" t="s">
        <v>3561</v>
      </c>
      <c r="O2806" s="10" t="s">
        <v>3561</v>
      </c>
      <c r="S2806" s="2" t="str">
        <f>VLOOKUP(K2806,Data!A:B,2,0)</f>
        <v>PVA</v>
      </c>
    </row>
    <row r="2807" spans="1:19" ht="11.25" customHeight="1" x14ac:dyDescent="0.2">
      <c r="A2807" s="2">
        <v>4071331</v>
      </c>
      <c r="B2807" s="86"/>
      <c r="C2807" s="74" t="s">
        <v>570</v>
      </c>
      <c r="E2807" s="85" t="s">
        <v>9841</v>
      </c>
      <c r="F2807" s="75" t="s">
        <v>98</v>
      </c>
      <c r="G2807" s="75" t="s">
        <v>1315</v>
      </c>
      <c r="H2807" s="75" t="s">
        <v>1543</v>
      </c>
      <c r="I2807" s="2" t="s">
        <v>11</v>
      </c>
      <c r="J2807" s="75" t="s">
        <v>11</v>
      </c>
      <c r="K2807" s="2" t="s">
        <v>36</v>
      </c>
      <c r="L2807" s="75" t="s">
        <v>3669</v>
      </c>
      <c r="M2807" s="2" t="s">
        <v>3561</v>
      </c>
      <c r="N2807" s="10" t="s">
        <v>3561</v>
      </c>
      <c r="O2807" s="10" t="s">
        <v>3561</v>
      </c>
      <c r="S2807" s="2" t="str">
        <f>VLOOKUP(K2807,Data!A:B,2,0)</f>
        <v>PVA</v>
      </c>
    </row>
    <row r="2808" spans="1:19" ht="11.25" customHeight="1" x14ac:dyDescent="0.2">
      <c r="A2808" s="2">
        <v>4071334</v>
      </c>
      <c r="B2808" s="86"/>
      <c r="C2808" s="74" t="s">
        <v>468</v>
      </c>
      <c r="E2808" s="85" t="s">
        <v>9842</v>
      </c>
      <c r="F2808" s="75" t="s">
        <v>98</v>
      </c>
      <c r="G2808" s="75" t="s">
        <v>20</v>
      </c>
      <c r="H2808" s="75" t="s">
        <v>1484</v>
      </c>
      <c r="I2808" s="2" t="s">
        <v>3561</v>
      </c>
      <c r="J2808" s="75" t="s">
        <v>3561</v>
      </c>
      <c r="K2808" s="2" t="s">
        <v>36</v>
      </c>
      <c r="L2808" s="75" t="s">
        <v>3669</v>
      </c>
      <c r="M2808" s="2" t="s">
        <v>3561</v>
      </c>
      <c r="N2808" s="10" t="s">
        <v>3561</v>
      </c>
      <c r="O2808" s="10" t="s">
        <v>3561</v>
      </c>
      <c r="S2808" s="2" t="str">
        <f>VLOOKUP(K2808,Data!A:B,2,0)</f>
        <v>PVA</v>
      </c>
    </row>
    <row r="2809" spans="1:19" ht="11.25" customHeight="1" x14ac:dyDescent="0.2">
      <c r="A2809" s="2">
        <v>4071335</v>
      </c>
      <c r="B2809" s="86"/>
      <c r="C2809" s="74" t="s">
        <v>475</v>
      </c>
      <c r="E2809" s="85" t="s">
        <v>9843</v>
      </c>
      <c r="F2809" s="75" t="s">
        <v>98</v>
      </c>
      <c r="G2809" s="75" t="s">
        <v>20</v>
      </c>
      <c r="H2809" s="75" t="s">
        <v>1484</v>
      </c>
      <c r="I2809" s="2" t="s">
        <v>3561</v>
      </c>
      <c r="J2809" s="75" t="s">
        <v>3561</v>
      </c>
      <c r="K2809" s="2" t="s">
        <v>36</v>
      </c>
      <c r="L2809" s="75" t="s">
        <v>3669</v>
      </c>
      <c r="M2809" s="2" t="s">
        <v>3561</v>
      </c>
      <c r="N2809" s="10" t="s">
        <v>3561</v>
      </c>
      <c r="O2809" s="10" t="s">
        <v>3561</v>
      </c>
      <c r="S2809" s="2" t="str">
        <f>VLOOKUP(K2809,Data!A:B,2,0)</f>
        <v>PVA</v>
      </c>
    </row>
    <row r="2810" spans="1:19" ht="11.25" customHeight="1" x14ac:dyDescent="0.2">
      <c r="A2810" s="2">
        <v>4071338</v>
      </c>
      <c r="B2810" s="86"/>
      <c r="C2810" s="74" t="s">
        <v>479</v>
      </c>
      <c r="E2810" s="85" t="s">
        <v>9844</v>
      </c>
      <c r="F2810" s="75" t="s">
        <v>98</v>
      </c>
      <c r="G2810" s="75" t="s">
        <v>20</v>
      </c>
      <c r="H2810" s="75" t="s">
        <v>1482</v>
      </c>
      <c r="I2810" s="2" t="s">
        <v>3561</v>
      </c>
      <c r="J2810" s="75" t="s">
        <v>3561</v>
      </c>
      <c r="K2810" s="2" t="s">
        <v>36</v>
      </c>
      <c r="L2810" s="75" t="s">
        <v>3669</v>
      </c>
      <c r="M2810" s="2" t="s">
        <v>3561</v>
      </c>
      <c r="N2810" s="10" t="s">
        <v>3561</v>
      </c>
      <c r="O2810" s="10" t="s">
        <v>3561</v>
      </c>
      <c r="S2810" s="2" t="str">
        <f>VLOOKUP(K2810,Data!A:B,2,0)</f>
        <v>PVA</v>
      </c>
    </row>
    <row r="2811" spans="1:19" ht="11.25" customHeight="1" x14ac:dyDescent="0.2">
      <c r="A2811" s="2">
        <v>4071339</v>
      </c>
      <c r="B2811" s="86"/>
      <c r="C2811" s="74" t="s">
        <v>484</v>
      </c>
      <c r="E2811" s="85" t="s">
        <v>9845</v>
      </c>
      <c r="F2811" s="75" t="s">
        <v>98</v>
      </c>
      <c r="G2811" s="75" t="s">
        <v>20</v>
      </c>
      <c r="H2811" s="75" t="s">
        <v>1484</v>
      </c>
      <c r="I2811" s="2" t="s">
        <v>3561</v>
      </c>
      <c r="J2811" s="75" t="s">
        <v>3561</v>
      </c>
      <c r="K2811" s="2" t="s">
        <v>36</v>
      </c>
      <c r="L2811" s="75" t="s">
        <v>3669</v>
      </c>
      <c r="M2811" s="2" t="s">
        <v>3561</v>
      </c>
      <c r="N2811" s="10" t="s">
        <v>3561</v>
      </c>
      <c r="O2811" s="10" t="s">
        <v>3561</v>
      </c>
      <c r="S2811" s="2" t="str">
        <f>VLOOKUP(K2811,Data!A:B,2,0)</f>
        <v>PVA</v>
      </c>
    </row>
    <row r="2812" spans="1:19" ht="11.25" customHeight="1" x14ac:dyDescent="0.2">
      <c r="A2812" s="2">
        <v>4071341</v>
      </c>
      <c r="B2812" s="86"/>
      <c r="C2812" s="74" t="s">
        <v>579</v>
      </c>
      <c r="E2812" s="85" t="s">
        <v>9846</v>
      </c>
      <c r="F2812" s="75" t="s">
        <v>98</v>
      </c>
      <c r="G2812" s="75" t="s">
        <v>20</v>
      </c>
      <c r="H2812" s="75" t="s">
        <v>1481</v>
      </c>
      <c r="I2812" s="2" t="s">
        <v>3561</v>
      </c>
      <c r="J2812" s="75" t="s">
        <v>3561</v>
      </c>
      <c r="K2812" s="2" t="s">
        <v>36</v>
      </c>
      <c r="L2812" s="75" t="s">
        <v>3669</v>
      </c>
      <c r="M2812" s="2" t="s">
        <v>3561</v>
      </c>
      <c r="N2812" s="10" t="s">
        <v>3561</v>
      </c>
      <c r="O2812" s="10" t="s">
        <v>3561</v>
      </c>
      <c r="S2812" s="2" t="str">
        <f>VLOOKUP(K2812,Data!A:B,2,0)</f>
        <v>PVA</v>
      </c>
    </row>
    <row r="2813" spans="1:19" ht="11.25" customHeight="1" x14ac:dyDescent="0.2">
      <c r="A2813" s="2">
        <v>4071342</v>
      </c>
      <c r="B2813" s="86"/>
      <c r="C2813" s="74" t="s">
        <v>679</v>
      </c>
      <c r="E2813" s="85" t="s">
        <v>9847</v>
      </c>
      <c r="F2813" s="75" t="s">
        <v>98</v>
      </c>
      <c r="G2813" s="75" t="s">
        <v>97</v>
      </c>
      <c r="H2813" s="75" t="s">
        <v>1483</v>
      </c>
      <c r="I2813" s="2" t="s">
        <v>1317</v>
      </c>
      <c r="J2813" s="75" t="s">
        <v>1317</v>
      </c>
      <c r="K2813" s="2" t="s">
        <v>36</v>
      </c>
      <c r="L2813" s="75" t="s">
        <v>3669</v>
      </c>
      <c r="M2813" s="2" t="s">
        <v>3561</v>
      </c>
      <c r="N2813" s="10" t="s">
        <v>3561</v>
      </c>
      <c r="O2813" s="10" t="s">
        <v>3561</v>
      </c>
      <c r="S2813" s="2" t="str">
        <f>VLOOKUP(K2813,Data!A:B,2,0)</f>
        <v>PVA</v>
      </c>
    </row>
    <row r="2814" spans="1:19" ht="11.25" customHeight="1" x14ac:dyDescent="0.2">
      <c r="A2814" s="2">
        <v>4071343</v>
      </c>
      <c r="B2814" s="86"/>
      <c r="C2814" s="74" t="s">
        <v>682</v>
      </c>
      <c r="E2814" s="85" t="s">
        <v>9848</v>
      </c>
      <c r="F2814" s="75" t="s">
        <v>98</v>
      </c>
      <c r="G2814" s="75" t="s">
        <v>20</v>
      </c>
      <c r="H2814" s="75" t="s">
        <v>1486</v>
      </c>
      <c r="I2814" s="2" t="s">
        <v>3561</v>
      </c>
      <c r="J2814" s="75" t="s">
        <v>3561</v>
      </c>
      <c r="K2814" s="2" t="s">
        <v>36</v>
      </c>
      <c r="L2814" s="75" t="s">
        <v>3669</v>
      </c>
      <c r="M2814" s="2" t="s">
        <v>3561</v>
      </c>
      <c r="N2814" s="10" t="s">
        <v>3561</v>
      </c>
      <c r="O2814" s="10" t="s">
        <v>3561</v>
      </c>
      <c r="S2814" s="2" t="str">
        <f>VLOOKUP(K2814,Data!A:B,2,0)</f>
        <v>PVA</v>
      </c>
    </row>
    <row r="2815" spans="1:19" ht="11.25" customHeight="1" x14ac:dyDescent="0.2">
      <c r="A2815" s="2">
        <v>4071345</v>
      </c>
      <c r="B2815" s="86"/>
      <c r="C2815" s="74" t="s">
        <v>807</v>
      </c>
      <c r="E2815" s="85" t="s">
        <v>9849</v>
      </c>
      <c r="F2815" s="75" t="s">
        <v>98</v>
      </c>
      <c r="G2815" s="75" t="s">
        <v>1315</v>
      </c>
      <c r="H2815" s="75" t="s">
        <v>1536</v>
      </c>
      <c r="I2815" s="2" t="s">
        <v>11</v>
      </c>
      <c r="J2815" s="75" t="s">
        <v>11</v>
      </c>
      <c r="K2815" s="2" t="s">
        <v>36</v>
      </c>
      <c r="L2815" s="75" t="s">
        <v>19</v>
      </c>
      <c r="M2815" s="2" t="s">
        <v>3561</v>
      </c>
      <c r="N2815" s="10" t="s">
        <v>3561</v>
      </c>
      <c r="O2815" s="10" t="s">
        <v>3561</v>
      </c>
      <c r="P2815" s="8">
        <v>45283</v>
      </c>
      <c r="Q2815" s="8">
        <f>+P2815+180</f>
        <v>45463</v>
      </c>
      <c r="R2815" s="8">
        <v>45364</v>
      </c>
      <c r="S2815" s="2" t="str">
        <f>VLOOKUP(K2815,Data!A:B,2,0)</f>
        <v>PVA</v>
      </c>
    </row>
    <row r="2816" spans="1:19" ht="11.25" customHeight="1" x14ac:dyDescent="0.2">
      <c r="A2816" s="2">
        <v>4071346</v>
      </c>
      <c r="B2816" s="86"/>
      <c r="C2816" s="74" t="s">
        <v>808</v>
      </c>
      <c r="E2816" s="85" t="s">
        <v>9850</v>
      </c>
      <c r="F2816" s="75" t="s">
        <v>98</v>
      </c>
      <c r="G2816" s="75" t="s">
        <v>1315</v>
      </c>
      <c r="H2816" s="75" t="s">
        <v>1536</v>
      </c>
      <c r="I2816" s="2" t="s">
        <v>11</v>
      </c>
      <c r="J2816" s="75" t="s">
        <v>11</v>
      </c>
      <c r="K2816" s="2" t="s">
        <v>36</v>
      </c>
      <c r="L2816" s="75" t="s">
        <v>3669</v>
      </c>
      <c r="M2816" s="2" t="s">
        <v>3561</v>
      </c>
      <c r="N2816" s="10" t="s">
        <v>3561</v>
      </c>
      <c r="O2816" s="10" t="s">
        <v>3561</v>
      </c>
      <c r="S2816" s="2" t="str">
        <f>VLOOKUP(K2816,Data!A:B,2,0)</f>
        <v>PVA</v>
      </c>
    </row>
    <row r="2817" spans="1:19" ht="11.25" customHeight="1" x14ac:dyDescent="0.2">
      <c r="A2817" s="2">
        <v>4071348</v>
      </c>
      <c r="B2817" s="86"/>
      <c r="C2817" s="74" t="s">
        <v>492</v>
      </c>
      <c r="E2817" s="85" t="s">
        <v>9851</v>
      </c>
      <c r="F2817" s="75" t="s">
        <v>98</v>
      </c>
      <c r="G2817" s="75" t="s">
        <v>20</v>
      </c>
      <c r="H2817" s="75" t="s">
        <v>1484</v>
      </c>
      <c r="I2817" s="2" t="s">
        <v>3561</v>
      </c>
      <c r="J2817" s="75" t="s">
        <v>3561</v>
      </c>
      <c r="K2817" s="2" t="s">
        <v>36</v>
      </c>
      <c r="L2817" s="75" t="s">
        <v>3669</v>
      </c>
      <c r="M2817" s="2" t="s">
        <v>3561</v>
      </c>
      <c r="N2817" s="10" t="s">
        <v>3561</v>
      </c>
      <c r="O2817" s="10" t="s">
        <v>3561</v>
      </c>
      <c r="S2817" s="2" t="str">
        <f>VLOOKUP(K2817,Data!A:B,2,0)</f>
        <v>PVA</v>
      </c>
    </row>
    <row r="2818" spans="1:19" ht="11.25" customHeight="1" x14ac:dyDescent="0.2">
      <c r="A2818" s="2">
        <v>4071349</v>
      </c>
      <c r="B2818" s="86"/>
      <c r="C2818" s="74" t="s">
        <v>495</v>
      </c>
      <c r="E2818" s="85" t="s">
        <v>9852</v>
      </c>
      <c r="F2818" s="75" t="s">
        <v>98</v>
      </c>
      <c r="G2818" s="75" t="s">
        <v>1315</v>
      </c>
      <c r="H2818" s="75" t="s">
        <v>1518</v>
      </c>
      <c r="I2818" s="2" t="s">
        <v>11</v>
      </c>
      <c r="J2818" s="75" t="s">
        <v>11</v>
      </c>
      <c r="K2818" s="2" t="s">
        <v>36</v>
      </c>
      <c r="L2818" s="75" t="s">
        <v>3669</v>
      </c>
      <c r="M2818" s="2" t="s">
        <v>3561</v>
      </c>
      <c r="N2818" s="10" t="s">
        <v>3561</v>
      </c>
      <c r="O2818" s="10" t="s">
        <v>3561</v>
      </c>
      <c r="S2818" s="2" t="str">
        <f>VLOOKUP(K2818,Data!A:B,2,0)</f>
        <v>PVA</v>
      </c>
    </row>
    <row r="2819" spans="1:19" ht="11.25" customHeight="1" x14ac:dyDescent="0.2">
      <c r="A2819" s="2">
        <v>4071350</v>
      </c>
      <c r="B2819" s="86"/>
      <c r="C2819" s="74" t="s">
        <v>689</v>
      </c>
      <c r="E2819" s="85" t="s">
        <v>9853</v>
      </c>
      <c r="F2819" s="75" t="s">
        <v>98</v>
      </c>
      <c r="G2819" s="75" t="s">
        <v>1315</v>
      </c>
      <c r="H2819" s="75" t="s">
        <v>1536</v>
      </c>
      <c r="I2819" s="2" t="s">
        <v>11</v>
      </c>
      <c r="J2819" s="75" t="s">
        <v>11</v>
      </c>
      <c r="K2819" s="2" t="s">
        <v>36</v>
      </c>
      <c r="L2819" s="75" t="s">
        <v>3669</v>
      </c>
      <c r="M2819" s="2" t="s">
        <v>3561</v>
      </c>
      <c r="N2819" s="10" t="s">
        <v>3561</v>
      </c>
      <c r="O2819" s="10" t="s">
        <v>3561</v>
      </c>
      <c r="S2819" s="2" t="str">
        <f>VLOOKUP(K2819,Data!A:B,2,0)</f>
        <v>PVA</v>
      </c>
    </row>
    <row r="2820" spans="1:19" ht="11.25" customHeight="1" x14ac:dyDescent="0.2">
      <c r="A2820" s="2">
        <v>4071351</v>
      </c>
      <c r="B2820" s="86"/>
      <c r="C2820" s="74" t="s">
        <v>678</v>
      </c>
      <c r="E2820" s="85" t="s">
        <v>9854</v>
      </c>
      <c r="F2820" s="75" t="s">
        <v>98</v>
      </c>
      <c r="G2820" s="75" t="s">
        <v>1315</v>
      </c>
      <c r="H2820" s="75" t="s">
        <v>1529</v>
      </c>
      <c r="I2820" s="2" t="s">
        <v>11</v>
      </c>
      <c r="J2820" s="75" t="s">
        <v>11</v>
      </c>
      <c r="K2820" s="2" t="s">
        <v>36</v>
      </c>
      <c r="L2820" s="75" t="s">
        <v>3669</v>
      </c>
      <c r="M2820" s="2" t="s">
        <v>3561</v>
      </c>
      <c r="N2820" s="10" t="s">
        <v>3561</v>
      </c>
      <c r="O2820" s="10" t="s">
        <v>3561</v>
      </c>
      <c r="S2820" s="2" t="str">
        <f>VLOOKUP(K2820,Data!A:B,2,0)</f>
        <v>PVA</v>
      </c>
    </row>
    <row r="2821" spans="1:19" ht="11.25" customHeight="1" x14ac:dyDescent="0.2">
      <c r="A2821" s="2">
        <v>4071353</v>
      </c>
      <c r="B2821" s="86"/>
      <c r="C2821" s="74" t="s">
        <v>502</v>
      </c>
      <c r="E2821" s="85" t="s">
        <v>9855</v>
      </c>
      <c r="F2821" s="75" t="s">
        <v>98</v>
      </c>
      <c r="G2821" s="75" t="s">
        <v>20</v>
      </c>
      <c r="H2821" s="75" t="s">
        <v>1484</v>
      </c>
      <c r="I2821" s="2" t="s">
        <v>3561</v>
      </c>
      <c r="J2821" s="75" t="s">
        <v>3561</v>
      </c>
      <c r="K2821" s="2" t="s">
        <v>36</v>
      </c>
      <c r="L2821" s="75" t="s">
        <v>3669</v>
      </c>
      <c r="M2821" s="2" t="s">
        <v>3561</v>
      </c>
      <c r="N2821" s="10" t="s">
        <v>3561</v>
      </c>
      <c r="O2821" s="10" t="s">
        <v>3561</v>
      </c>
      <c r="S2821" s="2" t="str">
        <f>VLOOKUP(K2821,Data!A:B,2,0)</f>
        <v>PVA</v>
      </c>
    </row>
    <row r="2822" spans="1:19" ht="11.25" customHeight="1" x14ac:dyDescent="0.2">
      <c r="A2822" s="2">
        <v>4071354</v>
      </c>
      <c r="B2822" s="86"/>
      <c r="C2822" s="74" t="s">
        <v>500</v>
      </c>
      <c r="E2822" s="85" t="s">
        <v>9856</v>
      </c>
      <c r="F2822" s="75" t="s">
        <v>98</v>
      </c>
      <c r="G2822" s="75" t="s">
        <v>20</v>
      </c>
      <c r="H2822" s="75" t="s">
        <v>1484</v>
      </c>
      <c r="I2822" s="2" t="s">
        <v>3561</v>
      </c>
      <c r="J2822" s="75" t="s">
        <v>3561</v>
      </c>
      <c r="K2822" s="2" t="s">
        <v>36</v>
      </c>
      <c r="L2822" s="75" t="s">
        <v>3669</v>
      </c>
      <c r="M2822" s="2" t="s">
        <v>3561</v>
      </c>
      <c r="N2822" s="10" t="s">
        <v>3561</v>
      </c>
      <c r="O2822" s="10" t="s">
        <v>3561</v>
      </c>
      <c r="S2822" s="2" t="str">
        <f>VLOOKUP(K2822,Data!A:B,2,0)</f>
        <v>PVA</v>
      </c>
    </row>
    <row r="2823" spans="1:19" ht="11.25" customHeight="1" x14ac:dyDescent="0.2">
      <c r="A2823" s="2">
        <v>4071355</v>
      </c>
      <c r="B2823" s="86"/>
      <c r="C2823" s="74" t="s">
        <v>594</v>
      </c>
      <c r="E2823" s="85" t="s">
        <v>9857</v>
      </c>
      <c r="F2823" s="75" t="s">
        <v>98</v>
      </c>
      <c r="G2823" s="75" t="s">
        <v>1315</v>
      </c>
      <c r="H2823" s="75" t="s">
        <v>1536</v>
      </c>
      <c r="I2823" s="2" t="s">
        <v>11</v>
      </c>
      <c r="J2823" s="75" t="s">
        <v>11</v>
      </c>
      <c r="K2823" s="2" t="s">
        <v>36</v>
      </c>
      <c r="L2823" s="75" t="s">
        <v>3669</v>
      </c>
      <c r="M2823" s="2" t="s">
        <v>3561</v>
      </c>
      <c r="N2823" s="10" t="s">
        <v>3561</v>
      </c>
      <c r="O2823" s="10" t="s">
        <v>3561</v>
      </c>
      <c r="S2823" s="2" t="str">
        <f>VLOOKUP(K2823,Data!A:B,2,0)</f>
        <v>PVA</v>
      </c>
    </row>
    <row r="2824" spans="1:19" ht="11.25" customHeight="1" x14ac:dyDescent="0.2">
      <c r="A2824" s="2">
        <v>4071358</v>
      </c>
      <c r="B2824" s="86"/>
      <c r="C2824" s="74" t="s">
        <v>507</v>
      </c>
      <c r="E2824" s="85" t="s">
        <v>9858</v>
      </c>
      <c r="F2824" s="75" t="s">
        <v>98</v>
      </c>
      <c r="G2824" s="75" t="s">
        <v>1315</v>
      </c>
      <c r="H2824" s="75" t="s">
        <v>1536</v>
      </c>
      <c r="I2824" s="2" t="s">
        <v>11</v>
      </c>
      <c r="J2824" s="75" t="s">
        <v>11</v>
      </c>
      <c r="K2824" s="2" t="s">
        <v>36</v>
      </c>
      <c r="L2824" s="75" t="s">
        <v>3669</v>
      </c>
      <c r="M2824" s="2" t="s">
        <v>3561</v>
      </c>
      <c r="N2824" s="10" t="s">
        <v>3561</v>
      </c>
      <c r="O2824" s="10" t="s">
        <v>3561</v>
      </c>
      <c r="S2824" s="2" t="str">
        <f>VLOOKUP(K2824,Data!A:B,2,0)</f>
        <v>PVA</v>
      </c>
    </row>
    <row r="2825" spans="1:19" ht="11.25" customHeight="1" x14ac:dyDescent="0.2">
      <c r="A2825" s="2">
        <v>4071360</v>
      </c>
      <c r="B2825" s="86"/>
      <c r="C2825" s="74" t="s">
        <v>515</v>
      </c>
      <c r="E2825" s="85" t="s">
        <v>9859</v>
      </c>
      <c r="F2825" s="75" t="s">
        <v>98</v>
      </c>
      <c r="G2825" s="75" t="s">
        <v>20</v>
      </c>
      <c r="H2825" s="75" t="s">
        <v>1488</v>
      </c>
      <c r="I2825" s="2" t="s">
        <v>3561</v>
      </c>
      <c r="J2825" s="75" t="s">
        <v>3561</v>
      </c>
      <c r="K2825" s="2" t="s">
        <v>36</v>
      </c>
      <c r="L2825" s="75" t="s">
        <v>3669</v>
      </c>
      <c r="M2825" s="2" t="s">
        <v>3561</v>
      </c>
      <c r="N2825" s="10" t="s">
        <v>3561</v>
      </c>
      <c r="O2825" s="10" t="s">
        <v>3561</v>
      </c>
      <c r="S2825" s="2" t="str">
        <f>VLOOKUP(K2825,Data!A:B,2,0)</f>
        <v>PVA</v>
      </c>
    </row>
    <row r="2826" spans="1:19" ht="11.25" customHeight="1" x14ac:dyDescent="0.2">
      <c r="A2826" s="2">
        <v>4071363</v>
      </c>
      <c r="B2826" s="86"/>
      <c r="C2826" s="74" t="s">
        <v>606</v>
      </c>
      <c r="E2826" s="85" t="s">
        <v>9860</v>
      </c>
      <c r="F2826" s="75" t="s">
        <v>98</v>
      </c>
      <c r="G2826" s="75" t="s">
        <v>20</v>
      </c>
      <c r="H2826" s="75" t="s">
        <v>1488</v>
      </c>
      <c r="I2826" s="2" t="s">
        <v>3561</v>
      </c>
      <c r="J2826" s="75" t="s">
        <v>3561</v>
      </c>
      <c r="K2826" s="2" t="s">
        <v>36</v>
      </c>
      <c r="L2826" s="75" t="s">
        <v>3669</v>
      </c>
      <c r="M2826" s="2" t="s">
        <v>3561</v>
      </c>
      <c r="N2826" s="10" t="s">
        <v>3561</v>
      </c>
      <c r="O2826" s="10" t="s">
        <v>3561</v>
      </c>
      <c r="S2826" s="2" t="str">
        <f>VLOOKUP(K2826,Data!A:B,2,0)</f>
        <v>PVA</v>
      </c>
    </row>
    <row r="2827" spans="1:19" ht="11.25" customHeight="1" x14ac:dyDescent="0.2">
      <c r="A2827" s="2">
        <v>4071364</v>
      </c>
      <c r="B2827" s="86"/>
      <c r="C2827" s="74" t="s">
        <v>714</v>
      </c>
      <c r="E2827" s="85" t="s">
        <v>9861</v>
      </c>
      <c r="F2827" s="75" t="s">
        <v>98</v>
      </c>
      <c r="G2827" s="75" t="s">
        <v>20</v>
      </c>
      <c r="H2827" s="75" t="s">
        <v>1482</v>
      </c>
      <c r="I2827" s="2" t="s">
        <v>3561</v>
      </c>
      <c r="J2827" s="75" t="s">
        <v>3561</v>
      </c>
      <c r="K2827" s="2" t="s">
        <v>36</v>
      </c>
      <c r="L2827" s="75" t="s">
        <v>3669</v>
      </c>
      <c r="M2827" s="2" t="s">
        <v>3561</v>
      </c>
      <c r="N2827" s="10" t="s">
        <v>3561</v>
      </c>
      <c r="O2827" s="10" t="s">
        <v>3561</v>
      </c>
      <c r="S2827" s="2" t="str">
        <f>VLOOKUP(K2827,Data!A:B,2,0)</f>
        <v>PVA</v>
      </c>
    </row>
    <row r="2828" spans="1:19" ht="11.25" customHeight="1" x14ac:dyDescent="0.2">
      <c r="A2828" s="2">
        <v>4071365</v>
      </c>
      <c r="B2828" s="86"/>
      <c r="C2828" s="74" t="s">
        <v>717</v>
      </c>
      <c r="E2828" s="85" t="s">
        <v>9862</v>
      </c>
      <c r="F2828" s="75" t="s">
        <v>98</v>
      </c>
      <c r="G2828" s="75" t="s">
        <v>1315</v>
      </c>
      <c r="H2828" s="75" t="s">
        <v>1536</v>
      </c>
      <c r="I2828" s="2" t="s">
        <v>11</v>
      </c>
      <c r="J2828" s="75" t="s">
        <v>11</v>
      </c>
      <c r="K2828" s="2" t="s">
        <v>36</v>
      </c>
      <c r="L2828" s="75" t="s">
        <v>3669</v>
      </c>
      <c r="M2828" s="2" t="s">
        <v>3561</v>
      </c>
      <c r="N2828" s="10" t="s">
        <v>3561</v>
      </c>
      <c r="O2828" s="10" t="s">
        <v>3561</v>
      </c>
      <c r="S2828" s="2" t="str">
        <f>VLOOKUP(K2828,Data!A:B,2,0)</f>
        <v>PVA</v>
      </c>
    </row>
    <row r="2829" spans="1:19" ht="11.25" customHeight="1" x14ac:dyDescent="0.2">
      <c r="A2829" s="2">
        <v>4071367</v>
      </c>
      <c r="B2829" s="86"/>
      <c r="C2829" s="74" t="s">
        <v>880</v>
      </c>
      <c r="E2829" s="85" t="s">
        <v>9863</v>
      </c>
      <c r="F2829" s="75" t="s">
        <v>98</v>
      </c>
      <c r="G2829" s="75" t="s">
        <v>1315</v>
      </c>
      <c r="H2829" s="75" t="s">
        <v>1536</v>
      </c>
      <c r="I2829" s="2" t="s">
        <v>11</v>
      </c>
      <c r="J2829" s="75" t="s">
        <v>11</v>
      </c>
      <c r="K2829" s="2" t="s">
        <v>36</v>
      </c>
      <c r="L2829" s="75" t="s">
        <v>3669</v>
      </c>
      <c r="M2829" s="2" t="s">
        <v>3561</v>
      </c>
      <c r="N2829" s="10" t="s">
        <v>3561</v>
      </c>
      <c r="O2829" s="10" t="s">
        <v>3561</v>
      </c>
      <c r="S2829" s="2" t="str">
        <f>VLOOKUP(K2829,Data!A:B,2,0)</f>
        <v>PVA</v>
      </c>
    </row>
    <row r="2830" spans="1:19" ht="11.25" customHeight="1" x14ac:dyDescent="0.2">
      <c r="A2830" s="2">
        <v>4071368</v>
      </c>
      <c r="B2830" s="86"/>
      <c r="C2830" s="74" t="s">
        <v>523</v>
      </c>
      <c r="E2830" s="85" t="s">
        <v>9864</v>
      </c>
      <c r="F2830" s="75" t="s">
        <v>98</v>
      </c>
      <c r="G2830" s="75" t="s">
        <v>20</v>
      </c>
      <c r="H2830" s="75" t="s">
        <v>1484</v>
      </c>
      <c r="I2830" s="2" t="s">
        <v>3561</v>
      </c>
      <c r="J2830" s="75" t="s">
        <v>3561</v>
      </c>
      <c r="K2830" s="2" t="s">
        <v>36</v>
      </c>
      <c r="L2830" s="75" t="s">
        <v>3669</v>
      </c>
      <c r="M2830" s="2" t="s">
        <v>3561</v>
      </c>
      <c r="N2830" s="10" t="s">
        <v>3561</v>
      </c>
      <c r="O2830" s="10" t="s">
        <v>3561</v>
      </c>
      <c r="S2830" s="2" t="str">
        <f>VLOOKUP(K2830,Data!A:B,2,0)</f>
        <v>PVA</v>
      </c>
    </row>
    <row r="2831" spans="1:19" ht="11.25" customHeight="1" x14ac:dyDescent="0.2">
      <c r="A2831" s="2">
        <v>4071370</v>
      </c>
      <c r="B2831" s="86"/>
      <c r="C2831" s="74" t="s">
        <v>721</v>
      </c>
      <c r="E2831" s="85" t="s">
        <v>9865</v>
      </c>
      <c r="F2831" s="75" t="s">
        <v>98</v>
      </c>
      <c r="G2831" s="75" t="s">
        <v>1315</v>
      </c>
      <c r="H2831" s="75" t="s">
        <v>1536</v>
      </c>
      <c r="I2831" s="2" t="s">
        <v>11</v>
      </c>
      <c r="J2831" s="75" t="s">
        <v>11</v>
      </c>
      <c r="K2831" s="2" t="s">
        <v>36</v>
      </c>
      <c r="L2831" s="75" t="s">
        <v>3669</v>
      </c>
      <c r="M2831" s="2" t="s">
        <v>3561</v>
      </c>
      <c r="N2831" s="10" t="s">
        <v>3561</v>
      </c>
      <c r="O2831" s="10" t="s">
        <v>3561</v>
      </c>
      <c r="S2831" s="2" t="str">
        <f>VLOOKUP(K2831,Data!A:B,2,0)</f>
        <v>PVA</v>
      </c>
    </row>
    <row r="2832" spans="1:19" ht="11.25" customHeight="1" x14ac:dyDescent="0.2">
      <c r="A2832" s="2">
        <v>4071371</v>
      </c>
      <c r="B2832" s="86"/>
      <c r="C2832" s="74" t="s">
        <v>955</v>
      </c>
      <c r="E2832" s="85" t="s">
        <v>9866</v>
      </c>
      <c r="F2832" s="75" t="s">
        <v>98</v>
      </c>
      <c r="G2832" s="75" t="s">
        <v>20</v>
      </c>
      <c r="H2832" s="75" t="s">
        <v>1485</v>
      </c>
      <c r="I2832" s="2" t="s">
        <v>3561</v>
      </c>
      <c r="J2832" s="75" t="s">
        <v>3561</v>
      </c>
      <c r="K2832" s="2" t="s">
        <v>36</v>
      </c>
      <c r="L2832" s="75" t="s">
        <v>3669</v>
      </c>
      <c r="M2832" s="2" t="s">
        <v>3561</v>
      </c>
      <c r="N2832" s="10" t="s">
        <v>3561</v>
      </c>
      <c r="O2832" s="10" t="s">
        <v>3561</v>
      </c>
      <c r="S2832" s="2" t="str">
        <f>VLOOKUP(K2832,Data!A:B,2,0)</f>
        <v>PVA</v>
      </c>
    </row>
    <row r="2833" spans="1:19" ht="11.25" customHeight="1" x14ac:dyDescent="0.2">
      <c r="A2833" s="2">
        <v>4071372</v>
      </c>
      <c r="B2833" s="86"/>
      <c r="C2833" s="74" t="s">
        <v>1195</v>
      </c>
      <c r="E2833" s="85" t="s">
        <v>9867</v>
      </c>
      <c r="F2833" s="75" t="s">
        <v>98</v>
      </c>
      <c r="G2833" s="75" t="s">
        <v>1315</v>
      </c>
      <c r="H2833" s="75" t="s">
        <v>1543</v>
      </c>
      <c r="I2833" s="2" t="s">
        <v>11</v>
      </c>
      <c r="J2833" s="75" t="s">
        <v>11</v>
      </c>
      <c r="K2833" s="2" t="s">
        <v>36</v>
      </c>
      <c r="L2833" s="75" t="s">
        <v>3669</v>
      </c>
      <c r="M2833" s="2" t="s">
        <v>3561</v>
      </c>
      <c r="N2833" s="10" t="s">
        <v>3561</v>
      </c>
      <c r="O2833" s="10" t="s">
        <v>3561</v>
      </c>
      <c r="S2833" s="2" t="str">
        <f>VLOOKUP(K2833,Data!A:B,2,0)</f>
        <v>PVA</v>
      </c>
    </row>
    <row r="2834" spans="1:19" ht="11.25" customHeight="1" x14ac:dyDescent="0.2">
      <c r="A2834" s="2">
        <v>4071373</v>
      </c>
      <c r="B2834" s="98" t="s">
        <v>13113</v>
      </c>
      <c r="C2834" s="74" t="s">
        <v>525</v>
      </c>
      <c r="E2834" s="85" t="s">
        <v>9868</v>
      </c>
      <c r="F2834" s="75" t="s">
        <v>98</v>
      </c>
      <c r="G2834" s="75" t="s">
        <v>1315</v>
      </c>
      <c r="H2834" s="75" t="s">
        <v>1518</v>
      </c>
      <c r="I2834" s="2" t="s">
        <v>11</v>
      </c>
      <c r="J2834" s="75" t="s">
        <v>11</v>
      </c>
      <c r="K2834" s="2" t="s">
        <v>36</v>
      </c>
      <c r="L2834" s="75" t="s">
        <v>3669</v>
      </c>
      <c r="M2834" s="2" t="s">
        <v>3561</v>
      </c>
      <c r="N2834" s="10" t="s">
        <v>3561</v>
      </c>
      <c r="O2834" s="10" t="s">
        <v>3561</v>
      </c>
      <c r="S2834" s="2" t="str">
        <f>VLOOKUP(K2834,Data!A:B,2,0)</f>
        <v>PVA</v>
      </c>
    </row>
    <row r="2835" spans="1:19" ht="11.25" customHeight="1" x14ac:dyDescent="0.2">
      <c r="A2835" s="2">
        <v>4071374</v>
      </c>
      <c r="B2835" s="86"/>
      <c r="C2835" s="74" t="s">
        <v>626</v>
      </c>
      <c r="E2835" s="85" t="s">
        <v>9869</v>
      </c>
      <c r="F2835" s="75" t="s">
        <v>98</v>
      </c>
      <c r="G2835" s="75" t="s">
        <v>1315</v>
      </c>
      <c r="H2835" s="75" t="s">
        <v>1543</v>
      </c>
      <c r="I2835" s="2" t="s">
        <v>11</v>
      </c>
      <c r="J2835" s="75" t="s">
        <v>11</v>
      </c>
      <c r="K2835" s="2" t="s">
        <v>36</v>
      </c>
      <c r="L2835" s="75" t="s">
        <v>3669</v>
      </c>
      <c r="M2835" s="2" t="s">
        <v>3561</v>
      </c>
      <c r="N2835" s="10" t="s">
        <v>3561</v>
      </c>
      <c r="O2835" s="10" t="s">
        <v>3561</v>
      </c>
      <c r="S2835" s="2" t="str">
        <f>VLOOKUP(K2835,Data!A:B,2,0)</f>
        <v>PVA</v>
      </c>
    </row>
    <row r="2836" spans="1:19" ht="11.25" customHeight="1" x14ac:dyDescent="0.2">
      <c r="A2836" s="2">
        <v>4071375</v>
      </c>
      <c r="B2836" s="86"/>
      <c r="C2836" s="74" t="s">
        <v>628</v>
      </c>
      <c r="E2836" s="85" t="s">
        <v>9870</v>
      </c>
      <c r="F2836" s="75" t="s">
        <v>98</v>
      </c>
      <c r="G2836" s="75" t="s">
        <v>1315</v>
      </c>
      <c r="H2836" s="75" t="s">
        <v>1518</v>
      </c>
      <c r="I2836" s="2" t="s">
        <v>11</v>
      </c>
      <c r="J2836" s="75" t="s">
        <v>11</v>
      </c>
      <c r="K2836" s="2" t="s">
        <v>36</v>
      </c>
      <c r="L2836" s="75" t="s">
        <v>19</v>
      </c>
      <c r="M2836" s="2" t="s">
        <v>3561</v>
      </c>
      <c r="N2836" s="10" t="s">
        <v>3561</v>
      </c>
      <c r="O2836" s="10" t="s">
        <v>3561</v>
      </c>
      <c r="P2836" s="8">
        <v>45280</v>
      </c>
      <c r="Q2836" s="8">
        <f>+P2836+180</f>
        <v>45460</v>
      </c>
      <c r="R2836" s="8">
        <v>45364</v>
      </c>
      <c r="S2836" s="2" t="str">
        <f>VLOOKUP(K2836,Data!A:B,2,0)</f>
        <v>PVA</v>
      </c>
    </row>
    <row r="2837" spans="1:19" ht="11.25" customHeight="1" x14ac:dyDescent="0.2">
      <c r="A2837" s="2">
        <v>4071376</v>
      </c>
      <c r="B2837" s="86"/>
      <c r="C2837" s="74" t="s">
        <v>845</v>
      </c>
      <c r="E2837" s="85" t="s">
        <v>9871</v>
      </c>
      <c r="F2837" s="75" t="s">
        <v>98</v>
      </c>
      <c r="G2837" s="75" t="s">
        <v>20</v>
      </c>
      <c r="H2837" s="75" t="s">
        <v>1492</v>
      </c>
      <c r="I2837" s="2" t="s">
        <v>3561</v>
      </c>
      <c r="J2837" s="75" t="s">
        <v>3561</v>
      </c>
      <c r="K2837" s="2" t="s">
        <v>36</v>
      </c>
      <c r="L2837" s="75" t="s">
        <v>3669</v>
      </c>
      <c r="M2837" s="2" t="s">
        <v>3561</v>
      </c>
      <c r="N2837" s="10" t="s">
        <v>3561</v>
      </c>
      <c r="O2837" s="10" t="s">
        <v>3561</v>
      </c>
      <c r="S2837" s="2" t="str">
        <f>VLOOKUP(K2837,Data!A:B,2,0)</f>
        <v>PVA</v>
      </c>
    </row>
    <row r="2838" spans="1:19" ht="11.25" customHeight="1" x14ac:dyDescent="0.2">
      <c r="A2838" s="2">
        <v>4071377</v>
      </c>
      <c r="B2838" s="86"/>
      <c r="C2838" s="74" t="s">
        <v>853</v>
      </c>
      <c r="E2838" s="85" t="s">
        <v>9872</v>
      </c>
      <c r="F2838" s="75" t="s">
        <v>98</v>
      </c>
      <c r="G2838" s="75" t="s">
        <v>20</v>
      </c>
      <c r="H2838" s="75" t="s">
        <v>1486</v>
      </c>
      <c r="I2838" s="2" t="s">
        <v>3561</v>
      </c>
      <c r="J2838" s="75" t="s">
        <v>3561</v>
      </c>
      <c r="K2838" s="2" t="s">
        <v>36</v>
      </c>
      <c r="L2838" s="75" t="s">
        <v>3669</v>
      </c>
      <c r="M2838" s="2" t="s">
        <v>3561</v>
      </c>
      <c r="N2838" s="10" t="s">
        <v>3561</v>
      </c>
      <c r="O2838" s="10" t="s">
        <v>3561</v>
      </c>
      <c r="S2838" s="2" t="str">
        <f>VLOOKUP(K2838,Data!A:B,2,0)</f>
        <v>PVA</v>
      </c>
    </row>
    <row r="2839" spans="1:19" ht="11.25" customHeight="1" x14ac:dyDescent="0.2">
      <c r="A2839" s="2">
        <v>4071379</v>
      </c>
      <c r="B2839" s="86"/>
      <c r="C2839" s="74" t="s">
        <v>632</v>
      </c>
      <c r="E2839" s="85" t="s">
        <v>9873</v>
      </c>
      <c r="F2839" s="75" t="s">
        <v>98</v>
      </c>
      <c r="G2839" s="75" t="s">
        <v>1315</v>
      </c>
      <c r="H2839" s="75" t="s">
        <v>1529</v>
      </c>
      <c r="I2839" s="2" t="s">
        <v>11</v>
      </c>
      <c r="J2839" s="75" t="s">
        <v>11</v>
      </c>
      <c r="K2839" s="2" t="s">
        <v>36</v>
      </c>
      <c r="L2839" s="75" t="s">
        <v>3669</v>
      </c>
      <c r="M2839" s="2" t="s">
        <v>3561</v>
      </c>
      <c r="N2839" s="10" t="s">
        <v>3561</v>
      </c>
      <c r="O2839" s="10" t="s">
        <v>3561</v>
      </c>
      <c r="S2839" s="2" t="str">
        <f>VLOOKUP(K2839,Data!A:B,2,0)</f>
        <v>PVA</v>
      </c>
    </row>
    <row r="2840" spans="1:19" ht="11.25" customHeight="1" x14ac:dyDescent="0.2">
      <c r="A2840" s="2">
        <v>4071380</v>
      </c>
      <c r="B2840" s="86"/>
      <c r="C2840" s="74" t="s">
        <v>634</v>
      </c>
      <c r="E2840" s="85" t="s">
        <v>9874</v>
      </c>
      <c r="F2840" s="75" t="s">
        <v>98</v>
      </c>
      <c r="G2840" s="75" t="s">
        <v>97</v>
      </c>
      <c r="H2840" s="75" t="s">
        <v>1483</v>
      </c>
      <c r="I2840" s="2" t="s">
        <v>1317</v>
      </c>
      <c r="J2840" s="75" t="s">
        <v>1317</v>
      </c>
      <c r="K2840" s="2" t="s">
        <v>36</v>
      </c>
      <c r="L2840" s="75" t="s">
        <v>3669</v>
      </c>
      <c r="M2840" s="2" t="s">
        <v>3561</v>
      </c>
      <c r="N2840" s="10" t="s">
        <v>3561</v>
      </c>
      <c r="O2840" s="10" t="s">
        <v>3561</v>
      </c>
      <c r="S2840" s="2" t="str">
        <f>VLOOKUP(K2840,Data!A:B,2,0)</f>
        <v>PVA</v>
      </c>
    </row>
    <row r="2841" spans="1:19" ht="11.25" customHeight="1" x14ac:dyDescent="0.2">
      <c r="A2841" s="2">
        <v>4071381</v>
      </c>
      <c r="B2841" s="86"/>
      <c r="C2841" s="74" t="s">
        <v>635</v>
      </c>
      <c r="E2841" s="85" t="s">
        <v>9875</v>
      </c>
      <c r="F2841" s="75" t="s">
        <v>98</v>
      </c>
      <c r="G2841" s="75" t="s">
        <v>20</v>
      </c>
      <c r="H2841" s="75" t="s">
        <v>1484</v>
      </c>
      <c r="I2841" s="2" t="s">
        <v>3561</v>
      </c>
      <c r="J2841" s="75" t="s">
        <v>3561</v>
      </c>
      <c r="K2841" s="2" t="s">
        <v>36</v>
      </c>
      <c r="L2841" s="75" t="s">
        <v>3669</v>
      </c>
      <c r="M2841" s="2" t="s">
        <v>3561</v>
      </c>
      <c r="N2841" s="10" t="s">
        <v>3561</v>
      </c>
      <c r="O2841" s="10" t="s">
        <v>3561</v>
      </c>
      <c r="S2841" s="2" t="str">
        <f>VLOOKUP(K2841,Data!A:B,2,0)</f>
        <v>PVA</v>
      </c>
    </row>
    <row r="2842" spans="1:19" ht="11.25" customHeight="1" x14ac:dyDescent="0.2">
      <c r="A2842" s="2">
        <v>4071382</v>
      </c>
      <c r="B2842" s="86"/>
      <c r="C2842" s="74" t="s">
        <v>735</v>
      </c>
      <c r="E2842" s="85" t="s">
        <v>9876</v>
      </c>
      <c r="F2842" s="75" t="s">
        <v>98</v>
      </c>
      <c r="G2842" s="75" t="s">
        <v>1315</v>
      </c>
      <c r="H2842" s="75" t="s">
        <v>1536</v>
      </c>
      <c r="I2842" s="2" t="s">
        <v>11</v>
      </c>
      <c r="J2842" s="75" t="s">
        <v>11</v>
      </c>
      <c r="K2842" s="2" t="s">
        <v>36</v>
      </c>
      <c r="L2842" s="75" t="s">
        <v>3669</v>
      </c>
      <c r="M2842" s="2" t="s">
        <v>3561</v>
      </c>
      <c r="N2842" s="10" t="s">
        <v>3561</v>
      </c>
      <c r="O2842" s="10" t="s">
        <v>3561</v>
      </c>
      <c r="S2842" s="2" t="str">
        <f>VLOOKUP(K2842,Data!A:B,2,0)</f>
        <v>PVA</v>
      </c>
    </row>
    <row r="2843" spans="1:19" ht="11.25" customHeight="1" x14ac:dyDescent="0.2">
      <c r="A2843" s="2">
        <v>4071383</v>
      </c>
      <c r="B2843" s="86"/>
      <c r="C2843" s="74" t="s">
        <v>740</v>
      </c>
      <c r="E2843" s="85" t="s">
        <v>9877</v>
      </c>
      <c r="F2843" s="75" t="s">
        <v>98</v>
      </c>
      <c r="G2843" s="75" t="s">
        <v>1315</v>
      </c>
      <c r="H2843" s="75" t="s">
        <v>1529</v>
      </c>
      <c r="I2843" s="2" t="s">
        <v>11</v>
      </c>
      <c r="J2843" s="75" t="s">
        <v>11</v>
      </c>
      <c r="K2843" s="2" t="s">
        <v>36</v>
      </c>
      <c r="L2843" s="75" t="s">
        <v>3669</v>
      </c>
      <c r="M2843" s="2" t="s">
        <v>3561</v>
      </c>
      <c r="N2843" s="10" t="s">
        <v>3561</v>
      </c>
      <c r="O2843" s="10" t="s">
        <v>3561</v>
      </c>
      <c r="S2843" s="2" t="str">
        <f>VLOOKUP(K2843,Data!A:B,2,0)</f>
        <v>PVA</v>
      </c>
    </row>
    <row r="2844" spans="1:19" ht="11.25" customHeight="1" x14ac:dyDescent="0.2">
      <c r="A2844" s="2">
        <v>4071385</v>
      </c>
      <c r="B2844" s="86"/>
      <c r="C2844" s="74" t="s">
        <v>531</v>
      </c>
      <c r="E2844" s="85" t="s">
        <v>9878</v>
      </c>
      <c r="F2844" s="75" t="s">
        <v>98</v>
      </c>
      <c r="G2844" s="75" t="s">
        <v>20</v>
      </c>
      <c r="H2844" s="75" t="s">
        <v>1480</v>
      </c>
      <c r="I2844" s="2" t="s">
        <v>3561</v>
      </c>
      <c r="J2844" s="75" t="s">
        <v>3561</v>
      </c>
      <c r="K2844" s="2" t="s">
        <v>36</v>
      </c>
      <c r="L2844" s="75" t="s">
        <v>3669</v>
      </c>
      <c r="M2844" s="2" t="s">
        <v>3561</v>
      </c>
      <c r="N2844" s="10" t="s">
        <v>3561</v>
      </c>
      <c r="O2844" s="10" t="s">
        <v>3561</v>
      </c>
      <c r="S2844" s="2" t="str">
        <f>VLOOKUP(K2844,Data!A:B,2,0)</f>
        <v>PVA</v>
      </c>
    </row>
    <row r="2845" spans="1:19" ht="11.25" customHeight="1" x14ac:dyDescent="0.2">
      <c r="A2845" s="2">
        <v>4071386</v>
      </c>
      <c r="B2845" s="86"/>
      <c r="C2845" s="74" t="s">
        <v>535</v>
      </c>
      <c r="E2845" s="85" t="s">
        <v>9879</v>
      </c>
      <c r="F2845" s="75" t="s">
        <v>98</v>
      </c>
      <c r="G2845" s="75" t="s">
        <v>20</v>
      </c>
      <c r="H2845" s="75" t="s">
        <v>1484</v>
      </c>
      <c r="I2845" s="2" t="s">
        <v>3561</v>
      </c>
      <c r="J2845" s="75" t="s">
        <v>3561</v>
      </c>
      <c r="K2845" s="2" t="s">
        <v>36</v>
      </c>
      <c r="L2845" s="75" t="s">
        <v>3669</v>
      </c>
      <c r="M2845" s="2" t="s">
        <v>3561</v>
      </c>
      <c r="N2845" s="10" t="s">
        <v>3561</v>
      </c>
      <c r="O2845" s="10" t="s">
        <v>3561</v>
      </c>
      <c r="S2845" s="2" t="str">
        <f>VLOOKUP(K2845,Data!A:B,2,0)</f>
        <v>PVA</v>
      </c>
    </row>
    <row r="2846" spans="1:19" ht="11.25" customHeight="1" x14ac:dyDescent="0.2">
      <c r="A2846" s="2">
        <v>4071388</v>
      </c>
      <c r="B2846" s="86"/>
      <c r="C2846" s="74" t="s">
        <v>643</v>
      </c>
      <c r="E2846" s="85" t="s">
        <v>9880</v>
      </c>
      <c r="F2846" s="75" t="s">
        <v>98</v>
      </c>
      <c r="G2846" s="75" t="s">
        <v>20</v>
      </c>
      <c r="H2846" s="75" t="s">
        <v>1486</v>
      </c>
      <c r="I2846" s="2" t="s">
        <v>3561</v>
      </c>
      <c r="J2846" s="75" t="s">
        <v>3561</v>
      </c>
      <c r="K2846" s="2" t="s">
        <v>36</v>
      </c>
      <c r="L2846" s="75" t="s">
        <v>3669</v>
      </c>
      <c r="M2846" s="2" t="s">
        <v>3561</v>
      </c>
      <c r="N2846" s="10" t="s">
        <v>3561</v>
      </c>
      <c r="O2846" s="10" t="s">
        <v>3561</v>
      </c>
      <c r="S2846" s="2" t="str">
        <f>VLOOKUP(K2846,Data!A:B,2,0)</f>
        <v>PVA</v>
      </c>
    </row>
    <row r="2847" spans="1:19" ht="11.25" customHeight="1" x14ac:dyDescent="0.2">
      <c r="A2847" s="2">
        <v>4071389</v>
      </c>
      <c r="B2847" s="86"/>
      <c r="C2847" s="74" t="s">
        <v>644</v>
      </c>
      <c r="E2847" s="85" t="s">
        <v>9881</v>
      </c>
      <c r="F2847" s="75" t="s">
        <v>98</v>
      </c>
      <c r="G2847" s="75" t="s">
        <v>20</v>
      </c>
      <c r="H2847" s="75" t="s">
        <v>1486</v>
      </c>
      <c r="I2847" s="2" t="s">
        <v>3561</v>
      </c>
      <c r="J2847" s="75" t="s">
        <v>3561</v>
      </c>
      <c r="K2847" s="2" t="s">
        <v>36</v>
      </c>
      <c r="L2847" s="75" t="s">
        <v>3669</v>
      </c>
      <c r="M2847" s="2" t="s">
        <v>3561</v>
      </c>
      <c r="N2847" s="10" t="s">
        <v>3561</v>
      </c>
      <c r="O2847" s="10" t="s">
        <v>3561</v>
      </c>
      <c r="S2847" s="2" t="str">
        <f>VLOOKUP(K2847,Data!A:B,2,0)</f>
        <v>PVA</v>
      </c>
    </row>
    <row r="2848" spans="1:19" ht="11.25" customHeight="1" x14ac:dyDescent="0.2">
      <c r="A2848" s="2">
        <v>4071391</v>
      </c>
      <c r="B2848" s="86"/>
      <c r="C2848" s="74" t="s">
        <v>648</v>
      </c>
      <c r="E2848" s="85" t="s">
        <v>9882</v>
      </c>
      <c r="F2848" s="75" t="s">
        <v>98</v>
      </c>
      <c r="G2848" s="75" t="s">
        <v>1315</v>
      </c>
      <c r="H2848" s="75" t="s">
        <v>1518</v>
      </c>
      <c r="I2848" s="2" t="s">
        <v>11</v>
      </c>
      <c r="J2848" s="75" t="s">
        <v>11</v>
      </c>
      <c r="K2848" s="2" t="s">
        <v>36</v>
      </c>
      <c r="L2848" s="75" t="s">
        <v>19</v>
      </c>
      <c r="M2848" s="2" t="s">
        <v>3561</v>
      </c>
      <c r="N2848" s="10" t="s">
        <v>3561</v>
      </c>
      <c r="O2848" s="10" t="s">
        <v>3561</v>
      </c>
      <c r="P2848" s="8">
        <v>45271</v>
      </c>
      <c r="Q2848" s="8">
        <f>+P2848+180</f>
        <v>45451</v>
      </c>
      <c r="R2848" s="8">
        <v>45364</v>
      </c>
      <c r="S2848" s="2" t="str">
        <f>VLOOKUP(K2848,Data!A:B,2,0)</f>
        <v>PVA</v>
      </c>
    </row>
    <row r="2849" spans="1:19" ht="11.25" customHeight="1" x14ac:dyDescent="0.2">
      <c r="A2849" s="2">
        <v>4071392</v>
      </c>
      <c r="B2849" s="86"/>
      <c r="C2849" s="74" t="s">
        <v>753</v>
      </c>
      <c r="E2849" s="85" t="s">
        <v>9883</v>
      </c>
      <c r="F2849" s="75" t="s">
        <v>98</v>
      </c>
      <c r="G2849" s="75" t="s">
        <v>20</v>
      </c>
      <c r="H2849" s="75" t="s">
        <v>1482</v>
      </c>
      <c r="I2849" s="2" t="s">
        <v>3561</v>
      </c>
      <c r="J2849" s="75" t="s">
        <v>3561</v>
      </c>
      <c r="K2849" s="2" t="s">
        <v>36</v>
      </c>
      <c r="L2849" s="75" t="s">
        <v>3669</v>
      </c>
      <c r="M2849" s="2" t="s">
        <v>3561</v>
      </c>
      <c r="N2849" s="10" t="s">
        <v>3561</v>
      </c>
      <c r="O2849" s="10" t="s">
        <v>3561</v>
      </c>
      <c r="S2849" s="2" t="str">
        <f>VLOOKUP(K2849,Data!A:B,2,0)</f>
        <v>PVA</v>
      </c>
    </row>
    <row r="2850" spans="1:19" ht="11.25" customHeight="1" x14ac:dyDescent="0.2">
      <c r="A2850" s="2">
        <v>4071394</v>
      </c>
      <c r="B2850" s="86"/>
      <c r="C2850" s="74" t="s">
        <v>546</v>
      </c>
      <c r="E2850" s="85" t="s">
        <v>9884</v>
      </c>
      <c r="F2850" s="75" t="s">
        <v>98</v>
      </c>
      <c r="G2850" s="75" t="s">
        <v>1315</v>
      </c>
      <c r="H2850" s="75" t="s">
        <v>1518</v>
      </c>
      <c r="I2850" s="2" t="s">
        <v>11</v>
      </c>
      <c r="J2850" s="75" t="s">
        <v>11</v>
      </c>
      <c r="K2850" s="2" t="s">
        <v>36</v>
      </c>
      <c r="L2850" s="75" t="s">
        <v>19</v>
      </c>
      <c r="M2850" s="2" t="s">
        <v>3561</v>
      </c>
      <c r="N2850" s="10" t="s">
        <v>3561</v>
      </c>
      <c r="O2850" s="10" t="s">
        <v>3561</v>
      </c>
      <c r="P2850" s="8">
        <v>45273</v>
      </c>
      <c r="Q2850" s="8">
        <f>+P2850+180</f>
        <v>45453</v>
      </c>
      <c r="R2850" s="8">
        <v>45364</v>
      </c>
      <c r="S2850" s="2" t="str">
        <f>VLOOKUP(K2850,Data!A:B,2,0)</f>
        <v>PVA</v>
      </c>
    </row>
    <row r="2851" spans="1:19" ht="11.25" customHeight="1" x14ac:dyDescent="0.2">
      <c r="A2851" s="2">
        <v>4071396</v>
      </c>
      <c r="B2851" s="86"/>
      <c r="C2851" s="74" t="s">
        <v>548</v>
      </c>
      <c r="E2851" s="85" t="s">
        <v>9885</v>
      </c>
      <c r="F2851" s="75" t="s">
        <v>98</v>
      </c>
      <c r="G2851" s="75" t="s">
        <v>1315</v>
      </c>
      <c r="H2851" s="75" t="s">
        <v>1545</v>
      </c>
      <c r="I2851" s="2" t="s">
        <v>11</v>
      </c>
      <c r="J2851" s="75" t="s">
        <v>11</v>
      </c>
      <c r="K2851" s="2" t="s">
        <v>36</v>
      </c>
      <c r="L2851" s="75" t="s">
        <v>3669</v>
      </c>
      <c r="M2851" s="2" t="s">
        <v>3561</v>
      </c>
      <c r="N2851" s="10" t="s">
        <v>3561</v>
      </c>
      <c r="O2851" s="10" t="s">
        <v>3561</v>
      </c>
      <c r="S2851" s="2" t="str">
        <f>VLOOKUP(K2851,Data!A:B,2,0)</f>
        <v>PVA</v>
      </c>
    </row>
    <row r="2852" spans="1:19" ht="11.25" customHeight="1" x14ac:dyDescent="0.2">
      <c r="A2852" s="2">
        <v>4071397</v>
      </c>
      <c r="B2852" s="86"/>
      <c r="C2852" s="74" t="s">
        <v>552</v>
      </c>
      <c r="E2852" s="85" t="s">
        <v>9886</v>
      </c>
      <c r="F2852" s="75" t="s">
        <v>98</v>
      </c>
      <c r="G2852" s="75" t="s">
        <v>20</v>
      </c>
      <c r="H2852" s="75" t="s">
        <v>1484</v>
      </c>
      <c r="I2852" s="2" t="s">
        <v>3561</v>
      </c>
      <c r="J2852" s="75" t="s">
        <v>3561</v>
      </c>
      <c r="K2852" s="2" t="s">
        <v>36</v>
      </c>
      <c r="L2852" s="75" t="s">
        <v>3669</v>
      </c>
      <c r="M2852" s="2" t="s">
        <v>3561</v>
      </c>
      <c r="N2852" s="10" t="s">
        <v>3561</v>
      </c>
      <c r="O2852" s="10" t="s">
        <v>3561</v>
      </c>
      <c r="S2852" s="2" t="str">
        <f>VLOOKUP(K2852,Data!A:B,2,0)</f>
        <v>PVA</v>
      </c>
    </row>
    <row r="2853" spans="1:19" ht="11.25" customHeight="1" x14ac:dyDescent="0.2">
      <c r="A2853" s="2">
        <v>4071398</v>
      </c>
      <c r="B2853" s="86"/>
      <c r="C2853" s="74" t="s">
        <v>551</v>
      </c>
      <c r="E2853" s="85" t="s">
        <v>9887</v>
      </c>
      <c r="F2853" s="75" t="s">
        <v>98</v>
      </c>
      <c r="G2853" s="75" t="s">
        <v>20</v>
      </c>
      <c r="H2853" s="75" t="s">
        <v>1484</v>
      </c>
      <c r="I2853" s="2" t="s">
        <v>3561</v>
      </c>
      <c r="J2853" s="75" t="s">
        <v>3561</v>
      </c>
      <c r="K2853" s="2" t="s">
        <v>36</v>
      </c>
      <c r="L2853" s="75" t="s">
        <v>3669</v>
      </c>
      <c r="M2853" s="2" t="s">
        <v>3561</v>
      </c>
      <c r="N2853" s="10" t="s">
        <v>3561</v>
      </c>
      <c r="O2853" s="10" t="s">
        <v>3561</v>
      </c>
      <c r="S2853" s="2" t="str">
        <f>VLOOKUP(K2853,Data!A:B,2,0)</f>
        <v>PVA</v>
      </c>
    </row>
    <row r="2854" spans="1:19" ht="11.25" customHeight="1" x14ac:dyDescent="0.2">
      <c r="A2854" s="2">
        <v>4071399</v>
      </c>
      <c r="B2854" s="86"/>
      <c r="C2854" s="74" t="s">
        <v>656</v>
      </c>
      <c r="E2854" s="85" t="s">
        <v>9888</v>
      </c>
      <c r="F2854" s="75" t="s">
        <v>98</v>
      </c>
      <c r="G2854" s="75" t="s">
        <v>1315</v>
      </c>
      <c r="H2854" s="75" t="s">
        <v>1536</v>
      </c>
      <c r="I2854" s="2" t="s">
        <v>11</v>
      </c>
      <c r="J2854" s="75" t="s">
        <v>11</v>
      </c>
      <c r="K2854" s="2" t="s">
        <v>36</v>
      </c>
      <c r="L2854" s="75" t="s">
        <v>3669</v>
      </c>
      <c r="M2854" s="2" t="s">
        <v>3561</v>
      </c>
      <c r="N2854" s="10" t="s">
        <v>3561</v>
      </c>
      <c r="O2854" s="10" t="s">
        <v>3561</v>
      </c>
      <c r="S2854" s="2" t="str">
        <f>VLOOKUP(K2854,Data!A:B,2,0)</f>
        <v>PVA</v>
      </c>
    </row>
    <row r="2855" spans="1:19" ht="11.25" customHeight="1" x14ac:dyDescent="0.2">
      <c r="A2855" s="2">
        <v>4071401</v>
      </c>
      <c r="B2855" s="86"/>
      <c r="C2855" s="74" t="s">
        <v>762</v>
      </c>
      <c r="E2855" s="85" t="s">
        <v>9889</v>
      </c>
      <c r="F2855" s="75" t="s">
        <v>98</v>
      </c>
      <c r="G2855" s="75" t="s">
        <v>1315</v>
      </c>
      <c r="H2855" s="75" t="s">
        <v>1518</v>
      </c>
      <c r="I2855" s="2" t="s">
        <v>11</v>
      </c>
      <c r="J2855" s="75" t="s">
        <v>11</v>
      </c>
      <c r="K2855" s="2" t="s">
        <v>36</v>
      </c>
      <c r="L2855" s="75" t="s">
        <v>3669</v>
      </c>
      <c r="M2855" s="2" t="s">
        <v>3561</v>
      </c>
      <c r="N2855" s="10" t="s">
        <v>3561</v>
      </c>
      <c r="O2855" s="10" t="s">
        <v>3561</v>
      </c>
      <c r="S2855" s="2" t="str">
        <f>VLOOKUP(K2855,Data!A:B,2,0)</f>
        <v>PVA</v>
      </c>
    </row>
    <row r="2856" spans="1:19" ht="11.25" customHeight="1" x14ac:dyDescent="0.2">
      <c r="A2856" s="2">
        <v>4071402</v>
      </c>
      <c r="B2856" s="86"/>
      <c r="C2856" s="74" t="s">
        <v>763</v>
      </c>
      <c r="E2856" s="85" t="s">
        <v>9890</v>
      </c>
      <c r="F2856" s="75" t="s">
        <v>98</v>
      </c>
      <c r="G2856" s="75" t="s">
        <v>1315</v>
      </c>
      <c r="H2856" s="75" t="s">
        <v>1539</v>
      </c>
      <c r="I2856" s="2" t="s">
        <v>11</v>
      </c>
      <c r="J2856" s="75" t="s">
        <v>11</v>
      </c>
      <c r="K2856" s="2" t="s">
        <v>36</v>
      </c>
      <c r="L2856" s="75" t="s">
        <v>3669</v>
      </c>
      <c r="M2856" s="2" t="s">
        <v>3561</v>
      </c>
      <c r="N2856" s="10" t="s">
        <v>3561</v>
      </c>
      <c r="O2856" s="10" t="s">
        <v>3561</v>
      </c>
      <c r="S2856" s="2" t="str">
        <f>VLOOKUP(K2856,Data!A:B,2,0)</f>
        <v>PVA</v>
      </c>
    </row>
    <row r="2857" spans="1:19" ht="11.25" customHeight="1" x14ac:dyDescent="0.2">
      <c r="A2857" s="2">
        <v>4071404</v>
      </c>
      <c r="B2857" s="86"/>
      <c r="C2857" s="74" t="s">
        <v>561</v>
      </c>
      <c r="E2857" s="85" t="s">
        <v>9891</v>
      </c>
      <c r="F2857" s="75" t="s">
        <v>98</v>
      </c>
      <c r="G2857" s="75" t="s">
        <v>20</v>
      </c>
      <c r="H2857" s="75" t="s">
        <v>1481</v>
      </c>
      <c r="I2857" s="2" t="s">
        <v>3561</v>
      </c>
      <c r="J2857" s="75" t="s">
        <v>3561</v>
      </c>
      <c r="K2857" s="2" t="s">
        <v>36</v>
      </c>
      <c r="L2857" s="75" t="s">
        <v>3669</v>
      </c>
      <c r="M2857" s="2" t="s">
        <v>3561</v>
      </c>
      <c r="N2857" s="10" t="s">
        <v>3561</v>
      </c>
      <c r="O2857" s="10" t="s">
        <v>3561</v>
      </c>
      <c r="S2857" s="2" t="str">
        <f>VLOOKUP(K2857,Data!A:B,2,0)</f>
        <v>PVA</v>
      </c>
    </row>
    <row r="2858" spans="1:19" ht="11.25" customHeight="1" x14ac:dyDescent="0.2">
      <c r="A2858" s="2">
        <v>4071405</v>
      </c>
      <c r="B2858" s="86"/>
      <c r="C2858" s="74" t="s">
        <v>716</v>
      </c>
      <c r="E2858" s="85" t="s">
        <v>9892</v>
      </c>
      <c r="F2858" s="75" t="s">
        <v>98</v>
      </c>
      <c r="G2858" s="75" t="s">
        <v>97</v>
      </c>
      <c r="H2858" s="75" t="s">
        <v>1479</v>
      </c>
      <c r="I2858" s="2" t="s">
        <v>1317</v>
      </c>
      <c r="J2858" s="75" t="s">
        <v>1317</v>
      </c>
      <c r="K2858" s="2" t="s">
        <v>36</v>
      </c>
      <c r="L2858" s="75" t="s">
        <v>3669</v>
      </c>
      <c r="M2858" s="2" t="s">
        <v>3561</v>
      </c>
      <c r="N2858" s="10" t="s">
        <v>3561</v>
      </c>
      <c r="O2858" s="10" t="s">
        <v>3561</v>
      </c>
      <c r="S2858" s="2" t="str">
        <f>VLOOKUP(K2858,Data!A:B,2,0)</f>
        <v>PVA</v>
      </c>
    </row>
    <row r="2859" spans="1:19" ht="11.25" customHeight="1" x14ac:dyDescent="0.2">
      <c r="A2859" s="2">
        <v>4071409</v>
      </c>
      <c r="B2859" s="86"/>
      <c r="C2859" s="74" t="s">
        <v>562</v>
      </c>
      <c r="E2859" s="85" t="s">
        <v>9893</v>
      </c>
      <c r="F2859" s="75" t="s">
        <v>98</v>
      </c>
      <c r="G2859" s="75" t="s">
        <v>47</v>
      </c>
      <c r="H2859" s="75" t="s">
        <v>47</v>
      </c>
      <c r="I2859" s="2" t="s">
        <v>3561</v>
      </c>
      <c r="J2859" s="75" t="s">
        <v>3561</v>
      </c>
      <c r="K2859" s="2" t="s">
        <v>36</v>
      </c>
      <c r="L2859" s="75" t="s">
        <v>3669</v>
      </c>
      <c r="M2859" s="2" t="s">
        <v>3561</v>
      </c>
      <c r="N2859" s="10" t="s">
        <v>3561</v>
      </c>
      <c r="O2859" s="10" t="s">
        <v>3561</v>
      </c>
      <c r="S2859" s="2" t="str">
        <f>VLOOKUP(K2859,Data!A:B,2,0)</f>
        <v>PVA</v>
      </c>
    </row>
    <row r="2860" spans="1:19" ht="11.25" customHeight="1" x14ac:dyDescent="0.2">
      <c r="A2860" s="2">
        <v>4071411</v>
      </c>
      <c r="B2860" s="86"/>
      <c r="C2860" s="74" t="s">
        <v>1254</v>
      </c>
      <c r="E2860" s="85" t="s">
        <v>9894</v>
      </c>
      <c r="F2860" s="75" t="s">
        <v>98</v>
      </c>
      <c r="G2860" s="75" t="s">
        <v>1315</v>
      </c>
      <c r="H2860" s="75" t="s">
        <v>1545</v>
      </c>
      <c r="I2860" s="2" t="s">
        <v>11</v>
      </c>
      <c r="J2860" s="75" t="s">
        <v>11</v>
      </c>
      <c r="K2860" s="2" t="s">
        <v>36</v>
      </c>
      <c r="L2860" s="75" t="s">
        <v>3669</v>
      </c>
      <c r="M2860" s="2" t="s">
        <v>3561</v>
      </c>
      <c r="N2860" s="10" t="s">
        <v>3561</v>
      </c>
      <c r="O2860" s="10" t="s">
        <v>3561</v>
      </c>
      <c r="S2860" s="2" t="str">
        <f>VLOOKUP(K2860,Data!A:B,2,0)</f>
        <v>PVA</v>
      </c>
    </row>
    <row r="2861" spans="1:19" ht="11.25" customHeight="1" x14ac:dyDescent="0.2">
      <c r="A2861" s="2">
        <v>4071412</v>
      </c>
      <c r="B2861" s="86"/>
      <c r="C2861" s="74" t="s">
        <v>1262</v>
      </c>
      <c r="E2861" s="85" t="s">
        <v>9895</v>
      </c>
      <c r="F2861" s="75" t="s">
        <v>98</v>
      </c>
      <c r="G2861" s="75" t="s">
        <v>1315</v>
      </c>
      <c r="H2861" s="75" t="s">
        <v>1518</v>
      </c>
      <c r="I2861" s="2" t="s">
        <v>11</v>
      </c>
      <c r="J2861" s="75" t="s">
        <v>11</v>
      </c>
      <c r="K2861" s="2" t="s">
        <v>36</v>
      </c>
      <c r="L2861" s="75" t="s">
        <v>3669</v>
      </c>
      <c r="M2861" s="2" t="s">
        <v>3561</v>
      </c>
      <c r="N2861" s="10" t="s">
        <v>3561</v>
      </c>
      <c r="O2861" s="10" t="s">
        <v>3561</v>
      </c>
      <c r="S2861" s="2" t="str">
        <f>VLOOKUP(K2861,Data!A:B,2,0)</f>
        <v>PVA</v>
      </c>
    </row>
    <row r="2862" spans="1:19" ht="11.25" customHeight="1" x14ac:dyDescent="0.2">
      <c r="A2862" s="2">
        <v>4071413</v>
      </c>
      <c r="B2862" s="86"/>
      <c r="C2862" s="74" t="s">
        <v>1264</v>
      </c>
      <c r="E2862" s="85" t="s">
        <v>9896</v>
      </c>
      <c r="F2862" s="75" t="s">
        <v>98</v>
      </c>
      <c r="G2862" s="75" t="s">
        <v>1315</v>
      </c>
      <c r="H2862" s="75" t="s">
        <v>1543</v>
      </c>
      <c r="I2862" s="2" t="s">
        <v>11</v>
      </c>
      <c r="J2862" s="75" t="s">
        <v>11</v>
      </c>
      <c r="K2862" s="2" t="s">
        <v>36</v>
      </c>
      <c r="L2862" s="75" t="s">
        <v>3669</v>
      </c>
      <c r="M2862" s="2" t="s">
        <v>3561</v>
      </c>
      <c r="N2862" s="10" t="s">
        <v>3561</v>
      </c>
      <c r="O2862" s="10" t="s">
        <v>3561</v>
      </c>
      <c r="S2862" s="2" t="str">
        <f>VLOOKUP(K2862,Data!A:B,2,0)</f>
        <v>PVA</v>
      </c>
    </row>
    <row r="2863" spans="1:19" ht="11.25" customHeight="1" x14ac:dyDescent="0.2">
      <c r="A2863" s="2">
        <v>4071414</v>
      </c>
      <c r="B2863" s="86"/>
      <c r="C2863" s="74" t="s">
        <v>1266</v>
      </c>
      <c r="E2863" s="85" t="s">
        <v>9897</v>
      </c>
      <c r="F2863" s="75" t="s">
        <v>98</v>
      </c>
      <c r="G2863" s="75" t="s">
        <v>1315</v>
      </c>
      <c r="H2863" s="75" t="s">
        <v>1543</v>
      </c>
      <c r="I2863" s="2" t="s">
        <v>11</v>
      </c>
      <c r="J2863" s="75" t="s">
        <v>11</v>
      </c>
      <c r="K2863" s="2" t="s">
        <v>36</v>
      </c>
      <c r="L2863" s="75" t="s">
        <v>3669</v>
      </c>
      <c r="M2863" s="2" t="s">
        <v>3561</v>
      </c>
      <c r="N2863" s="10" t="s">
        <v>3561</v>
      </c>
      <c r="O2863" s="10" t="s">
        <v>3561</v>
      </c>
      <c r="S2863" s="2" t="str">
        <f>VLOOKUP(K2863,Data!A:B,2,0)</f>
        <v>PVA</v>
      </c>
    </row>
    <row r="2864" spans="1:19" ht="11.25" customHeight="1" x14ac:dyDescent="0.2">
      <c r="A2864" s="2">
        <v>4071529</v>
      </c>
      <c r="B2864" s="86"/>
      <c r="C2864" s="74" t="s">
        <v>198</v>
      </c>
      <c r="E2864" s="85" t="s">
        <v>9898</v>
      </c>
      <c r="F2864" s="75" t="s">
        <v>98</v>
      </c>
      <c r="G2864" s="75" t="s">
        <v>1315</v>
      </c>
      <c r="H2864" s="75" t="s">
        <v>1518</v>
      </c>
      <c r="I2864" s="2" t="s">
        <v>11</v>
      </c>
      <c r="J2864" s="75" t="s">
        <v>11</v>
      </c>
      <c r="K2864" s="2" t="s">
        <v>36</v>
      </c>
      <c r="L2864" s="75" t="s">
        <v>3669</v>
      </c>
      <c r="M2864" s="2" t="s">
        <v>3561</v>
      </c>
      <c r="N2864" s="10" t="s">
        <v>3561</v>
      </c>
      <c r="O2864" s="10" t="s">
        <v>3561</v>
      </c>
      <c r="S2864" s="2" t="str">
        <f>VLOOKUP(K2864,Data!A:B,2,0)</f>
        <v>PVA</v>
      </c>
    </row>
    <row r="2865" spans="1:19" ht="11.25" customHeight="1" x14ac:dyDescent="0.2">
      <c r="A2865" s="2">
        <v>4071534</v>
      </c>
      <c r="B2865" s="86"/>
      <c r="C2865" s="74" t="s">
        <v>241</v>
      </c>
      <c r="E2865" s="85" t="s">
        <v>9899</v>
      </c>
      <c r="F2865" s="75" t="s">
        <v>98</v>
      </c>
      <c r="G2865" s="75" t="s">
        <v>20</v>
      </c>
      <c r="H2865" s="75" t="s">
        <v>1484</v>
      </c>
      <c r="I2865" s="2" t="s">
        <v>3561</v>
      </c>
      <c r="J2865" s="75" t="s">
        <v>3561</v>
      </c>
      <c r="K2865" s="2" t="s">
        <v>36</v>
      </c>
      <c r="L2865" s="75" t="s">
        <v>3669</v>
      </c>
      <c r="M2865" s="2" t="s">
        <v>3561</v>
      </c>
      <c r="N2865" s="10" t="s">
        <v>3561</v>
      </c>
      <c r="O2865" s="10" t="s">
        <v>3561</v>
      </c>
      <c r="S2865" s="2" t="str">
        <f>VLOOKUP(K2865,Data!A:B,2,0)</f>
        <v>PVA</v>
      </c>
    </row>
    <row r="2866" spans="1:19" ht="11.25" customHeight="1" x14ac:dyDescent="0.2">
      <c r="A2866" s="2">
        <v>4071535</v>
      </c>
      <c r="B2866" s="86"/>
      <c r="C2866" s="74" t="s">
        <v>202</v>
      </c>
      <c r="E2866" s="85" t="s">
        <v>9900</v>
      </c>
      <c r="F2866" s="75" t="s">
        <v>98</v>
      </c>
      <c r="G2866" s="75" t="s">
        <v>97</v>
      </c>
      <c r="H2866" s="75" t="s">
        <v>1487</v>
      </c>
      <c r="I2866" s="2" t="s">
        <v>1317</v>
      </c>
      <c r="J2866" s="75" t="s">
        <v>1317</v>
      </c>
      <c r="K2866" s="2" t="s">
        <v>36</v>
      </c>
      <c r="L2866" s="75" t="s">
        <v>3669</v>
      </c>
      <c r="M2866" s="2" t="s">
        <v>3561</v>
      </c>
      <c r="N2866" s="10" t="s">
        <v>3561</v>
      </c>
      <c r="O2866" s="10" t="s">
        <v>3561</v>
      </c>
      <c r="S2866" s="2" t="str">
        <f>VLOOKUP(K2866,Data!A:B,2,0)</f>
        <v>PVA</v>
      </c>
    </row>
    <row r="2867" spans="1:19" ht="11.25" customHeight="1" x14ac:dyDescent="0.2">
      <c r="A2867" s="2">
        <v>4071536</v>
      </c>
      <c r="B2867" s="86"/>
      <c r="C2867" s="74" t="s">
        <v>205</v>
      </c>
      <c r="E2867" s="85" t="s">
        <v>9901</v>
      </c>
      <c r="F2867" s="75" t="s">
        <v>98</v>
      </c>
      <c r="G2867" s="75" t="s">
        <v>20</v>
      </c>
      <c r="H2867" s="75" t="s">
        <v>1486</v>
      </c>
      <c r="I2867" s="2" t="s">
        <v>3561</v>
      </c>
      <c r="J2867" s="75" t="s">
        <v>3561</v>
      </c>
      <c r="K2867" s="2" t="s">
        <v>36</v>
      </c>
      <c r="L2867" s="75" t="s">
        <v>3669</v>
      </c>
      <c r="M2867" s="2" t="s">
        <v>3561</v>
      </c>
      <c r="N2867" s="10" t="s">
        <v>3561</v>
      </c>
      <c r="O2867" s="10" t="s">
        <v>3561</v>
      </c>
      <c r="S2867" s="2" t="str">
        <f>VLOOKUP(K2867,Data!A:B,2,0)</f>
        <v>PVA</v>
      </c>
    </row>
    <row r="2868" spans="1:19" ht="11.25" customHeight="1" x14ac:dyDescent="0.2">
      <c r="A2868" s="2">
        <v>4071538</v>
      </c>
      <c r="B2868" s="86"/>
      <c r="C2868" s="74" t="s">
        <v>216</v>
      </c>
      <c r="E2868" s="85" t="s">
        <v>9902</v>
      </c>
      <c r="F2868" s="75" t="s">
        <v>98</v>
      </c>
      <c r="G2868" s="75" t="s">
        <v>20</v>
      </c>
      <c r="H2868" s="75" t="s">
        <v>1484</v>
      </c>
      <c r="I2868" s="2" t="s">
        <v>3561</v>
      </c>
      <c r="J2868" s="75" t="s">
        <v>3561</v>
      </c>
      <c r="K2868" s="2" t="s">
        <v>36</v>
      </c>
      <c r="L2868" s="75" t="s">
        <v>3669</v>
      </c>
      <c r="M2868" s="2" t="s">
        <v>3561</v>
      </c>
      <c r="N2868" s="10" t="s">
        <v>3561</v>
      </c>
      <c r="O2868" s="10" t="s">
        <v>3561</v>
      </c>
      <c r="S2868" s="2" t="str">
        <f>VLOOKUP(K2868,Data!A:B,2,0)</f>
        <v>PVA</v>
      </c>
    </row>
    <row r="2869" spans="1:19" ht="11.25" customHeight="1" x14ac:dyDescent="0.2">
      <c r="A2869" s="2">
        <v>4071541</v>
      </c>
      <c r="B2869" s="86"/>
      <c r="C2869" s="74" t="s">
        <v>226</v>
      </c>
      <c r="E2869" s="85" t="s">
        <v>9903</v>
      </c>
      <c r="F2869" s="75" t="s">
        <v>98</v>
      </c>
      <c r="G2869" s="75" t="s">
        <v>20</v>
      </c>
      <c r="H2869" s="75" t="s">
        <v>1484</v>
      </c>
      <c r="I2869" s="2" t="s">
        <v>3561</v>
      </c>
      <c r="J2869" s="75" t="s">
        <v>3561</v>
      </c>
      <c r="K2869" s="2" t="s">
        <v>36</v>
      </c>
      <c r="L2869" s="75" t="s">
        <v>3669</v>
      </c>
      <c r="M2869" s="2" t="s">
        <v>3561</v>
      </c>
      <c r="N2869" s="10" t="s">
        <v>3561</v>
      </c>
      <c r="O2869" s="10" t="s">
        <v>3561</v>
      </c>
      <c r="S2869" s="2" t="str">
        <f>VLOOKUP(K2869,Data!A:B,2,0)</f>
        <v>PVA</v>
      </c>
    </row>
    <row r="2870" spans="1:19" ht="11.25" customHeight="1" x14ac:dyDescent="0.2">
      <c r="A2870" s="2">
        <v>4071544</v>
      </c>
      <c r="B2870" s="86"/>
      <c r="C2870" s="74" t="s">
        <v>294</v>
      </c>
      <c r="E2870" s="85" t="s">
        <v>9904</v>
      </c>
      <c r="F2870" s="75" t="s">
        <v>98</v>
      </c>
      <c r="G2870" s="75" t="s">
        <v>20</v>
      </c>
      <c r="H2870" s="75" t="s">
        <v>1484</v>
      </c>
      <c r="I2870" s="2" t="s">
        <v>3561</v>
      </c>
      <c r="J2870" s="75" t="s">
        <v>3561</v>
      </c>
      <c r="K2870" s="2" t="s">
        <v>36</v>
      </c>
      <c r="L2870" s="75" t="s">
        <v>3669</v>
      </c>
      <c r="M2870" s="2" t="s">
        <v>3561</v>
      </c>
      <c r="N2870" s="10" t="s">
        <v>3561</v>
      </c>
      <c r="O2870" s="10" t="s">
        <v>3561</v>
      </c>
      <c r="S2870" s="2" t="str">
        <f>VLOOKUP(K2870,Data!A:B,2,0)</f>
        <v>PVA</v>
      </c>
    </row>
    <row r="2871" spans="1:19" ht="11.25" customHeight="1" x14ac:dyDescent="0.2">
      <c r="A2871" s="2">
        <v>4071546</v>
      </c>
      <c r="B2871" s="86"/>
      <c r="C2871" s="74" t="s">
        <v>250</v>
      </c>
      <c r="E2871" s="85" t="s">
        <v>9905</v>
      </c>
      <c r="F2871" s="75" t="s">
        <v>98</v>
      </c>
      <c r="G2871" s="75" t="s">
        <v>1315</v>
      </c>
      <c r="H2871" s="75" t="s">
        <v>1545</v>
      </c>
      <c r="I2871" s="2" t="s">
        <v>11</v>
      </c>
      <c r="J2871" s="75" t="s">
        <v>11</v>
      </c>
      <c r="K2871" s="2" t="s">
        <v>36</v>
      </c>
      <c r="L2871" s="75" t="s">
        <v>3669</v>
      </c>
      <c r="M2871" s="2" t="s">
        <v>3561</v>
      </c>
      <c r="N2871" s="10" t="s">
        <v>3561</v>
      </c>
      <c r="O2871" s="10" t="s">
        <v>3561</v>
      </c>
      <c r="S2871" s="2" t="str">
        <f>VLOOKUP(K2871,Data!A:B,2,0)</f>
        <v>PVA</v>
      </c>
    </row>
    <row r="2872" spans="1:19" ht="11.25" customHeight="1" x14ac:dyDescent="0.2">
      <c r="A2872" s="2">
        <v>4071547</v>
      </c>
      <c r="B2872" s="86"/>
      <c r="C2872" s="74" t="s">
        <v>251</v>
      </c>
      <c r="E2872" s="85" t="s">
        <v>9906</v>
      </c>
      <c r="F2872" s="75" t="s">
        <v>98</v>
      </c>
      <c r="G2872" s="75" t="s">
        <v>20</v>
      </c>
      <c r="H2872" s="75" t="s">
        <v>1481</v>
      </c>
      <c r="I2872" s="2" t="s">
        <v>3561</v>
      </c>
      <c r="J2872" s="75" t="s">
        <v>3561</v>
      </c>
      <c r="K2872" s="2" t="s">
        <v>36</v>
      </c>
      <c r="L2872" s="75" t="s">
        <v>3669</v>
      </c>
      <c r="M2872" s="2" t="s">
        <v>3561</v>
      </c>
      <c r="N2872" s="10" t="s">
        <v>3561</v>
      </c>
      <c r="O2872" s="10" t="s">
        <v>3561</v>
      </c>
      <c r="S2872" s="2" t="str">
        <f>VLOOKUP(K2872,Data!A:B,2,0)</f>
        <v>PVA</v>
      </c>
    </row>
    <row r="2873" spans="1:19" ht="11.25" customHeight="1" x14ac:dyDescent="0.2">
      <c r="A2873" s="2">
        <v>4071548</v>
      </c>
      <c r="B2873" s="86"/>
      <c r="C2873" s="74" t="s">
        <v>259</v>
      </c>
      <c r="E2873" s="85" t="s">
        <v>9907</v>
      </c>
      <c r="F2873" s="75" t="s">
        <v>98</v>
      </c>
      <c r="G2873" s="75" t="s">
        <v>20</v>
      </c>
      <c r="H2873" s="75" t="s">
        <v>1492</v>
      </c>
      <c r="I2873" s="2" t="s">
        <v>3561</v>
      </c>
      <c r="J2873" s="75" t="s">
        <v>3561</v>
      </c>
      <c r="K2873" s="2" t="s">
        <v>36</v>
      </c>
      <c r="L2873" s="75" t="s">
        <v>3669</v>
      </c>
      <c r="M2873" s="2" t="s">
        <v>3561</v>
      </c>
      <c r="N2873" s="10" t="s">
        <v>3561</v>
      </c>
      <c r="O2873" s="10" t="s">
        <v>3561</v>
      </c>
      <c r="S2873" s="2" t="str">
        <f>VLOOKUP(K2873,Data!A:B,2,0)</f>
        <v>PVA</v>
      </c>
    </row>
    <row r="2874" spans="1:19" ht="11.25" customHeight="1" x14ac:dyDescent="0.2">
      <c r="A2874" s="2">
        <v>4071549</v>
      </c>
      <c r="B2874" s="86"/>
      <c r="C2874" s="74" t="s">
        <v>266</v>
      </c>
      <c r="E2874" s="85" t="s">
        <v>9908</v>
      </c>
      <c r="F2874" s="75" t="s">
        <v>98</v>
      </c>
      <c r="G2874" s="75" t="s">
        <v>20</v>
      </c>
      <c r="H2874" s="75" t="s">
        <v>1482</v>
      </c>
      <c r="I2874" s="2" t="s">
        <v>3561</v>
      </c>
      <c r="J2874" s="75" t="s">
        <v>3561</v>
      </c>
      <c r="K2874" s="2" t="s">
        <v>36</v>
      </c>
      <c r="L2874" s="75" t="s">
        <v>3669</v>
      </c>
      <c r="M2874" s="2" t="s">
        <v>3561</v>
      </c>
      <c r="N2874" s="10" t="s">
        <v>3561</v>
      </c>
      <c r="O2874" s="10" t="s">
        <v>3561</v>
      </c>
      <c r="S2874" s="2" t="str">
        <f>VLOOKUP(K2874,Data!A:B,2,0)</f>
        <v>PVA</v>
      </c>
    </row>
    <row r="2875" spans="1:19" ht="11.25" customHeight="1" x14ac:dyDescent="0.2">
      <c r="A2875" s="2">
        <v>4071550</v>
      </c>
      <c r="B2875" s="86"/>
      <c r="C2875" s="74" t="s">
        <v>264</v>
      </c>
      <c r="E2875" s="85" t="s">
        <v>9909</v>
      </c>
      <c r="F2875" s="75" t="s">
        <v>98</v>
      </c>
      <c r="G2875" s="75" t="s">
        <v>20</v>
      </c>
      <c r="H2875" s="75" t="s">
        <v>1488</v>
      </c>
      <c r="I2875" s="2" t="s">
        <v>3561</v>
      </c>
      <c r="J2875" s="75" t="s">
        <v>3561</v>
      </c>
      <c r="K2875" s="2" t="s">
        <v>36</v>
      </c>
      <c r="L2875" s="75" t="s">
        <v>3669</v>
      </c>
      <c r="M2875" s="2" t="s">
        <v>3561</v>
      </c>
      <c r="N2875" s="10" t="s">
        <v>3561</v>
      </c>
      <c r="O2875" s="10" t="s">
        <v>3561</v>
      </c>
      <c r="S2875" s="2" t="str">
        <f>VLOOKUP(K2875,Data!A:B,2,0)</f>
        <v>PVA</v>
      </c>
    </row>
    <row r="2876" spans="1:19" ht="11.25" customHeight="1" x14ac:dyDescent="0.2">
      <c r="A2876" s="2">
        <v>4071551</v>
      </c>
      <c r="B2876" s="86"/>
      <c r="C2876" s="74" t="s">
        <v>269</v>
      </c>
      <c r="E2876" s="85" t="s">
        <v>9910</v>
      </c>
      <c r="F2876" s="75" t="s">
        <v>98</v>
      </c>
      <c r="G2876" s="75" t="s">
        <v>20</v>
      </c>
      <c r="H2876" s="75" t="s">
        <v>1484</v>
      </c>
      <c r="I2876" s="2" t="s">
        <v>3561</v>
      </c>
      <c r="J2876" s="75" t="s">
        <v>3561</v>
      </c>
      <c r="K2876" s="2" t="s">
        <v>36</v>
      </c>
      <c r="L2876" s="75" t="s">
        <v>3669</v>
      </c>
      <c r="M2876" s="2" t="s">
        <v>3561</v>
      </c>
      <c r="N2876" s="10" t="s">
        <v>3561</v>
      </c>
      <c r="O2876" s="10" t="s">
        <v>3561</v>
      </c>
      <c r="S2876" s="2" t="str">
        <f>VLOOKUP(K2876,Data!A:B,2,0)</f>
        <v>PVA</v>
      </c>
    </row>
    <row r="2877" spans="1:19" ht="11.25" customHeight="1" x14ac:dyDescent="0.2">
      <c r="A2877" s="2">
        <v>4071554</v>
      </c>
      <c r="B2877" s="86"/>
      <c r="C2877" s="74" t="s">
        <v>1293</v>
      </c>
      <c r="E2877" s="85" t="s">
        <v>9911</v>
      </c>
      <c r="F2877" s="75" t="s">
        <v>98</v>
      </c>
      <c r="G2877" s="75" t="s">
        <v>20</v>
      </c>
      <c r="H2877" s="75" t="s">
        <v>1492</v>
      </c>
      <c r="I2877" s="2" t="s">
        <v>3561</v>
      </c>
      <c r="J2877" s="75" t="s">
        <v>3561</v>
      </c>
      <c r="K2877" s="2" t="s">
        <v>36</v>
      </c>
      <c r="L2877" s="75" t="s">
        <v>3669</v>
      </c>
      <c r="M2877" s="2" t="s">
        <v>3561</v>
      </c>
      <c r="N2877" s="10" t="s">
        <v>3561</v>
      </c>
      <c r="O2877" s="10" t="s">
        <v>3561</v>
      </c>
      <c r="S2877" s="2" t="str">
        <f>VLOOKUP(K2877,Data!A:B,2,0)</f>
        <v>PVA</v>
      </c>
    </row>
    <row r="2878" spans="1:19" ht="11.25" customHeight="1" x14ac:dyDescent="0.2">
      <c r="A2878" s="2">
        <v>4071555</v>
      </c>
      <c r="B2878" s="86"/>
      <c r="C2878" s="74" t="s">
        <v>385</v>
      </c>
      <c r="E2878" s="85" t="s">
        <v>9912</v>
      </c>
      <c r="F2878" s="75" t="s">
        <v>98</v>
      </c>
      <c r="G2878" s="75" t="s">
        <v>47</v>
      </c>
      <c r="H2878" s="75" t="s">
        <v>47</v>
      </c>
      <c r="I2878" s="2" t="s">
        <v>3561</v>
      </c>
      <c r="J2878" s="75" t="s">
        <v>3561</v>
      </c>
      <c r="K2878" s="2" t="s">
        <v>36</v>
      </c>
      <c r="L2878" s="75" t="s">
        <v>3669</v>
      </c>
      <c r="M2878" s="2" t="s">
        <v>3561</v>
      </c>
      <c r="N2878" s="10" t="s">
        <v>3561</v>
      </c>
      <c r="O2878" s="10" t="s">
        <v>3561</v>
      </c>
      <c r="S2878" s="2" t="str">
        <f>VLOOKUP(K2878,Data!A:B,2,0)</f>
        <v>PVA</v>
      </c>
    </row>
    <row r="2879" spans="1:19" ht="11.25" customHeight="1" x14ac:dyDescent="0.2">
      <c r="A2879" s="2">
        <v>4071556</v>
      </c>
      <c r="B2879" s="86"/>
      <c r="C2879" s="74" t="s">
        <v>1294</v>
      </c>
      <c r="E2879" s="85" t="s">
        <v>9913</v>
      </c>
      <c r="F2879" s="75" t="s">
        <v>98</v>
      </c>
      <c r="G2879" s="75" t="s">
        <v>20</v>
      </c>
      <c r="H2879" s="75" t="s">
        <v>1482</v>
      </c>
      <c r="I2879" s="2" t="s">
        <v>3561</v>
      </c>
      <c r="J2879" s="75" t="s">
        <v>3561</v>
      </c>
      <c r="K2879" s="2" t="s">
        <v>36</v>
      </c>
      <c r="L2879" s="75" t="s">
        <v>3669</v>
      </c>
      <c r="M2879" s="2" t="s">
        <v>3561</v>
      </c>
      <c r="N2879" s="10" t="s">
        <v>3561</v>
      </c>
      <c r="O2879" s="10" t="s">
        <v>3561</v>
      </c>
      <c r="S2879" s="2" t="str">
        <f>VLOOKUP(K2879,Data!A:B,2,0)</f>
        <v>PVA</v>
      </c>
    </row>
    <row r="2880" spans="1:19" ht="11.25" customHeight="1" x14ac:dyDescent="0.2">
      <c r="A2880" s="2">
        <v>4071557</v>
      </c>
      <c r="B2880" s="86"/>
      <c r="C2880" s="74" t="s">
        <v>299</v>
      </c>
      <c r="E2880" s="85" t="s">
        <v>9914</v>
      </c>
      <c r="F2880" s="75" t="s">
        <v>98</v>
      </c>
      <c r="G2880" s="75" t="s">
        <v>1315</v>
      </c>
      <c r="H2880" s="75" t="s">
        <v>1545</v>
      </c>
      <c r="I2880" s="2" t="s">
        <v>11</v>
      </c>
      <c r="J2880" s="75" t="s">
        <v>11</v>
      </c>
      <c r="K2880" s="2" t="s">
        <v>36</v>
      </c>
      <c r="L2880" s="75" t="s">
        <v>3669</v>
      </c>
      <c r="M2880" s="2" t="s">
        <v>3561</v>
      </c>
      <c r="N2880" s="10" t="s">
        <v>3561</v>
      </c>
      <c r="O2880" s="10" t="s">
        <v>3561</v>
      </c>
      <c r="S2880" s="2" t="str">
        <f>VLOOKUP(K2880,Data!A:B,2,0)</f>
        <v>PVA</v>
      </c>
    </row>
    <row r="2881" spans="1:19" ht="11.25" customHeight="1" x14ac:dyDescent="0.2">
      <c r="A2881" s="2">
        <v>4071558</v>
      </c>
      <c r="B2881" s="86"/>
      <c r="C2881" s="74" t="s">
        <v>302</v>
      </c>
      <c r="E2881" s="85" t="s">
        <v>9915</v>
      </c>
      <c r="F2881" s="75" t="s">
        <v>98</v>
      </c>
      <c r="G2881" s="75" t="s">
        <v>1315</v>
      </c>
      <c r="H2881" s="75" t="s">
        <v>1545</v>
      </c>
      <c r="I2881" s="2" t="s">
        <v>11</v>
      </c>
      <c r="J2881" s="75" t="s">
        <v>11</v>
      </c>
      <c r="K2881" s="2" t="s">
        <v>36</v>
      </c>
      <c r="L2881" s="75" t="s">
        <v>3669</v>
      </c>
      <c r="M2881" s="2" t="s">
        <v>3561</v>
      </c>
      <c r="N2881" s="10" t="s">
        <v>3561</v>
      </c>
      <c r="O2881" s="10" t="s">
        <v>3561</v>
      </c>
      <c r="S2881" s="2" t="str">
        <f>VLOOKUP(K2881,Data!A:B,2,0)</f>
        <v>PVA</v>
      </c>
    </row>
    <row r="2882" spans="1:19" ht="11.25" customHeight="1" x14ac:dyDescent="0.2">
      <c r="A2882" s="2">
        <v>4071559</v>
      </c>
      <c r="B2882" s="86"/>
      <c r="C2882" s="74" t="s">
        <v>304</v>
      </c>
      <c r="E2882" s="85" t="s">
        <v>9916</v>
      </c>
      <c r="F2882" s="75" t="s">
        <v>98</v>
      </c>
      <c r="G2882" s="75" t="s">
        <v>1315</v>
      </c>
      <c r="H2882" s="75" t="s">
        <v>1545</v>
      </c>
      <c r="I2882" s="2" t="s">
        <v>11</v>
      </c>
      <c r="J2882" s="75" t="s">
        <v>11</v>
      </c>
      <c r="K2882" s="2" t="s">
        <v>36</v>
      </c>
      <c r="L2882" s="75" t="s">
        <v>3669</v>
      </c>
      <c r="M2882" s="2" t="s">
        <v>3561</v>
      </c>
      <c r="N2882" s="10" t="s">
        <v>3561</v>
      </c>
      <c r="O2882" s="10" t="s">
        <v>3561</v>
      </c>
      <c r="S2882" s="2" t="str">
        <f>VLOOKUP(K2882,Data!A:B,2,0)</f>
        <v>PVA</v>
      </c>
    </row>
    <row r="2883" spans="1:19" ht="11.25" customHeight="1" x14ac:dyDescent="0.2">
      <c r="A2883" s="2">
        <v>4071560</v>
      </c>
      <c r="B2883" s="86"/>
      <c r="C2883" s="74" t="s">
        <v>311</v>
      </c>
      <c r="E2883" s="85" t="s">
        <v>9917</v>
      </c>
      <c r="F2883" s="75" t="s">
        <v>98</v>
      </c>
      <c r="G2883" s="75" t="s">
        <v>20</v>
      </c>
      <c r="H2883" s="75" t="s">
        <v>1481</v>
      </c>
      <c r="I2883" s="2" t="s">
        <v>3561</v>
      </c>
      <c r="J2883" s="75" t="s">
        <v>3561</v>
      </c>
      <c r="K2883" s="2" t="s">
        <v>36</v>
      </c>
      <c r="L2883" s="75" t="s">
        <v>3669</v>
      </c>
      <c r="M2883" s="2" t="s">
        <v>3561</v>
      </c>
      <c r="N2883" s="10" t="s">
        <v>3561</v>
      </c>
      <c r="O2883" s="10" t="s">
        <v>3561</v>
      </c>
      <c r="S2883" s="2" t="str">
        <f>VLOOKUP(K2883,Data!A:B,2,0)</f>
        <v>PVA</v>
      </c>
    </row>
    <row r="2884" spans="1:19" ht="11.25" customHeight="1" x14ac:dyDescent="0.2">
      <c r="A2884" s="2">
        <v>4071561</v>
      </c>
      <c r="B2884" s="86"/>
      <c r="C2884" s="74" t="s">
        <v>314</v>
      </c>
      <c r="E2884" s="85" t="s">
        <v>9918</v>
      </c>
      <c r="F2884" s="75" t="s">
        <v>98</v>
      </c>
      <c r="G2884" s="75" t="s">
        <v>20</v>
      </c>
      <c r="H2884" s="75" t="s">
        <v>1488</v>
      </c>
      <c r="I2884" s="2" t="s">
        <v>3561</v>
      </c>
      <c r="J2884" s="75" t="s">
        <v>3561</v>
      </c>
      <c r="K2884" s="2" t="s">
        <v>36</v>
      </c>
      <c r="L2884" s="75" t="s">
        <v>3669</v>
      </c>
      <c r="M2884" s="2" t="s">
        <v>3561</v>
      </c>
      <c r="N2884" s="10" t="s">
        <v>3561</v>
      </c>
      <c r="O2884" s="10" t="s">
        <v>3561</v>
      </c>
      <c r="S2884" s="2" t="str">
        <f>VLOOKUP(K2884,Data!A:B,2,0)</f>
        <v>PVA</v>
      </c>
    </row>
    <row r="2885" spans="1:19" ht="11.25" customHeight="1" x14ac:dyDescent="0.2">
      <c r="A2885" s="2">
        <v>4071562</v>
      </c>
      <c r="B2885" s="86"/>
      <c r="C2885" s="74" t="s">
        <v>319</v>
      </c>
      <c r="E2885" s="85" t="s">
        <v>9919</v>
      </c>
      <c r="F2885" s="75" t="s">
        <v>98</v>
      </c>
      <c r="G2885" s="75" t="s">
        <v>20</v>
      </c>
      <c r="H2885" s="75" t="s">
        <v>1484</v>
      </c>
      <c r="I2885" s="2" t="s">
        <v>3561</v>
      </c>
      <c r="J2885" s="75" t="s">
        <v>3561</v>
      </c>
      <c r="K2885" s="2" t="s">
        <v>36</v>
      </c>
      <c r="L2885" s="75" t="s">
        <v>3669</v>
      </c>
      <c r="M2885" s="2" t="s">
        <v>3561</v>
      </c>
      <c r="N2885" s="10" t="s">
        <v>3561</v>
      </c>
      <c r="O2885" s="10" t="s">
        <v>3561</v>
      </c>
      <c r="S2885" s="2" t="str">
        <f>VLOOKUP(K2885,Data!A:B,2,0)</f>
        <v>PVA</v>
      </c>
    </row>
    <row r="2886" spans="1:19" ht="11.25" customHeight="1" x14ac:dyDescent="0.2">
      <c r="A2886" s="2">
        <v>4071563</v>
      </c>
      <c r="B2886" s="86"/>
      <c r="C2886" s="74" t="s">
        <v>321</v>
      </c>
      <c r="E2886" s="85" t="s">
        <v>9920</v>
      </c>
      <c r="F2886" s="75" t="s">
        <v>98</v>
      </c>
      <c r="G2886" s="75" t="s">
        <v>20</v>
      </c>
      <c r="H2886" s="75" t="s">
        <v>1492</v>
      </c>
      <c r="I2886" s="2" t="s">
        <v>3561</v>
      </c>
      <c r="J2886" s="75" t="s">
        <v>3561</v>
      </c>
      <c r="K2886" s="2" t="s">
        <v>36</v>
      </c>
      <c r="L2886" s="75" t="s">
        <v>3669</v>
      </c>
      <c r="M2886" s="2" t="s">
        <v>3561</v>
      </c>
      <c r="N2886" s="10" t="s">
        <v>3561</v>
      </c>
      <c r="O2886" s="10" t="s">
        <v>3561</v>
      </c>
      <c r="S2886" s="2" t="str">
        <f>VLOOKUP(K2886,Data!A:B,2,0)</f>
        <v>PVA</v>
      </c>
    </row>
    <row r="2887" spans="1:19" ht="11.25" customHeight="1" x14ac:dyDescent="0.2">
      <c r="A2887" s="2">
        <v>4071564</v>
      </c>
      <c r="B2887" s="86"/>
      <c r="C2887" s="74" t="s">
        <v>327</v>
      </c>
      <c r="E2887" s="85" t="s">
        <v>9921</v>
      </c>
      <c r="F2887" s="75" t="s">
        <v>98</v>
      </c>
      <c r="G2887" s="75" t="s">
        <v>20</v>
      </c>
      <c r="H2887" s="75" t="s">
        <v>1480</v>
      </c>
      <c r="I2887" s="2" t="s">
        <v>3561</v>
      </c>
      <c r="J2887" s="75" t="s">
        <v>3561</v>
      </c>
      <c r="K2887" s="2" t="s">
        <v>36</v>
      </c>
      <c r="L2887" s="75" t="s">
        <v>3669</v>
      </c>
      <c r="M2887" s="2" t="s">
        <v>3561</v>
      </c>
      <c r="N2887" s="10" t="s">
        <v>3561</v>
      </c>
      <c r="O2887" s="10" t="s">
        <v>3561</v>
      </c>
      <c r="S2887" s="2" t="str">
        <f>VLOOKUP(K2887,Data!A:B,2,0)</f>
        <v>PVA</v>
      </c>
    </row>
    <row r="2888" spans="1:19" ht="11.25" customHeight="1" x14ac:dyDescent="0.2">
      <c r="A2888" s="2">
        <v>4071566</v>
      </c>
      <c r="B2888" s="86"/>
      <c r="C2888" s="74" t="s">
        <v>335</v>
      </c>
      <c r="E2888" s="85" t="s">
        <v>9922</v>
      </c>
      <c r="F2888" s="75" t="s">
        <v>98</v>
      </c>
      <c r="G2888" s="75" t="s">
        <v>20</v>
      </c>
      <c r="H2888" s="75" t="s">
        <v>1482</v>
      </c>
      <c r="I2888" s="2" t="s">
        <v>3561</v>
      </c>
      <c r="J2888" s="75" t="s">
        <v>3561</v>
      </c>
      <c r="K2888" s="2" t="s">
        <v>36</v>
      </c>
      <c r="L2888" s="75" t="s">
        <v>3669</v>
      </c>
      <c r="M2888" s="2" t="s">
        <v>3561</v>
      </c>
      <c r="N2888" s="10" t="s">
        <v>3561</v>
      </c>
      <c r="O2888" s="10" t="s">
        <v>3561</v>
      </c>
      <c r="S2888" s="2" t="str">
        <f>VLOOKUP(K2888,Data!A:B,2,0)</f>
        <v>PVA</v>
      </c>
    </row>
    <row r="2889" spans="1:19" ht="11.25" customHeight="1" x14ac:dyDescent="0.2">
      <c r="A2889" s="2">
        <v>4071567</v>
      </c>
      <c r="B2889" s="86"/>
      <c r="C2889" s="74" t="s">
        <v>336</v>
      </c>
      <c r="E2889" s="85" t="s">
        <v>9923</v>
      </c>
      <c r="F2889" s="75" t="s">
        <v>98</v>
      </c>
      <c r="G2889" s="75" t="s">
        <v>97</v>
      </c>
      <c r="H2889" s="75" t="s">
        <v>1489</v>
      </c>
      <c r="I2889" s="2" t="s">
        <v>1317</v>
      </c>
      <c r="J2889" s="75" t="s">
        <v>1317</v>
      </c>
      <c r="K2889" s="2" t="s">
        <v>36</v>
      </c>
      <c r="L2889" s="75" t="s">
        <v>3669</v>
      </c>
      <c r="M2889" s="2" t="s">
        <v>3561</v>
      </c>
      <c r="N2889" s="10" t="s">
        <v>3561</v>
      </c>
      <c r="O2889" s="10" t="s">
        <v>3561</v>
      </c>
      <c r="S2889" s="2" t="str">
        <f>VLOOKUP(K2889,Data!A:B,2,0)</f>
        <v>PVA</v>
      </c>
    </row>
    <row r="2890" spans="1:19" ht="11.25" customHeight="1" x14ac:dyDescent="0.2">
      <c r="A2890" s="2">
        <v>4071570</v>
      </c>
      <c r="B2890" s="86"/>
      <c r="C2890" s="74" t="s">
        <v>349</v>
      </c>
      <c r="E2890" s="85" t="s">
        <v>9924</v>
      </c>
      <c r="F2890" s="75" t="s">
        <v>98</v>
      </c>
      <c r="G2890" s="75" t="s">
        <v>20</v>
      </c>
      <c r="H2890" s="75" t="s">
        <v>1492</v>
      </c>
      <c r="I2890" s="2" t="s">
        <v>3561</v>
      </c>
      <c r="J2890" s="75" t="s">
        <v>3561</v>
      </c>
      <c r="K2890" s="2" t="s">
        <v>36</v>
      </c>
      <c r="L2890" s="75" t="s">
        <v>3669</v>
      </c>
      <c r="M2890" s="2" t="s">
        <v>3561</v>
      </c>
      <c r="N2890" s="10" t="s">
        <v>3561</v>
      </c>
      <c r="O2890" s="10" t="s">
        <v>3561</v>
      </c>
      <c r="S2890" s="2" t="str">
        <f>VLOOKUP(K2890,Data!A:B,2,0)</f>
        <v>PVA</v>
      </c>
    </row>
    <row r="2891" spans="1:19" ht="11.25" customHeight="1" x14ac:dyDescent="0.2">
      <c r="A2891" s="2">
        <v>4071572</v>
      </c>
      <c r="B2891" s="86"/>
      <c r="C2891" s="74" t="s">
        <v>371</v>
      </c>
      <c r="E2891" s="85" t="s">
        <v>9925</v>
      </c>
      <c r="F2891" s="75" t="s">
        <v>98</v>
      </c>
      <c r="G2891" s="75" t="s">
        <v>20</v>
      </c>
      <c r="H2891" s="75" t="s">
        <v>1484</v>
      </c>
      <c r="I2891" s="2" t="s">
        <v>3561</v>
      </c>
      <c r="J2891" s="75" t="s">
        <v>3561</v>
      </c>
      <c r="K2891" s="2" t="s">
        <v>36</v>
      </c>
      <c r="L2891" s="75" t="s">
        <v>3669</v>
      </c>
      <c r="M2891" s="2" t="s">
        <v>3561</v>
      </c>
      <c r="N2891" s="10" t="s">
        <v>3561</v>
      </c>
      <c r="O2891" s="10" t="s">
        <v>3561</v>
      </c>
      <c r="S2891" s="2" t="str">
        <f>VLOOKUP(K2891,Data!A:B,2,0)</f>
        <v>PVA</v>
      </c>
    </row>
    <row r="2892" spans="1:19" ht="11.25" customHeight="1" x14ac:dyDescent="0.2">
      <c r="A2892" s="2">
        <v>4071574</v>
      </c>
      <c r="B2892" s="86"/>
      <c r="C2892" s="74" t="s">
        <v>448</v>
      </c>
      <c r="E2892" s="85" t="s">
        <v>9926</v>
      </c>
      <c r="F2892" s="75" t="s">
        <v>98</v>
      </c>
      <c r="G2892" s="75" t="s">
        <v>97</v>
      </c>
      <c r="H2892" s="75" t="s">
        <v>1487</v>
      </c>
      <c r="I2892" s="2" t="s">
        <v>1317</v>
      </c>
      <c r="J2892" s="75" t="s">
        <v>1317</v>
      </c>
      <c r="K2892" s="2" t="s">
        <v>36</v>
      </c>
      <c r="L2892" s="75" t="s">
        <v>3669</v>
      </c>
      <c r="M2892" s="2" t="s">
        <v>3561</v>
      </c>
      <c r="N2892" s="10" t="s">
        <v>3561</v>
      </c>
      <c r="O2892" s="10" t="s">
        <v>3561</v>
      </c>
      <c r="S2892" s="2" t="str">
        <f>VLOOKUP(K2892,Data!A:B,2,0)</f>
        <v>PVA</v>
      </c>
    </row>
    <row r="2893" spans="1:19" ht="11.25" customHeight="1" x14ac:dyDescent="0.2">
      <c r="A2893" s="2">
        <v>4071575</v>
      </c>
      <c r="B2893" s="86"/>
      <c r="C2893" s="74" t="s">
        <v>451</v>
      </c>
      <c r="E2893" s="85" t="s">
        <v>9927</v>
      </c>
      <c r="F2893" s="75" t="s">
        <v>98</v>
      </c>
      <c r="G2893" s="75" t="s">
        <v>20</v>
      </c>
      <c r="H2893" s="75" t="s">
        <v>1484</v>
      </c>
      <c r="I2893" s="2" t="s">
        <v>3561</v>
      </c>
      <c r="J2893" s="75" t="s">
        <v>3561</v>
      </c>
      <c r="K2893" s="2" t="s">
        <v>36</v>
      </c>
      <c r="L2893" s="75" t="s">
        <v>3669</v>
      </c>
      <c r="M2893" s="2" t="s">
        <v>3561</v>
      </c>
      <c r="N2893" s="10" t="s">
        <v>3561</v>
      </c>
      <c r="O2893" s="10" t="s">
        <v>3561</v>
      </c>
      <c r="S2893" s="2" t="str">
        <f>VLOOKUP(K2893,Data!A:B,2,0)</f>
        <v>PVA</v>
      </c>
    </row>
    <row r="2894" spans="1:19" ht="11.25" customHeight="1" x14ac:dyDescent="0.2">
      <c r="A2894" s="2">
        <v>4071576</v>
      </c>
      <c r="B2894" s="86"/>
      <c r="C2894" s="74" t="s">
        <v>401</v>
      </c>
      <c r="E2894" s="85" t="s">
        <v>9928</v>
      </c>
      <c r="F2894" s="75" t="s">
        <v>98</v>
      </c>
      <c r="G2894" s="75" t="s">
        <v>20</v>
      </c>
      <c r="H2894" s="75" t="s">
        <v>1488</v>
      </c>
      <c r="I2894" s="2" t="s">
        <v>3561</v>
      </c>
      <c r="J2894" s="75" t="s">
        <v>3561</v>
      </c>
      <c r="K2894" s="2" t="s">
        <v>36</v>
      </c>
      <c r="L2894" s="75" t="s">
        <v>3669</v>
      </c>
      <c r="M2894" s="2" t="s">
        <v>3561</v>
      </c>
      <c r="N2894" s="10" t="s">
        <v>3561</v>
      </c>
      <c r="O2894" s="10" t="s">
        <v>3561</v>
      </c>
      <c r="S2894" s="2" t="str">
        <f>VLOOKUP(K2894,Data!A:B,2,0)</f>
        <v>PVA</v>
      </c>
    </row>
    <row r="2895" spans="1:19" ht="11.25" customHeight="1" x14ac:dyDescent="0.2">
      <c r="A2895" s="2">
        <v>4071577</v>
      </c>
      <c r="B2895" s="86"/>
      <c r="C2895" s="74" t="s">
        <v>405</v>
      </c>
      <c r="E2895" s="85" t="s">
        <v>9929</v>
      </c>
      <c r="F2895" s="75" t="s">
        <v>98</v>
      </c>
      <c r="G2895" s="75" t="s">
        <v>20</v>
      </c>
      <c r="H2895" s="75" t="s">
        <v>1484</v>
      </c>
      <c r="I2895" s="2" t="s">
        <v>3561</v>
      </c>
      <c r="J2895" s="75" t="s">
        <v>3561</v>
      </c>
      <c r="K2895" s="2" t="s">
        <v>36</v>
      </c>
      <c r="L2895" s="75" t="s">
        <v>3669</v>
      </c>
      <c r="M2895" s="2" t="s">
        <v>3561</v>
      </c>
      <c r="N2895" s="10" t="s">
        <v>3561</v>
      </c>
      <c r="O2895" s="10" t="s">
        <v>3561</v>
      </c>
      <c r="S2895" s="2" t="str">
        <f>VLOOKUP(K2895,Data!A:B,2,0)</f>
        <v>PVA</v>
      </c>
    </row>
    <row r="2896" spans="1:19" ht="11.25" customHeight="1" x14ac:dyDescent="0.2">
      <c r="A2896" s="2">
        <v>4071578</v>
      </c>
      <c r="B2896" s="86"/>
      <c r="C2896" s="74" t="s">
        <v>412</v>
      </c>
      <c r="E2896" s="85" t="s">
        <v>9930</v>
      </c>
      <c r="F2896" s="75" t="s">
        <v>98</v>
      </c>
      <c r="G2896" s="75" t="s">
        <v>20</v>
      </c>
      <c r="H2896" s="75" t="s">
        <v>1490</v>
      </c>
      <c r="I2896" s="2" t="s">
        <v>3561</v>
      </c>
      <c r="J2896" s="75" t="s">
        <v>3561</v>
      </c>
      <c r="K2896" s="2" t="s">
        <v>36</v>
      </c>
      <c r="L2896" s="75" t="s">
        <v>3669</v>
      </c>
      <c r="M2896" s="2" t="s">
        <v>3561</v>
      </c>
      <c r="N2896" s="10" t="s">
        <v>3561</v>
      </c>
      <c r="O2896" s="10" t="s">
        <v>3561</v>
      </c>
      <c r="S2896" s="2" t="str">
        <f>VLOOKUP(K2896,Data!A:B,2,0)</f>
        <v>PVA</v>
      </c>
    </row>
    <row r="2897" spans="1:19" ht="11.25" customHeight="1" x14ac:dyDescent="0.2">
      <c r="A2897" s="2">
        <v>4071579</v>
      </c>
      <c r="B2897" s="86"/>
      <c r="C2897" s="74" t="s">
        <v>416</v>
      </c>
      <c r="E2897" s="85" t="s">
        <v>9931</v>
      </c>
      <c r="F2897" s="75" t="s">
        <v>98</v>
      </c>
      <c r="G2897" s="75" t="s">
        <v>20</v>
      </c>
      <c r="H2897" s="75" t="s">
        <v>1488</v>
      </c>
      <c r="I2897" s="2" t="s">
        <v>3561</v>
      </c>
      <c r="J2897" s="75" t="s">
        <v>3561</v>
      </c>
      <c r="K2897" s="2" t="s">
        <v>36</v>
      </c>
      <c r="L2897" s="75" t="s">
        <v>3669</v>
      </c>
      <c r="M2897" s="2" t="s">
        <v>3561</v>
      </c>
      <c r="N2897" s="10" t="s">
        <v>3561</v>
      </c>
      <c r="O2897" s="10" t="s">
        <v>3561</v>
      </c>
      <c r="S2897" s="2" t="str">
        <f>VLOOKUP(K2897,Data!A:B,2,0)</f>
        <v>PVA</v>
      </c>
    </row>
    <row r="2898" spans="1:19" ht="11.25" customHeight="1" x14ac:dyDescent="0.2">
      <c r="A2898" s="2">
        <v>4071580</v>
      </c>
      <c r="B2898" s="86"/>
      <c r="C2898" s="74" t="s">
        <v>438</v>
      </c>
      <c r="E2898" s="85" t="s">
        <v>9932</v>
      </c>
      <c r="F2898" s="75" t="s">
        <v>98</v>
      </c>
      <c r="G2898" s="75" t="s">
        <v>20</v>
      </c>
      <c r="H2898" s="75" t="s">
        <v>1482</v>
      </c>
      <c r="I2898" s="2" t="s">
        <v>3561</v>
      </c>
      <c r="J2898" s="75" t="s">
        <v>3561</v>
      </c>
      <c r="K2898" s="2" t="s">
        <v>36</v>
      </c>
      <c r="L2898" s="75" t="s">
        <v>3669</v>
      </c>
      <c r="M2898" s="2" t="s">
        <v>3561</v>
      </c>
      <c r="N2898" s="10" t="s">
        <v>3561</v>
      </c>
      <c r="O2898" s="10" t="s">
        <v>3561</v>
      </c>
      <c r="S2898" s="2" t="str">
        <f>VLOOKUP(K2898,Data!A:B,2,0)</f>
        <v>PVA</v>
      </c>
    </row>
    <row r="2899" spans="1:19" ht="11.25" customHeight="1" x14ac:dyDescent="0.2">
      <c r="A2899" s="2">
        <v>4071581</v>
      </c>
      <c r="B2899" s="86"/>
      <c r="C2899" s="74" t="s">
        <v>987</v>
      </c>
      <c r="E2899" s="85" t="s">
        <v>9933</v>
      </c>
      <c r="F2899" s="75" t="s">
        <v>98</v>
      </c>
      <c r="G2899" s="75" t="s">
        <v>47</v>
      </c>
      <c r="H2899" s="75" t="s">
        <v>47</v>
      </c>
      <c r="I2899" s="2" t="s">
        <v>3561</v>
      </c>
      <c r="J2899" s="75" t="s">
        <v>3561</v>
      </c>
      <c r="K2899" s="2" t="s">
        <v>36</v>
      </c>
      <c r="L2899" s="75" t="s">
        <v>3669</v>
      </c>
      <c r="M2899" s="2" t="s">
        <v>3561</v>
      </c>
      <c r="N2899" s="10" t="s">
        <v>3561</v>
      </c>
      <c r="O2899" s="10" t="s">
        <v>3561</v>
      </c>
      <c r="S2899" s="2" t="str">
        <f>VLOOKUP(K2899,Data!A:B,2,0)</f>
        <v>PVA</v>
      </c>
    </row>
    <row r="2900" spans="1:19" ht="11.25" customHeight="1" x14ac:dyDescent="0.2">
      <c r="A2900" s="2">
        <v>4071584</v>
      </c>
      <c r="B2900" s="86"/>
      <c r="C2900" s="74" t="s">
        <v>1176</v>
      </c>
      <c r="E2900" s="85" t="s">
        <v>9934</v>
      </c>
      <c r="F2900" s="75" t="s">
        <v>98</v>
      </c>
      <c r="G2900" s="75" t="s">
        <v>20</v>
      </c>
      <c r="H2900" s="75" t="s">
        <v>1481</v>
      </c>
      <c r="I2900" s="2" t="s">
        <v>3561</v>
      </c>
      <c r="J2900" s="75" t="s">
        <v>3561</v>
      </c>
      <c r="K2900" s="2" t="s">
        <v>36</v>
      </c>
      <c r="L2900" s="75" t="s">
        <v>3669</v>
      </c>
      <c r="M2900" s="2" t="s">
        <v>3561</v>
      </c>
      <c r="N2900" s="10" t="s">
        <v>3561</v>
      </c>
      <c r="O2900" s="10" t="s">
        <v>3561</v>
      </c>
      <c r="S2900" s="2" t="str">
        <f>VLOOKUP(K2900,Data!A:B,2,0)</f>
        <v>PVA</v>
      </c>
    </row>
    <row r="2901" spans="1:19" ht="11.25" customHeight="1" x14ac:dyDescent="0.2">
      <c r="A2901" s="2">
        <v>4071586</v>
      </c>
      <c r="B2901" s="86"/>
      <c r="C2901" s="74" t="s">
        <v>1095</v>
      </c>
      <c r="E2901" s="85" t="s">
        <v>9935</v>
      </c>
      <c r="F2901" s="75" t="s">
        <v>98</v>
      </c>
      <c r="G2901" s="75" t="s">
        <v>20</v>
      </c>
      <c r="H2901" s="75" t="s">
        <v>1492</v>
      </c>
      <c r="I2901" s="2" t="s">
        <v>3561</v>
      </c>
      <c r="J2901" s="75" t="s">
        <v>3561</v>
      </c>
      <c r="K2901" s="2" t="s">
        <v>36</v>
      </c>
      <c r="L2901" s="75" t="s">
        <v>3669</v>
      </c>
      <c r="M2901" s="2" t="s">
        <v>3561</v>
      </c>
      <c r="N2901" s="10" t="s">
        <v>3561</v>
      </c>
      <c r="O2901" s="10" t="s">
        <v>3561</v>
      </c>
      <c r="S2901" s="2" t="str">
        <f>VLOOKUP(K2901,Data!A:B,2,0)</f>
        <v>PVA</v>
      </c>
    </row>
    <row r="2902" spans="1:19" ht="11.25" customHeight="1" x14ac:dyDescent="0.2">
      <c r="A2902" s="2">
        <v>4071587</v>
      </c>
      <c r="B2902" s="86"/>
      <c r="C2902" s="74" t="s">
        <v>891</v>
      </c>
      <c r="E2902" s="85" t="s">
        <v>9936</v>
      </c>
      <c r="F2902" s="75" t="s">
        <v>98</v>
      </c>
      <c r="G2902" s="75" t="s">
        <v>1315</v>
      </c>
      <c r="H2902" s="75" t="s">
        <v>1518</v>
      </c>
      <c r="I2902" s="2" t="s">
        <v>11</v>
      </c>
      <c r="J2902" s="75" t="s">
        <v>11</v>
      </c>
      <c r="K2902" s="2" t="s">
        <v>36</v>
      </c>
      <c r="L2902" s="75" t="s">
        <v>3669</v>
      </c>
      <c r="M2902" s="2" t="s">
        <v>3561</v>
      </c>
      <c r="N2902" s="10" t="s">
        <v>3561</v>
      </c>
      <c r="O2902" s="10" t="s">
        <v>3561</v>
      </c>
      <c r="S2902" s="2" t="str">
        <f>VLOOKUP(K2902,Data!A:B,2,0)</f>
        <v>PVA</v>
      </c>
    </row>
    <row r="2903" spans="1:19" ht="11.25" customHeight="1" x14ac:dyDescent="0.2">
      <c r="A2903" s="2">
        <v>4071589</v>
      </c>
      <c r="B2903" s="86"/>
      <c r="C2903" s="74" t="s">
        <v>893</v>
      </c>
      <c r="E2903" s="85" t="s">
        <v>9937</v>
      </c>
      <c r="F2903" s="75" t="s">
        <v>98</v>
      </c>
      <c r="G2903" s="75" t="s">
        <v>20</v>
      </c>
      <c r="H2903" s="75" t="s">
        <v>1486</v>
      </c>
      <c r="I2903" s="2" t="s">
        <v>3561</v>
      </c>
      <c r="J2903" s="75" t="s">
        <v>1495</v>
      </c>
      <c r="K2903" s="2" t="s">
        <v>36</v>
      </c>
      <c r="L2903" s="75" t="s">
        <v>19</v>
      </c>
      <c r="M2903" s="2" t="s">
        <v>3561</v>
      </c>
      <c r="N2903" s="10" t="s">
        <v>3561</v>
      </c>
      <c r="O2903" s="10" t="s">
        <v>3561</v>
      </c>
      <c r="P2903" s="8">
        <v>45212</v>
      </c>
      <c r="Q2903" s="8">
        <f>+P2903+180</f>
        <v>45392</v>
      </c>
      <c r="R2903" s="8">
        <v>45392</v>
      </c>
      <c r="S2903" s="2" t="str">
        <f>VLOOKUP(K2903,Data!A:B,2,0)</f>
        <v>PVA</v>
      </c>
    </row>
    <row r="2904" spans="1:19" ht="11.25" customHeight="1" x14ac:dyDescent="0.2">
      <c r="A2904" s="2">
        <v>4071590</v>
      </c>
      <c r="B2904" s="86"/>
      <c r="C2904" s="74" t="s">
        <v>996</v>
      </c>
      <c r="E2904" s="85" t="s">
        <v>9938</v>
      </c>
      <c r="F2904" s="75" t="s">
        <v>98</v>
      </c>
      <c r="G2904" s="75" t="s">
        <v>20</v>
      </c>
      <c r="H2904" s="75" t="s">
        <v>1486</v>
      </c>
      <c r="I2904" s="2" t="s">
        <v>3561</v>
      </c>
      <c r="J2904" s="75" t="s">
        <v>3561</v>
      </c>
      <c r="K2904" s="2" t="s">
        <v>36</v>
      </c>
      <c r="L2904" s="75" t="s">
        <v>3669</v>
      </c>
      <c r="M2904" s="2" t="s">
        <v>3561</v>
      </c>
      <c r="N2904" s="10" t="s">
        <v>3561</v>
      </c>
      <c r="O2904" s="10" t="s">
        <v>3561</v>
      </c>
      <c r="S2904" s="2" t="str">
        <f>VLOOKUP(K2904,Data!A:B,2,0)</f>
        <v>PVA</v>
      </c>
    </row>
    <row r="2905" spans="1:19" ht="11.25" customHeight="1" x14ac:dyDescent="0.2">
      <c r="A2905" s="2">
        <v>4071591</v>
      </c>
      <c r="B2905" s="86"/>
      <c r="C2905" s="74" t="s">
        <v>999</v>
      </c>
      <c r="E2905" s="85" t="s">
        <v>9939</v>
      </c>
      <c r="F2905" s="75" t="s">
        <v>98</v>
      </c>
      <c r="G2905" s="75" t="s">
        <v>20</v>
      </c>
      <c r="H2905" s="75" t="s">
        <v>1482</v>
      </c>
      <c r="I2905" s="2" t="s">
        <v>3561</v>
      </c>
      <c r="J2905" s="75" t="s">
        <v>3561</v>
      </c>
      <c r="K2905" s="2" t="s">
        <v>36</v>
      </c>
      <c r="L2905" s="75" t="s">
        <v>3669</v>
      </c>
      <c r="M2905" s="2" t="s">
        <v>3561</v>
      </c>
      <c r="N2905" s="10" t="s">
        <v>3561</v>
      </c>
      <c r="O2905" s="10" t="s">
        <v>3561</v>
      </c>
      <c r="S2905" s="2" t="str">
        <f>VLOOKUP(K2905,Data!A:B,2,0)</f>
        <v>PVA</v>
      </c>
    </row>
    <row r="2906" spans="1:19" ht="11.25" customHeight="1" x14ac:dyDescent="0.2">
      <c r="A2906" s="2">
        <v>4071592</v>
      </c>
      <c r="B2906" s="86"/>
      <c r="C2906" s="74" t="s">
        <v>1100</v>
      </c>
      <c r="E2906" s="85" t="s">
        <v>9940</v>
      </c>
      <c r="F2906" s="75" t="s">
        <v>98</v>
      </c>
      <c r="G2906" s="75" t="s">
        <v>97</v>
      </c>
      <c r="H2906" s="75" t="s">
        <v>1483</v>
      </c>
      <c r="I2906" s="2" t="s">
        <v>1317</v>
      </c>
      <c r="J2906" s="75" t="s">
        <v>1317</v>
      </c>
      <c r="K2906" s="2" t="s">
        <v>36</v>
      </c>
      <c r="L2906" s="75" t="s">
        <v>3669</v>
      </c>
      <c r="M2906" s="2" t="s">
        <v>3561</v>
      </c>
      <c r="N2906" s="10" t="s">
        <v>3561</v>
      </c>
      <c r="O2906" s="10" t="s">
        <v>3561</v>
      </c>
      <c r="S2906" s="2" t="str">
        <f>VLOOKUP(K2906,Data!A:B,2,0)</f>
        <v>PVA</v>
      </c>
    </row>
    <row r="2907" spans="1:19" ht="11.25" customHeight="1" x14ac:dyDescent="0.2">
      <c r="A2907" s="2">
        <v>4071594</v>
      </c>
      <c r="B2907" s="86"/>
      <c r="C2907" s="74" t="s">
        <v>1104</v>
      </c>
      <c r="E2907" s="85" t="s">
        <v>9941</v>
      </c>
      <c r="F2907" s="75" t="s">
        <v>98</v>
      </c>
      <c r="G2907" s="75" t="s">
        <v>1315</v>
      </c>
      <c r="H2907" s="75" t="s">
        <v>1529</v>
      </c>
      <c r="I2907" s="2" t="s">
        <v>11</v>
      </c>
      <c r="J2907" s="75" t="s">
        <v>11</v>
      </c>
      <c r="K2907" s="2" t="s">
        <v>36</v>
      </c>
      <c r="L2907" s="75" t="s">
        <v>3669</v>
      </c>
      <c r="M2907" s="2" t="s">
        <v>3561</v>
      </c>
      <c r="N2907" s="10" t="s">
        <v>3561</v>
      </c>
      <c r="O2907" s="10" t="s">
        <v>3561</v>
      </c>
      <c r="S2907" s="2" t="str">
        <f>VLOOKUP(K2907,Data!A:B,2,0)</f>
        <v>PVA</v>
      </c>
    </row>
    <row r="2908" spans="1:19" ht="11.25" customHeight="1" x14ac:dyDescent="0.2">
      <c r="A2908" s="2">
        <v>4071595</v>
      </c>
      <c r="B2908" s="86"/>
      <c r="C2908" s="74" t="s">
        <v>898</v>
      </c>
      <c r="E2908" s="85" t="s">
        <v>9942</v>
      </c>
      <c r="F2908" s="75" t="s">
        <v>98</v>
      </c>
      <c r="G2908" s="75" t="s">
        <v>20</v>
      </c>
      <c r="H2908" s="75" t="s">
        <v>1484</v>
      </c>
      <c r="I2908" s="2" t="s">
        <v>3561</v>
      </c>
      <c r="J2908" s="75" t="s">
        <v>3561</v>
      </c>
      <c r="K2908" s="2" t="s">
        <v>36</v>
      </c>
      <c r="L2908" s="75" t="s">
        <v>3669</v>
      </c>
      <c r="M2908" s="2" t="s">
        <v>3561</v>
      </c>
      <c r="N2908" s="10" t="s">
        <v>3561</v>
      </c>
      <c r="O2908" s="10" t="s">
        <v>3561</v>
      </c>
      <c r="S2908" s="2" t="str">
        <f>VLOOKUP(K2908,Data!A:B,2,0)</f>
        <v>PVA</v>
      </c>
    </row>
    <row r="2909" spans="1:19" ht="11.25" customHeight="1" x14ac:dyDescent="0.2">
      <c r="A2909" s="2">
        <v>4071597</v>
      </c>
      <c r="B2909" s="86"/>
      <c r="C2909" s="74" t="s">
        <v>1184</v>
      </c>
      <c r="E2909" s="85" t="s">
        <v>9943</v>
      </c>
      <c r="F2909" s="75" t="s">
        <v>98</v>
      </c>
      <c r="G2909" s="75" t="s">
        <v>47</v>
      </c>
      <c r="H2909" s="75" t="s">
        <v>47</v>
      </c>
      <c r="I2909" s="2" t="s">
        <v>3561</v>
      </c>
      <c r="J2909" s="75" t="s">
        <v>3561</v>
      </c>
      <c r="K2909" s="2" t="s">
        <v>36</v>
      </c>
      <c r="L2909" s="75" t="s">
        <v>3669</v>
      </c>
      <c r="M2909" s="2" t="s">
        <v>3561</v>
      </c>
      <c r="N2909" s="10" t="s">
        <v>3561</v>
      </c>
      <c r="O2909" s="10" t="s">
        <v>3561</v>
      </c>
      <c r="S2909" s="2" t="str">
        <f>VLOOKUP(K2909,Data!A:B,2,0)</f>
        <v>PVA</v>
      </c>
    </row>
    <row r="2910" spans="1:19" ht="11.25" customHeight="1" x14ac:dyDescent="0.2">
      <c r="A2910" s="2">
        <v>4071613</v>
      </c>
      <c r="B2910" s="86"/>
      <c r="C2910" s="74" t="s">
        <v>906</v>
      </c>
      <c r="E2910" s="85" t="s">
        <v>9944</v>
      </c>
      <c r="F2910" s="75" t="s">
        <v>98</v>
      </c>
      <c r="G2910" s="75" t="s">
        <v>20</v>
      </c>
      <c r="H2910" s="75" t="s">
        <v>1492</v>
      </c>
      <c r="I2910" s="2" t="s">
        <v>3561</v>
      </c>
      <c r="J2910" s="75" t="s">
        <v>3561</v>
      </c>
      <c r="K2910" s="2" t="s">
        <v>36</v>
      </c>
      <c r="L2910" s="75" t="s">
        <v>3669</v>
      </c>
      <c r="M2910" s="2" t="s">
        <v>3561</v>
      </c>
      <c r="N2910" s="10" t="s">
        <v>3561</v>
      </c>
      <c r="O2910" s="10" t="s">
        <v>3561</v>
      </c>
      <c r="S2910" s="2" t="str">
        <f>VLOOKUP(K2910,Data!A:B,2,0)</f>
        <v>PVA</v>
      </c>
    </row>
    <row r="2911" spans="1:19" ht="11.25" customHeight="1" x14ac:dyDescent="0.2">
      <c r="A2911" s="2">
        <v>4071614</v>
      </c>
      <c r="B2911" s="86"/>
      <c r="C2911" s="74" t="s">
        <v>909</v>
      </c>
      <c r="E2911" s="85" t="s">
        <v>9945</v>
      </c>
      <c r="F2911" s="75" t="s">
        <v>98</v>
      </c>
      <c r="G2911" s="75" t="s">
        <v>47</v>
      </c>
      <c r="H2911" s="75" t="s">
        <v>47</v>
      </c>
      <c r="I2911" s="2" t="s">
        <v>3561</v>
      </c>
      <c r="J2911" s="75" t="s">
        <v>3561</v>
      </c>
      <c r="K2911" s="2" t="s">
        <v>36</v>
      </c>
      <c r="L2911" s="75" t="s">
        <v>3669</v>
      </c>
      <c r="M2911" s="2" t="s">
        <v>3561</v>
      </c>
      <c r="N2911" s="10" t="s">
        <v>3561</v>
      </c>
      <c r="O2911" s="10" t="s">
        <v>3561</v>
      </c>
      <c r="S2911" s="2" t="str">
        <f>VLOOKUP(K2911,Data!A:B,2,0)</f>
        <v>PVA</v>
      </c>
    </row>
    <row r="2912" spans="1:19" ht="11.25" customHeight="1" x14ac:dyDescent="0.2">
      <c r="A2912" s="2">
        <v>4071615</v>
      </c>
      <c r="B2912" s="86"/>
      <c r="C2912" s="74" t="s">
        <v>912</v>
      </c>
      <c r="E2912" s="85" t="s">
        <v>9946</v>
      </c>
      <c r="F2912" s="75" t="s">
        <v>98</v>
      </c>
      <c r="G2912" s="75" t="s">
        <v>20</v>
      </c>
      <c r="H2912" s="75" t="s">
        <v>1486</v>
      </c>
      <c r="I2912" s="2" t="s">
        <v>3561</v>
      </c>
      <c r="J2912" s="75" t="s">
        <v>3561</v>
      </c>
      <c r="K2912" s="2" t="s">
        <v>36</v>
      </c>
      <c r="L2912" s="75" t="s">
        <v>3669</v>
      </c>
      <c r="M2912" s="2" t="s">
        <v>3561</v>
      </c>
      <c r="N2912" s="10" t="s">
        <v>3561</v>
      </c>
      <c r="O2912" s="10" t="s">
        <v>3561</v>
      </c>
      <c r="S2912" s="2" t="str">
        <f>VLOOKUP(K2912,Data!A:B,2,0)</f>
        <v>PVA</v>
      </c>
    </row>
    <row r="2913" spans="1:19" ht="11.25" customHeight="1" x14ac:dyDescent="0.2">
      <c r="A2913" s="2">
        <v>4071616</v>
      </c>
      <c r="B2913" s="86"/>
      <c r="C2913" s="74" t="s">
        <v>1203</v>
      </c>
      <c r="E2913" s="85" t="s">
        <v>9947</v>
      </c>
      <c r="F2913" s="75" t="s">
        <v>98</v>
      </c>
      <c r="G2913" s="75" t="s">
        <v>20</v>
      </c>
      <c r="H2913" s="75" t="s">
        <v>1492</v>
      </c>
      <c r="I2913" s="2" t="s">
        <v>3561</v>
      </c>
      <c r="J2913" s="75" t="s">
        <v>3561</v>
      </c>
      <c r="K2913" s="2" t="s">
        <v>36</v>
      </c>
      <c r="L2913" s="75" t="s">
        <v>3669</v>
      </c>
      <c r="M2913" s="2" t="s">
        <v>3561</v>
      </c>
      <c r="N2913" s="10" t="s">
        <v>3561</v>
      </c>
      <c r="O2913" s="10" t="s">
        <v>3561</v>
      </c>
      <c r="S2913" s="2" t="str">
        <f>VLOOKUP(K2913,Data!A:B,2,0)</f>
        <v>PVA</v>
      </c>
    </row>
    <row r="2914" spans="1:19" ht="11.25" customHeight="1" x14ac:dyDescent="0.2">
      <c r="A2914" s="2">
        <v>4071618</v>
      </c>
      <c r="B2914" s="86"/>
      <c r="C2914" s="74" t="s">
        <v>1124</v>
      </c>
      <c r="E2914" s="85" t="s">
        <v>9948</v>
      </c>
      <c r="F2914" s="75" t="s">
        <v>98</v>
      </c>
      <c r="G2914" s="75" t="s">
        <v>1315</v>
      </c>
      <c r="H2914" s="75" t="s">
        <v>1518</v>
      </c>
      <c r="I2914" s="2" t="s">
        <v>11</v>
      </c>
      <c r="J2914" s="75" t="s">
        <v>11</v>
      </c>
      <c r="K2914" s="2" t="s">
        <v>36</v>
      </c>
      <c r="L2914" s="75" t="s">
        <v>3669</v>
      </c>
      <c r="M2914" s="2" t="s">
        <v>3561</v>
      </c>
      <c r="N2914" s="10" t="s">
        <v>3561</v>
      </c>
      <c r="O2914" s="10" t="s">
        <v>3561</v>
      </c>
      <c r="S2914" s="2" t="str">
        <f>VLOOKUP(K2914,Data!A:B,2,0)</f>
        <v>PVA</v>
      </c>
    </row>
    <row r="2915" spans="1:19" ht="11.25" customHeight="1" x14ac:dyDescent="0.2">
      <c r="A2915" s="2">
        <v>4071619</v>
      </c>
      <c r="B2915" s="86"/>
      <c r="C2915" s="74" t="s">
        <v>1125</v>
      </c>
      <c r="E2915" s="85" t="s">
        <v>9949</v>
      </c>
      <c r="F2915" s="75" t="s">
        <v>98</v>
      </c>
      <c r="G2915" s="75" t="s">
        <v>1315</v>
      </c>
      <c r="H2915" s="75" t="s">
        <v>1545</v>
      </c>
      <c r="I2915" s="2" t="s">
        <v>11</v>
      </c>
      <c r="J2915" s="75" t="s">
        <v>11</v>
      </c>
      <c r="K2915" s="2" t="s">
        <v>36</v>
      </c>
      <c r="L2915" s="75" t="s">
        <v>19</v>
      </c>
      <c r="M2915" s="2" t="s">
        <v>3561</v>
      </c>
      <c r="N2915" s="10" t="s">
        <v>3561</v>
      </c>
      <c r="O2915" s="10" t="s">
        <v>3561</v>
      </c>
      <c r="P2915" s="8">
        <v>45275</v>
      </c>
      <c r="Q2915" s="8">
        <f>+P2915+180</f>
        <v>45455</v>
      </c>
      <c r="R2915" s="8">
        <v>45364</v>
      </c>
      <c r="S2915" s="2" t="str">
        <f>VLOOKUP(K2915,Data!A:B,2,0)</f>
        <v>PVA</v>
      </c>
    </row>
    <row r="2916" spans="1:19" ht="11.25" customHeight="1" x14ac:dyDescent="0.2">
      <c r="A2916" s="2">
        <v>4071620</v>
      </c>
      <c r="B2916" s="86"/>
      <c r="C2916" s="74" t="s">
        <v>915</v>
      </c>
      <c r="E2916" s="85" t="s">
        <v>9950</v>
      </c>
      <c r="F2916" s="75" t="s">
        <v>98</v>
      </c>
      <c r="G2916" s="75" t="s">
        <v>1315</v>
      </c>
      <c r="H2916" s="75" t="s">
        <v>1543</v>
      </c>
      <c r="I2916" s="2" t="s">
        <v>11</v>
      </c>
      <c r="J2916" s="75" t="s">
        <v>11</v>
      </c>
      <c r="K2916" s="2" t="s">
        <v>36</v>
      </c>
      <c r="L2916" s="75" t="s">
        <v>3669</v>
      </c>
      <c r="M2916" s="2" t="s">
        <v>3561</v>
      </c>
      <c r="N2916" s="10" t="s">
        <v>3561</v>
      </c>
      <c r="O2916" s="10" t="s">
        <v>3561</v>
      </c>
      <c r="S2916" s="2" t="str">
        <f>VLOOKUP(K2916,Data!A:B,2,0)</f>
        <v>PVA</v>
      </c>
    </row>
    <row r="2917" spans="1:19" ht="11.25" customHeight="1" x14ac:dyDescent="0.2">
      <c r="A2917" s="2">
        <v>4071624</v>
      </c>
      <c r="B2917" s="86"/>
      <c r="C2917" s="74" t="s">
        <v>1214</v>
      </c>
      <c r="E2917" s="85" t="s">
        <v>9951</v>
      </c>
      <c r="F2917" s="75" t="s">
        <v>98</v>
      </c>
      <c r="G2917" s="75" t="s">
        <v>1315</v>
      </c>
      <c r="H2917" s="75" t="s">
        <v>1543</v>
      </c>
      <c r="I2917" s="2" t="s">
        <v>11</v>
      </c>
      <c r="J2917" s="75" t="s">
        <v>11</v>
      </c>
      <c r="K2917" s="2" t="s">
        <v>36</v>
      </c>
      <c r="L2917" s="75" t="s">
        <v>3669</v>
      </c>
      <c r="M2917" s="2" t="s">
        <v>3561</v>
      </c>
      <c r="N2917" s="10" t="s">
        <v>3561</v>
      </c>
      <c r="O2917" s="10" t="s">
        <v>3561</v>
      </c>
      <c r="S2917" s="2" t="str">
        <f>VLOOKUP(K2917,Data!A:B,2,0)</f>
        <v>PVA</v>
      </c>
    </row>
    <row r="2918" spans="1:19" ht="11.25" customHeight="1" x14ac:dyDescent="0.2">
      <c r="A2918" s="2">
        <v>4071627</v>
      </c>
      <c r="B2918" s="86"/>
      <c r="C2918" s="74" t="s">
        <v>1028</v>
      </c>
      <c r="E2918" s="85" t="s">
        <v>9952</v>
      </c>
      <c r="F2918" s="75" t="s">
        <v>98</v>
      </c>
      <c r="G2918" s="75" t="s">
        <v>1315</v>
      </c>
      <c r="H2918" s="75" t="s">
        <v>1545</v>
      </c>
      <c r="I2918" s="2" t="s">
        <v>11</v>
      </c>
      <c r="J2918" s="75" t="s">
        <v>11</v>
      </c>
      <c r="K2918" s="2" t="s">
        <v>36</v>
      </c>
      <c r="L2918" s="75" t="s">
        <v>19</v>
      </c>
      <c r="M2918" s="2" t="s">
        <v>3561</v>
      </c>
      <c r="N2918" s="10" t="s">
        <v>3561</v>
      </c>
      <c r="O2918" s="10" t="s">
        <v>3561</v>
      </c>
      <c r="P2918" s="8">
        <v>45274</v>
      </c>
      <c r="Q2918" s="8">
        <f>P2918+180</f>
        <v>45454</v>
      </c>
      <c r="R2918" s="8">
        <v>45364</v>
      </c>
      <c r="S2918" s="2" t="str">
        <f>VLOOKUP(K2918,Data!A:B,2,0)</f>
        <v>PVA</v>
      </c>
    </row>
    <row r="2919" spans="1:19" ht="11.25" customHeight="1" x14ac:dyDescent="0.2">
      <c r="A2919" s="2">
        <v>4071628</v>
      </c>
      <c r="B2919" s="86"/>
      <c r="C2919" s="74" t="s">
        <v>1142</v>
      </c>
      <c r="E2919" s="85" t="s">
        <v>9953</v>
      </c>
      <c r="F2919" s="75" t="s">
        <v>98</v>
      </c>
      <c r="G2919" s="75" t="s">
        <v>20</v>
      </c>
      <c r="H2919" s="75" t="s">
        <v>1488</v>
      </c>
      <c r="I2919" s="2" t="s">
        <v>3561</v>
      </c>
      <c r="J2919" s="75" t="s">
        <v>3561</v>
      </c>
      <c r="K2919" s="2" t="s">
        <v>36</v>
      </c>
      <c r="L2919" s="75" t="s">
        <v>3669</v>
      </c>
      <c r="M2919" s="2" t="s">
        <v>3561</v>
      </c>
      <c r="N2919" s="10" t="s">
        <v>3561</v>
      </c>
      <c r="O2919" s="10" t="s">
        <v>3561</v>
      </c>
      <c r="S2919" s="2" t="str">
        <f>VLOOKUP(K2919,Data!A:B,2,0)</f>
        <v>PVA</v>
      </c>
    </row>
    <row r="2920" spans="1:19" ht="11.25" customHeight="1" x14ac:dyDescent="0.2">
      <c r="A2920" s="2">
        <v>4071629</v>
      </c>
      <c r="B2920" s="86"/>
      <c r="C2920" s="74" t="s">
        <v>940</v>
      </c>
      <c r="E2920" s="85" t="s">
        <v>9954</v>
      </c>
      <c r="F2920" s="75" t="s">
        <v>98</v>
      </c>
      <c r="G2920" s="75" t="s">
        <v>1315</v>
      </c>
      <c r="H2920" s="75" t="s">
        <v>1536</v>
      </c>
      <c r="I2920" s="2" t="s">
        <v>11</v>
      </c>
      <c r="J2920" s="75" t="s">
        <v>11</v>
      </c>
      <c r="K2920" s="2" t="s">
        <v>36</v>
      </c>
      <c r="L2920" s="75" t="s">
        <v>3669</v>
      </c>
      <c r="M2920" s="2" t="s">
        <v>3561</v>
      </c>
      <c r="N2920" s="10" t="s">
        <v>3561</v>
      </c>
      <c r="O2920" s="10" t="s">
        <v>3561</v>
      </c>
      <c r="S2920" s="2" t="str">
        <f>VLOOKUP(K2920,Data!A:B,2,0)</f>
        <v>PVA</v>
      </c>
    </row>
    <row r="2921" spans="1:19" ht="11.25" customHeight="1" x14ac:dyDescent="0.2">
      <c r="A2921" s="2">
        <v>4071630</v>
      </c>
      <c r="B2921" s="86"/>
      <c r="C2921" s="74" t="s">
        <v>1031</v>
      </c>
      <c r="E2921" s="85" t="s">
        <v>9955</v>
      </c>
      <c r="F2921" s="75" t="s">
        <v>98</v>
      </c>
      <c r="G2921" s="75" t="s">
        <v>1315</v>
      </c>
      <c r="H2921" s="75" t="s">
        <v>1529</v>
      </c>
      <c r="I2921" s="2" t="s">
        <v>11</v>
      </c>
      <c r="J2921" s="75" t="s">
        <v>11</v>
      </c>
      <c r="K2921" s="2" t="s">
        <v>36</v>
      </c>
      <c r="L2921" s="75" t="s">
        <v>3669</v>
      </c>
      <c r="M2921" s="2" t="s">
        <v>3561</v>
      </c>
      <c r="N2921" s="10" t="s">
        <v>3561</v>
      </c>
      <c r="O2921" s="10" t="s">
        <v>3561</v>
      </c>
      <c r="S2921" s="2" t="str">
        <f>VLOOKUP(K2921,Data!A:B,2,0)</f>
        <v>PVA</v>
      </c>
    </row>
    <row r="2922" spans="1:19" ht="11.25" customHeight="1" x14ac:dyDescent="0.2">
      <c r="A2922" s="2">
        <v>4071631</v>
      </c>
      <c r="B2922" s="86"/>
      <c r="C2922" s="74" t="s">
        <v>1038</v>
      </c>
      <c r="E2922" s="85" t="s">
        <v>9956</v>
      </c>
      <c r="F2922" s="75" t="s">
        <v>98</v>
      </c>
      <c r="G2922" s="75" t="s">
        <v>20</v>
      </c>
      <c r="H2922" s="75" t="s">
        <v>1480</v>
      </c>
      <c r="I2922" s="2" t="s">
        <v>3561</v>
      </c>
      <c r="J2922" s="75" t="s">
        <v>3561</v>
      </c>
      <c r="K2922" s="2" t="s">
        <v>36</v>
      </c>
      <c r="L2922" s="75" t="s">
        <v>3669</v>
      </c>
      <c r="M2922" s="2" t="s">
        <v>3561</v>
      </c>
      <c r="N2922" s="10" t="s">
        <v>3561</v>
      </c>
      <c r="O2922" s="10" t="s">
        <v>3561</v>
      </c>
      <c r="S2922" s="2" t="str">
        <f>VLOOKUP(K2922,Data!A:B,2,0)</f>
        <v>PVA</v>
      </c>
    </row>
    <row r="2923" spans="1:19" ht="11.25" customHeight="1" x14ac:dyDescent="0.2">
      <c r="A2923" s="2">
        <v>4071632</v>
      </c>
      <c r="B2923" s="86"/>
      <c r="C2923" s="74" t="s">
        <v>1146</v>
      </c>
      <c r="E2923" s="85" t="s">
        <v>9957</v>
      </c>
      <c r="F2923" s="75" t="s">
        <v>98</v>
      </c>
      <c r="G2923" s="75" t="s">
        <v>20</v>
      </c>
      <c r="H2923" s="75" t="s">
        <v>1488</v>
      </c>
      <c r="I2923" s="2" t="s">
        <v>3561</v>
      </c>
      <c r="J2923" s="75" t="s">
        <v>3561</v>
      </c>
      <c r="K2923" s="2" t="s">
        <v>36</v>
      </c>
      <c r="L2923" s="75" t="s">
        <v>3669</v>
      </c>
      <c r="M2923" s="2" t="s">
        <v>3561</v>
      </c>
      <c r="N2923" s="10" t="s">
        <v>3561</v>
      </c>
      <c r="O2923" s="10" t="s">
        <v>3561</v>
      </c>
      <c r="S2923" s="2" t="str">
        <f>VLOOKUP(K2923,Data!A:B,2,0)</f>
        <v>PVA</v>
      </c>
    </row>
    <row r="2924" spans="1:19" ht="11.25" customHeight="1" x14ac:dyDescent="0.2">
      <c r="A2924" s="2">
        <v>4071633</v>
      </c>
      <c r="B2924" s="86"/>
      <c r="C2924" s="74" t="s">
        <v>1148</v>
      </c>
      <c r="E2924" s="85" t="s">
        <v>9958</v>
      </c>
      <c r="F2924" s="75" t="s">
        <v>98</v>
      </c>
      <c r="G2924" s="75" t="s">
        <v>20</v>
      </c>
      <c r="H2924" s="75" t="s">
        <v>1492</v>
      </c>
      <c r="I2924" s="2" t="s">
        <v>3561</v>
      </c>
      <c r="J2924" s="75" t="s">
        <v>1495</v>
      </c>
      <c r="K2924" s="2" t="s">
        <v>36</v>
      </c>
      <c r="L2924" s="75" t="s">
        <v>19</v>
      </c>
      <c r="M2924" s="2" t="s">
        <v>3561</v>
      </c>
      <c r="N2924" s="10" t="s">
        <v>3561</v>
      </c>
      <c r="O2924" s="10" t="s">
        <v>3561</v>
      </c>
      <c r="P2924" s="8">
        <v>45212</v>
      </c>
      <c r="Q2924" s="8">
        <f>+P2924+180</f>
        <v>45392</v>
      </c>
      <c r="R2924" s="8">
        <v>45392</v>
      </c>
      <c r="S2924" s="2" t="str">
        <f>VLOOKUP(K2924,Data!A:B,2,0)</f>
        <v>PVA</v>
      </c>
    </row>
    <row r="2925" spans="1:19" ht="11.25" customHeight="1" x14ac:dyDescent="0.2">
      <c r="A2925" s="2">
        <v>4071635</v>
      </c>
      <c r="B2925" s="86"/>
      <c r="C2925" s="74" t="s">
        <v>943</v>
      </c>
      <c r="E2925" s="85" t="s">
        <v>9959</v>
      </c>
      <c r="F2925" s="75" t="s">
        <v>98</v>
      </c>
      <c r="G2925" s="75" t="s">
        <v>1315</v>
      </c>
      <c r="H2925" s="75" t="s">
        <v>1529</v>
      </c>
      <c r="I2925" s="2" t="s">
        <v>11</v>
      </c>
      <c r="J2925" s="75" t="s">
        <v>11</v>
      </c>
      <c r="K2925" s="2" t="s">
        <v>36</v>
      </c>
      <c r="L2925" s="75" t="s">
        <v>3669</v>
      </c>
      <c r="M2925" s="2" t="s">
        <v>3561</v>
      </c>
      <c r="N2925" s="10" t="s">
        <v>3561</v>
      </c>
      <c r="O2925" s="10" t="s">
        <v>3561</v>
      </c>
      <c r="S2925" s="2" t="str">
        <f>VLOOKUP(K2925,Data!A:B,2,0)</f>
        <v>PVA</v>
      </c>
    </row>
    <row r="2926" spans="1:19" ht="11.25" customHeight="1" x14ac:dyDescent="0.2">
      <c r="A2926" s="2">
        <v>4071636</v>
      </c>
      <c r="B2926" s="86"/>
      <c r="C2926" s="74" t="s">
        <v>947</v>
      </c>
      <c r="E2926" s="85" t="s">
        <v>9960</v>
      </c>
      <c r="F2926" s="75" t="s">
        <v>98</v>
      </c>
      <c r="G2926" s="75" t="s">
        <v>20</v>
      </c>
      <c r="H2926" s="75" t="s">
        <v>1486</v>
      </c>
      <c r="I2926" s="2" t="s">
        <v>3561</v>
      </c>
      <c r="J2926" s="75" t="s">
        <v>3561</v>
      </c>
      <c r="K2926" s="2" t="s">
        <v>36</v>
      </c>
      <c r="L2926" s="75" t="s">
        <v>3669</v>
      </c>
      <c r="M2926" s="2" t="s">
        <v>3561</v>
      </c>
      <c r="N2926" s="10" t="s">
        <v>3561</v>
      </c>
      <c r="O2926" s="10" t="s">
        <v>3561</v>
      </c>
      <c r="S2926" s="2" t="str">
        <f>VLOOKUP(K2926,Data!A:B,2,0)</f>
        <v>PVA</v>
      </c>
    </row>
    <row r="2927" spans="1:19" ht="11.25" customHeight="1" x14ac:dyDescent="0.2">
      <c r="A2927" s="2">
        <v>4071640</v>
      </c>
      <c r="B2927" s="86"/>
      <c r="C2927" s="74" t="s">
        <v>1152</v>
      </c>
      <c r="E2927" s="85" t="s">
        <v>9961</v>
      </c>
      <c r="F2927" s="75" t="s">
        <v>98</v>
      </c>
      <c r="G2927" s="75" t="s">
        <v>20</v>
      </c>
      <c r="H2927" s="75" t="s">
        <v>1482</v>
      </c>
      <c r="I2927" s="2" t="s">
        <v>3561</v>
      </c>
      <c r="J2927" s="75" t="s">
        <v>3561</v>
      </c>
      <c r="K2927" s="2" t="s">
        <v>36</v>
      </c>
      <c r="L2927" s="75" t="s">
        <v>3669</v>
      </c>
      <c r="M2927" s="2" t="s">
        <v>3561</v>
      </c>
      <c r="N2927" s="10" t="s">
        <v>3561</v>
      </c>
      <c r="O2927" s="10" t="s">
        <v>3561</v>
      </c>
      <c r="S2927" s="2" t="str">
        <f>VLOOKUP(K2927,Data!A:B,2,0)</f>
        <v>PVA</v>
      </c>
    </row>
    <row r="2928" spans="1:19" ht="11.25" customHeight="1" x14ac:dyDescent="0.2">
      <c r="A2928" s="2">
        <v>4071641</v>
      </c>
      <c r="B2928" s="86"/>
      <c r="C2928" s="74" t="s">
        <v>1155</v>
      </c>
      <c r="E2928" s="85" t="s">
        <v>9962</v>
      </c>
      <c r="F2928" s="75" t="s">
        <v>98</v>
      </c>
      <c r="G2928" s="75" t="s">
        <v>20</v>
      </c>
      <c r="H2928" s="75" t="s">
        <v>1482</v>
      </c>
      <c r="I2928" s="2" t="s">
        <v>3561</v>
      </c>
      <c r="J2928" s="75" t="s">
        <v>3561</v>
      </c>
      <c r="K2928" s="2" t="s">
        <v>36</v>
      </c>
      <c r="L2928" s="75" t="s">
        <v>3669</v>
      </c>
      <c r="M2928" s="2" t="s">
        <v>3561</v>
      </c>
      <c r="N2928" s="10" t="s">
        <v>3561</v>
      </c>
      <c r="O2928" s="10" t="s">
        <v>3561</v>
      </c>
      <c r="S2928" s="2" t="str">
        <f>VLOOKUP(K2928,Data!A:B,2,0)</f>
        <v>PVA</v>
      </c>
    </row>
    <row r="2929" spans="1:19" ht="11.25" customHeight="1" x14ac:dyDescent="0.2">
      <c r="A2929" s="2">
        <v>4071642</v>
      </c>
      <c r="B2929" s="86"/>
      <c r="C2929" s="74" t="s">
        <v>1161</v>
      </c>
      <c r="E2929" s="85" t="s">
        <v>9963</v>
      </c>
      <c r="F2929" s="75" t="s">
        <v>98</v>
      </c>
      <c r="G2929" s="75" t="s">
        <v>47</v>
      </c>
      <c r="H2929" s="75" t="s">
        <v>47</v>
      </c>
      <c r="I2929" s="2" t="s">
        <v>3561</v>
      </c>
      <c r="J2929" s="75" t="s">
        <v>3561</v>
      </c>
      <c r="K2929" s="2" t="s">
        <v>36</v>
      </c>
      <c r="L2929" s="75" t="s">
        <v>3669</v>
      </c>
      <c r="M2929" s="2" t="s">
        <v>3561</v>
      </c>
      <c r="N2929" s="10" t="s">
        <v>3561</v>
      </c>
      <c r="O2929" s="10" t="s">
        <v>3561</v>
      </c>
      <c r="S2929" s="2" t="str">
        <f>VLOOKUP(K2929,Data!A:B,2,0)</f>
        <v>PVA</v>
      </c>
    </row>
    <row r="2930" spans="1:19" ht="11.25" customHeight="1" x14ac:dyDescent="0.2">
      <c r="A2930" s="2">
        <v>4071643</v>
      </c>
      <c r="B2930" s="86"/>
      <c r="C2930" s="74" t="s">
        <v>953</v>
      </c>
      <c r="E2930" s="85" t="s">
        <v>9964</v>
      </c>
      <c r="F2930" s="75" t="s">
        <v>98</v>
      </c>
      <c r="G2930" s="75" t="s">
        <v>1315</v>
      </c>
      <c r="H2930" s="75" t="s">
        <v>1529</v>
      </c>
      <c r="I2930" s="2" t="s">
        <v>11</v>
      </c>
      <c r="J2930" s="75" t="s">
        <v>11</v>
      </c>
      <c r="K2930" s="2" t="s">
        <v>36</v>
      </c>
      <c r="L2930" s="75" t="s">
        <v>19</v>
      </c>
      <c r="M2930" s="2" t="s">
        <v>3561</v>
      </c>
      <c r="N2930" s="10" t="s">
        <v>3561</v>
      </c>
      <c r="O2930" s="10" t="s">
        <v>3561</v>
      </c>
      <c r="P2930" s="8">
        <v>45262</v>
      </c>
      <c r="Q2930" s="8">
        <f>+P2930+180</f>
        <v>45442</v>
      </c>
      <c r="R2930" s="8">
        <v>45364</v>
      </c>
      <c r="S2930" s="2" t="str">
        <f>VLOOKUP(K2930,Data!A:B,2,0)</f>
        <v>PVA</v>
      </c>
    </row>
    <row r="2931" spans="1:19" ht="11.25" customHeight="1" x14ac:dyDescent="0.2">
      <c r="A2931" s="2">
        <v>4071644</v>
      </c>
      <c r="B2931" s="86"/>
      <c r="C2931" s="74" t="s">
        <v>1311</v>
      </c>
      <c r="E2931" s="85" t="s">
        <v>9965</v>
      </c>
      <c r="F2931" s="75" t="s">
        <v>98</v>
      </c>
      <c r="G2931" s="75" t="s">
        <v>1315</v>
      </c>
      <c r="H2931" s="75" t="s">
        <v>1536</v>
      </c>
      <c r="I2931" s="2" t="s">
        <v>11</v>
      </c>
      <c r="J2931" s="75" t="s">
        <v>11</v>
      </c>
      <c r="K2931" s="2" t="s">
        <v>36</v>
      </c>
      <c r="L2931" s="75" t="s">
        <v>3669</v>
      </c>
      <c r="M2931" s="2" t="s">
        <v>3561</v>
      </c>
      <c r="N2931" s="10" t="s">
        <v>3561</v>
      </c>
      <c r="O2931" s="10" t="s">
        <v>3561</v>
      </c>
      <c r="S2931" s="2" t="str">
        <f>VLOOKUP(K2931,Data!A:B,2,0)</f>
        <v>PVA</v>
      </c>
    </row>
    <row r="2932" spans="1:19" ht="11.25" customHeight="1" x14ac:dyDescent="0.2">
      <c r="A2932" s="2">
        <v>4071646</v>
      </c>
      <c r="B2932" s="86"/>
      <c r="C2932" s="74" t="s">
        <v>1058</v>
      </c>
      <c r="E2932" s="85" t="s">
        <v>9966</v>
      </c>
      <c r="F2932" s="75" t="s">
        <v>98</v>
      </c>
      <c r="G2932" s="75" t="s">
        <v>1315</v>
      </c>
      <c r="H2932" s="75" t="s">
        <v>1545</v>
      </c>
      <c r="I2932" s="2" t="s">
        <v>11</v>
      </c>
      <c r="J2932" s="75" t="s">
        <v>11</v>
      </c>
      <c r="K2932" s="2" t="s">
        <v>36</v>
      </c>
      <c r="L2932" s="75" t="s">
        <v>3669</v>
      </c>
      <c r="M2932" s="2" t="s">
        <v>3561</v>
      </c>
      <c r="N2932" s="10" t="s">
        <v>3561</v>
      </c>
      <c r="O2932" s="10" t="s">
        <v>3561</v>
      </c>
      <c r="S2932" s="2" t="str">
        <f>VLOOKUP(K2932,Data!A:B,2,0)</f>
        <v>PVA</v>
      </c>
    </row>
    <row r="2933" spans="1:19" ht="11.25" customHeight="1" x14ac:dyDescent="0.2">
      <c r="A2933" s="2">
        <v>4071647</v>
      </c>
      <c r="B2933" s="86"/>
      <c r="C2933" s="74" t="s">
        <v>1165</v>
      </c>
      <c r="E2933" s="85" t="s">
        <v>9967</v>
      </c>
      <c r="F2933" s="75" t="s">
        <v>98</v>
      </c>
      <c r="G2933" s="75" t="s">
        <v>1315</v>
      </c>
      <c r="H2933" s="75" t="s">
        <v>1545</v>
      </c>
      <c r="I2933" s="2" t="s">
        <v>11</v>
      </c>
      <c r="J2933" s="75" t="s">
        <v>11</v>
      </c>
      <c r="K2933" s="2" t="s">
        <v>36</v>
      </c>
      <c r="L2933" s="75" t="s">
        <v>19</v>
      </c>
      <c r="M2933" s="2" t="s">
        <v>3561</v>
      </c>
      <c r="N2933" s="10" t="s">
        <v>3561</v>
      </c>
      <c r="O2933" s="10" t="s">
        <v>3561</v>
      </c>
      <c r="P2933" s="8">
        <v>45274</v>
      </c>
      <c r="Q2933" s="8">
        <f>+P2933+180</f>
        <v>45454</v>
      </c>
      <c r="R2933" s="8">
        <v>45364</v>
      </c>
      <c r="S2933" s="2" t="str">
        <f>VLOOKUP(K2933,Data!A:B,2,0)</f>
        <v>PVA</v>
      </c>
    </row>
    <row r="2934" spans="1:19" ht="11.25" customHeight="1" x14ac:dyDescent="0.2">
      <c r="A2934" s="2">
        <v>4071648</v>
      </c>
      <c r="B2934" s="86"/>
      <c r="C2934" s="74" t="s">
        <v>1166</v>
      </c>
      <c r="E2934" s="85" t="s">
        <v>9968</v>
      </c>
      <c r="F2934" s="75" t="s">
        <v>98</v>
      </c>
      <c r="G2934" s="75" t="s">
        <v>1315</v>
      </c>
      <c r="H2934" s="75" t="s">
        <v>1545</v>
      </c>
      <c r="I2934" s="2" t="s">
        <v>11</v>
      </c>
      <c r="J2934" s="75" t="s">
        <v>11</v>
      </c>
      <c r="K2934" s="2" t="s">
        <v>36</v>
      </c>
      <c r="L2934" s="75" t="s">
        <v>19</v>
      </c>
      <c r="M2934" s="2" t="s">
        <v>3561</v>
      </c>
      <c r="N2934" s="10" t="s">
        <v>3561</v>
      </c>
      <c r="O2934" s="10" t="s">
        <v>3561</v>
      </c>
      <c r="P2934" s="8">
        <v>45274</v>
      </c>
      <c r="Q2934" s="8">
        <f>+P2934+180</f>
        <v>45454</v>
      </c>
      <c r="R2934" s="8">
        <v>45364</v>
      </c>
      <c r="S2934" s="2" t="str">
        <f>VLOOKUP(K2934,Data!A:B,2,0)</f>
        <v>PVA</v>
      </c>
    </row>
    <row r="2935" spans="1:19" ht="11.25" customHeight="1" x14ac:dyDescent="0.2">
      <c r="A2935" s="2">
        <v>4071650</v>
      </c>
      <c r="B2935" s="86"/>
      <c r="C2935" s="74" t="s">
        <v>962</v>
      </c>
      <c r="E2935" s="85" t="s">
        <v>9969</v>
      </c>
      <c r="F2935" s="75" t="s">
        <v>98</v>
      </c>
      <c r="G2935" s="75" t="s">
        <v>20</v>
      </c>
      <c r="H2935" s="75" t="s">
        <v>1488</v>
      </c>
      <c r="I2935" s="2" t="s">
        <v>3561</v>
      </c>
      <c r="J2935" s="75" t="s">
        <v>3561</v>
      </c>
      <c r="K2935" s="2" t="s">
        <v>36</v>
      </c>
      <c r="L2935" s="75" t="s">
        <v>3669</v>
      </c>
      <c r="M2935" s="2" t="s">
        <v>3561</v>
      </c>
      <c r="N2935" s="10" t="s">
        <v>3561</v>
      </c>
      <c r="O2935" s="10" t="s">
        <v>3561</v>
      </c>
      <c r="S2935" s="2" t="str">
        <f>VLOOKUP(K2935,Data!A:B,2,0)</f>
        <v>PVA</v>
      </c>
    </row>
    <row r="2936" spans="1:19" ht="11.25" customHeight="1" x14ac:dyDescent="0.2">
      <c r="A2936" s="2">
        <v>4071651</v>
      </c>
      <c r="B2936" s="86"/>
      <c r="C2936" s="74" t="s">
        <v>1226</v>
      </c>
      <c r="E2936" s="85" t="s">
        <v>9970</v>
      </c>
      <c r="F2936" s="75" t="s">
        <v>98</v>
      </c>
      <c r="G2936" s="75" t="s">
        <v>20</v>
      </c>
      <c r="H2936" s="75" t="s">
        <v>1486</v>
      </c>
      <c r="I2936" s="2" t="s">
        <v>3561</v>
      </c>
      <c r="J2936" s="75" t="s">
        <v>3561</v>
      </c>
      <c r="K2936" s="2" t="s">
        <v>36</v>
      </c>
      <c r="L2936" s="75" t="s">
        <v>3669</v>
      </c>
      <c r="M2936" s="2" t="s">
        <v>3561</v>
      </c>
      <c r="N2936" s="10" t="s">
        <v>3561</v>
      </c>
      <c r="O2936" s="10" t="s">
        <v>3561</v>
      </c>
      <c r="S2936" s="2" t="str">
        <f>VLOOKUP(K2936,Data!A:B,2,0)</f>
        <v>PVA</v>
      </c>
    </row>
    <row r="2937" spans="1:19" ht="11.25" customHeight="1" x14ac:dyDescent="0.2">
      <c r="A2937" s="2">
        <v>4071654</v>
      </c>
      <c r="B2937" s="86"/>
      <c r="C2937" s="74" t="s">
        <v>972</v>
      </c>
      <c r="E2937" s="85" t="s">
        <v>9971</v>
      </c>
      <c r="F2937" s="75" t="s">
        <v>98</v>
      </c>
      <c r="G2937" s="75" t="s">
        <v>1315</v>
      </c>
      <c r="H2937" s="75" t="s">
        <v>1536</v>
      </c>
      <c r="I2937" s="2" t="s">
        <v>11</v>
      </c>
      <c r="J2937" s="75" t="s">
        <v>11</v>
      </c>
      <c r="K2937" s="2" t="s">
        <v>36</v>
      </c>
      <c r="L2937" s="75" t="s">
        <v>3669</v>
      </c>
      <c r="M2937" s="2" t="s">
        <v>3561</v>
      </c>
      <c r="N2937" s="10" t="s">
        <v>3561</v>
      </c>
      <c r="O2937" s="10" t="s">
        <v>3561</v>
      </c>
      <c r="S2937" s="2" t="str">
        <f>VLOOKUP(K2937,Data!A:B,2,0)</f>
        <v>PVA</v>
      </c>
    </row>
    <row r="2938" spans="1:19" ht="11.25" customHeight="1" x14ac:dyDescent="0.2">
      <c r="A2938" s="2">
        <v>4071655</v>
      </c>
      <c r="B2938" s="86"/>
      <c r="C2938" s="74" t="s">
        <v>1231</v>
      </c>
      <c r="E2938" s="85" t="s">
        <v>9972</v>
      </c>
      <c r="F2938" s="75" t="s">
        <v>98</v>
      </c>
      <c r="G2938" s="75" t="s">
        <v>1315</v>
      </c>
      <c r="H2938" s="75" t="s">
        <v>1545</v>
      </c>
      <c r="I2938" s="2" t="s">
        <v>11</v>
      </c>
      <c r="J2938" s="75" t="s">
        <v>11</v>
      </c>
      <c r="K2938" s="2" t="s">
        <v>36</v>
      </c>
      <c r="L2938" s="75" t="s">
        <v>3669</v>
      </c>
      <c r="M2938" s="2" t="s">
        <v>3561</v>
      </c>
      <c r="N2938" s="10" t="s">
        <v>3561</v>
      </c>
      <c r="O2938" s="10" t="s">
        <v>3561</v>
      </c>
      <c r="S2938" s="2" t="str">
        <f>VLOOKUP(K2938,Data!A:B,2,0)</f>
        <v>PVA</v>
      </c>
    </row>
    <row r="2939" spans="1:19" ht="11.25" customHeight="1" x14ac:dyDescent="0.2">
      <c r="A2939" s="2">
        <v>4071659</v>
      </c>
      <c r="B2939" s="86"/>
      <c r="C2939" s="74" t="s">
        <v>976</v>
      </c>
      <c r="E2939" s="85" t="s">
        <v>9973</v>
      </c>
      <c r="F2939" s="75" t="s">
        <v>98</v>
      </c>
      <c r="G2939" s="75" t="s">
        <v>47</v>
      </c>
      <c r="H2939" s="75" t="s">
        <v>47</v>
      </c>
      <c r="I2939" s="2" t="s">
        <v>3561</v>
      </c>
      <c r="J2939" s="75" t="s">
        <v>3561</v>
      </c>
      <c r="K2939" s="2" t="s">
        <v>36</v>
      </c>
      <c r="L2939" s="75" t="s">
        <v>3669</v>
      </c>
      <c r="M2939" s="2" t="s">
        <v>3561</v>
      </c>
      <c r="N2939" s="10" t="s">
        <v>3561</v>
      </c>
      <c r="O2939" s="10" t="s">
        <v>3561</v>
      </c>
      <c r="S2939" s="2" t="str">
        <f>VLOOKUP(K2939,Data!A:B,2,0)</f>
        <v>PVA</v>
      </c>
    </row>
    <row r="2940" spans="1:19" ht="11.25" customHeight="1" x14ac:dyDescent="0.2">
      <c r="A2940" s="2">
        <v>4071660</v>
      </c>
      <c r="B2940" s="86"/>
      <c r="C2940" s="74" t="s">
        <v>1238</v>
      </c>
      <c r="E2940" s="85" t="s">
        <v>9974</v>
      </c>
      <c r="F2940" s="75" t="s">
        <v>98</v>
      </c>
      <c r="G2940" s="75" t="s">
        <v>1315</v>
      </c>
      <c r="H2940" s="75" t="s">
        <v>1543</v>
      </c>
      <c r="I2940" s="2" t="s">
        <v>11</v>
      </c>
      <c r="J2940" s="75" t="s">
        <v>11</v>
      </c>
      <c r="K2940" s="2" t="s">
        <v>36</v>
      </c>
      <c r="L2940" s="75" t="s">
        <v>3669</v>
      </c>
      <c r="M2940" s="2" t="s">
        <v>3561</v>
      </c>
      <c r="N2940" s="10" t="s">
        <v>3561</v>
      </c>
      <c r="O2940" s="10" t="s">
        <v>3561</v>
      </c>
      <c r="S2940" s="2" t="str">
        <f>VLOOKUP(K2940,Data!A:B,2,0)</f>
        <v>PVA</v>
      </c>
    </row>
    <row r="2941" spans="1:19" ht="11.25" customHeight="1" x14ac:dyDescent="0.2">
      <c r="A2941" s="2">
        <v>4071661</v>
      </c>
      <c r="B2941" s="86"/>
      <c r="C2941" s="74" t="s">
        <v>1239</v>
      </c>
      <c r="E2941" s="85" t="s">
        <v>9975</v>
      </c>
      <c r="F2941" s="75" t="s">
        <v>98</v>
      </c>
      <c r="G2941" s="75" t="s">
        <v>1315</v>
      </c>
      <c r="H2941" s="75" t="s">
        <v>1545</v>
      </c>
      <c r="I2941" s="2" t="s">
        <v>11</v>
      </c>
      <c r="J2941" s="75" t="s">
        <v>11</v>
      </c>
      <c r="K2941" s="2" t="s">
        <v>36</v>
      </c>
      <c r="L2941" s="75" t="s">
        <v>3669</v>
      </c>
      <c r="M2941" s="2" t="s">
        <v>3561</v>
      </c>
      <c r="N2941" s="10" t="s">
        <v>3561</v>
      </c>
      <c r="O2941" s="10" t="s">
        <v>3561</v>
      </c>
      <c r="S2941" s="2" t="str">
        <f>VLOOKUP(K2941,Data!A:B,2,0)</f>
        <v>PVA</v>
      </c>
    </row>
    <row r="2942" spans="1:19" ht="11.25" customHeight="1" x14ac:dyDescent="0.2">
      <c r="A2942" s="2">
        <v>4071663</v>
      </c>
      <c r="B2942" s="86"/>
      <c r="C2942" s="74" t="s">
        <v>1241</v>
      </c>
      <c r="E2942" s="85" t="s">
        <v>9976</v>
      </c>
      <c r="F2942" s="75" t="s">
        <v>98</v>
      </c>
      <c r="G2942" s="75" t="s">
        <v>1315</v>
      </c>
      <c r="H2942" s="75" t="s">
        <v>1545</v>
      </c>
      <c r="I2942" s="2" t="s">
        <v>11</v>
      </c>
      <c r="J2942" s="75" t="s">
        <v>11</v>
      </c>
      <c r="K2942" s="2" t="s">
        <v>36</v>
      </c>
      <c r="L2942" s="75" t="s">
        <v>3669</v>
      </c>
      <c r="M2942" s="2" t="s">
        <v>3561</v>
      </c>
      <c r="N2942" s="10" t="s">
        <v>3561</v>
      </c>
      <c r="O2942" s="10" t="s">
        <v>3561</v>
      </c>
      <c r="S2942" s="2" t="str">
        <f>VLOOKUP(K2942,Data!A:B,2,0)</f>
        <v>PVA</v>
      </c>
    </row>
    <row r="2943" spans="1:19" ht="11.25" customHeight="1" x14ac:dyDescent="0.2">
      <c r="A2943" s="2">
        <v>4071664</v>
      </c>
      <c r="B2943" s="86"/>
      <c r="C2943" s="74" t="s">
        <v>1243</v>
      </c>
      <c r="E2943" s="85" t="s">
        <v>9977</v>
      </c>
      <c r="F2943" s="75" t="s">
        <v>98</v>
      </c>
      <c r="G2943" s="75" t="s">
        <v>20</v>
      </c>
      <c r="H2943" s="75" t="s">
        <v>1492</v>
      </c>
      <c r="I2943" s="2" t="s">
        <v>3561</v>
      </c>
      <c r="J2943" s="75" t="s">
        <v>3561</v>
      </c>
      <c r="K2943" s="2" t="s">
        <v>36</v>
      </c>
      <c r="L2943" s="75" t="s">
        <v>3669</v>
      </c>
      <c r="M2943" s="2" t="s">
        <v>3561</v>
      </c>
      <c r="N2943" s="10" t="s">
        <v>3561</v>
      </c>
      <c r="O2943" s="10" t="s">
        <v>3561</v>
      </c>
      <c r="S2943" s="2" t="str">
        <f>VLOOKUP(K2943,Data!A:B,2,0)</f>
        <v>PVA</v>
      </c>
    </row>
    <row r="2944" spans="1:19" ht="11.25" customHeight="1" x14ac:dyDescent="0.2">
      <c r="A2944" s="2">
        <v>4071665</v>
      </c>
      <c r="B2944" s="86"/>
      <c r="C2944" s="74" t="s">
        <v>1085</v>
      </c>
      <c r="E2944" s="85" t="s">
        <v>9978</v>
      </c>
      <c r="F2944" s="75" t="s">
        <v>98</v>
      </c>
      <c r="G2944" s="75" t="s">
        <v>47</v>
      </c>
      <c r="H2944" s="75" t="s">
        <v>47</v>
      </c>
      <c r="I2944" s="2" t="s">
        <v>3561</v>
      </c>
      <c r="J2944" s="75" t="s">
        <v>3561</v>
      </c>
      <c r="K2944" s="2" t="s">
        <v>36</v>
      </c>
      <c r="L2944" s="75" t="s">
        <v>3669</v>
      </c>
      <c r="M2944" s="2" t="s">
        <v>3561</v>
      </c>
      <c r="N2944" s="10" t="s">
        <v>3561</v>
      </c>
      <c r="O2944" s="10" t="s">
        <v>3561</v>
      </c>
      <c r="S2944" s="2" t="str">
        <f>VLOOKUP(K2944,Data!A:B,2,0)</f>
        <v>PVA</v>
      </c>
    </row>
    <row r="2945" spans="1:19" ht="11.25" customHeight="1" x14ac:dyDescent="0.2">
      <c r="A2945" s="2">
        <v>4071666</v>
      </c>
      <c r="B2945" s="86"/>
      <c r="C2945" s="74" t="s">
        <v>1083</v>
      </c>
      <c r="E2945" s="85" t="s">
        <v>9979</v>
      </c>
      <c r="F2945" s="75" t="s">
        <v>98</v>
      </c>
      <c r="G2945" s="75" t="s">
        <v>20</v>
      </c>
      <c r="H2945" s="75" t="s">
        <v>1492</v>
      </c>
      <c r="I2945" s="2" t="s">
        <v>3561</v>
      </c>
      <c r="J2945" s="75" t="s">
        <v>3561</v>
      </c>
      <c r="K2945" s="2" t="s">
        <v>36</v>
      </c>
      <c r="L2945" s="75" t="s">
        <v>3669</v>
      </c>
      <c r="M2945" s="2" t="s">
        <v>3561</v>
      </c>
      <c r="N2945" s="10" t="s">
        <v>3561</v>
      </c>
      <c r="O2945" s="10" t="s">
        <v>3561</v>
      </c>
      <c r="S2945" s="2" t="str">
        <f>VLOOKUP(K2945,Data!A:B,2,0)</f>
        <v>PVA</v>
      </c>
    </row>
    <row r="2946" spans="1:19" ht="11.25" customHeight="1" x14ac:dyDescent="0.2">
      <c r="A2946" s="2">
        <v>4071669</v>
      </c>
      <c r="B2946" s="86"/>
      <c r="C2946" s="74" t="s">
        <v>782</v>
      </c>
      <c r="E2946" s="85" t="s">
        <v>9980</v>
      </c>
      <c r="F2946" s="75" t="s">
        <v>98</v>
      </c>
      <c r="G2946" s="75" t="s">
        <v>20</v>
      </c>
      <c r="H2946" s="75" t="s">
        <v>1486</v>
      </c>
      <c r="I2946" s="2" t="s">
        <v>3561</v>
      </c>
      <c r="J2946" s="75" t="s">
        <v>3561</v>
      </c>
      <c r="K2946" s="2" t="s">
        <v>36</v>
      </c>
      <c r="L2946" s="75" t="s">
        <v>3669</v>
      </c>
      <c r="M2946" s="2" t="s">
        <v>3561</v>
      </c>
      <c r="N2946" s="10" t="s">
        <v>3561</v>
      </c>
      <c r="O2946" s="10" t="s">
        <v>3561</v>
      </c>
      <c r="S2946" s="2" t="str">
        <f>VLOOKUP(K2946,Data!A:B,2,0)</f>
        <v>PVA</v>
      </c>
    </row>
    <row r="2947" spans="1:19" ht="11.25" customHeight="1" x14ac:dyDescent="0.2">
      <c r="A2947" s="2">
        <v>4071670</v>
      </c>
      <c r="B2947" s="86"/>
      <c r="C2947" s="74" t="s">
        <v>454</v>
      </c>
      <c r="E2947" s="85" t="s">
        <v>9981</v>
      </c>
      <c r="F2947" s="75" t="s">
        <v>98</v>
      </c>
      <c r="G2947" s="75" t="s">
        <v>20</v>
      </c>
      <c r="H2947" s="75" t="s">
        <v>1480</v>
      </c>
      <c r="I2947" s="2" t="s">
        <v>3561</v>
      </c>
      <c r="J2947" s="75" t="s">
        <v>3561</v>
      </c>
      <c r="K2947" s="2" t="s">
        <v>36</v>
      </c>
      <c r="L2947" s="75" t="s">
        <v>3669</v>
      </c>
      <c r="M2947" s="2" t="s">
        <v>3561</v>
      </c>
      <c r="N2947" s="10" t="s">
        <v>3561</v>
      </c>
      <c r="O2947" s="10" t="s">
        <v>3561</v>
      </c>
      <c r="S2947" s="2" t="str">
        <f>VLOOKUP(K2947,Data!A:B,2,0)</f>
        <v>PVA</v>
      </c>
    </row>
    <row r="2948" spans="1:19" ht="11.25" customHeight="1" x14ac:dyDescent="0.2">
      <c r="A2948" s="2">
        <v>4071671</v>
      </c>
      <c r="B2948" s="86"/>
      <c r="C2948" s="74" t="s">
        <v>459</v>
      </c>
      <c r="E2948" s="85" t="s">
        <v>9982</v>
      </c>
      <c r="F2948" s="75" t="s">
        <v>98</v>
      </c>
      <c r="G2948" s="75" t="s">
        <v>20</v>
      </c>
      <c r="H2948" s="75" t="s">
        <v>1481</v>
      </c>
      <c r="I2948" s="2" t="s">
        <v>3561</v>
      </c>
      <c r="J2948" s="75" t="s">
        <v>3561</v>
      </c>
      <c r="K2948" s="2" t="s">
        <v>36</v>
      </c>
      <c r="L2948" s="75" t="s">
        <v>3669</v>
      </c>
      <c r="M2948" s="2" t="s">
        <v>3561</v>
      </c>
      <c r="N2948" s="10" t="s">
        <v>3561</v>
      </c>
      <c r="O2948" s="10" t="s">
        <v>3561</v>
      </c>
      <c r="S2948" s="2" t="str">
        <f>VLOOKUP(K2948,Data!A:B,2,0)</f>
        <v>PVA</v>
      </c>
    </row>
    <row r="2949" spans="1:19" ht="11.25" customHeight="1" x14ac:dyDescent="0.2">
      <c r="A2949" s="2">
        <v>4071672</v>
      </c>
      <c r="B2949" s="86"/>
      <c r="C2949" s="74" t="s">
        <v>460</v>
      </c>
      <c r="E2949" s="85" t="s">
        <v>9983</v>
      </c>
      <c r="F2949" s="75" t="s">
        <v>98</v>
      </c>
      <c r="G2949" s="75" t="s">
        <v>20</v>
      </c>
      <c r="H2949" s="75" t="s">
        <v>1488</v>
      </c>
      <c r="I2949" s="2" t="s">
        <v>3561</v>
      </c>
      <c r="J2949" s="75" t="s">
        <v>3561</v>
      </c>
      <c r="K2949" s="2" t="s">
        <v>36</v>
      </c>
      <c r="L2949" s="75" t="s">
        <v>3669</v>
      </c>
      <c r="M2949" s="2" t="s">
        <v>3561</v>
      </c>
      <c r="N2949" s="10" t="s">
        <v>3561</v>
      </c>
      <c r="O2949" s="10" t="s">
        <v>3561</v>
      </c>
      <c r="S2949" s="2" t="str">
        <f>VLOOKUP(K2949,Data!A:B,2,0)</f>
        <v>PVA</v>
      </c>
    </row>
    <row r="2950" spans="1:19" ht="11.25" customHeight="1" x14ac:dyDescent="0.2">
      <c r="A2950" s="2">
        <v>4071673</v>
      </c>
      <c r="B2950" s="86"/>
      <c r="C2950" s="74" t="s">
        <v>567</v>
      </c>
      <c r="E2950" s="85" t="s">
        <v>9984</v>
      </c>
      <c r="F2950" s="75" t="s">
        <v>98</v>
      </c>
      <c r="G2950" s="75" t="s">
        <v>1315</v>
      </c>
      <c r="H2950" s="75" t="s">
        <v>1543</v>
      </c>
      <c r="I2950" s="2" t="s">
        <v>11</v>
      </c>
      <c r="J2950" s="75" t="s">
        <v>11</v>
      </c>
      <c r="K2950" s="2" t="s">
        <v>36</v>
      </c>
      <c r="L2950" s="75" t="s">
        <v>19</v>
      </c>
      <c r="M2950" s="2" t="s">
        <v>3561</v>
      </c>
      <c r="N2950" s="10" t="s">
        <v>3561</v>
      </c>
      <c r="O2950" s="10" t="s">
        <v>3561</v>
      </c>
      <c r="P2950" s="8">
        <v>45281</v>
      </c>
      <c r="Q2950" s="8">
        <f>+P2950+180</f>
        <v>45461</v>
      </c>
      <c r="R2950" s="8">
        <v>45364</v>
      </c>
      <c r="S2950" s="2" t="str">
        <f>VLOOKUP(K2950,Data!A:B,2,0)</f>
        <v>PVA</v>
      </c>
    </row>
    <row r="2951" spans="1:19" ht="11.25" customHeight="1" x14ac:dyDescent="0.2">
      <c r="A2951" s="2">
        <v>4071674</v>
      </c>
      <c r="B2951" s="86"/>
      <c r="C2951" s="74" t="s">
        <v>661</v>
      </c>
      <c r="E2951" s="85" t="s">
        <v>9985</v>
      </c>
      <c r="F2951" s="75" t="s">
        <v>98</v>
      </c>
      <c r="G2951" s="75" t="s">
        <v>97</v>
      </c>
      <c r="H2951" s="75" t="s">
        <v>1479</v>
      </c>
      <c r="I2951" s="2" t="s">
        <v>1317</v>
      </c>
      <c r="J2951" s="75" t="s">
        <v>1317</v>
      </c>
      <c r="K2951" s="2" t="s">
        <v>36</v>
      </c>
      <c r="L2951" s="75" t="s">
        <v>3669</v>
      </c>
      <c r="M2951" s="2" t="s">
        <v>3561</v>
      </c>
      <c r="N2951" s="10" t="s">
        <v>3561</v>
      </c>
      <c r="O2951" s="10" t="s">
        <v>3561</v>
      </c>
      <c r="S2951" s="2" t="str">
        <f>VLOOKUP(K2951,Data!A:B,2,0)</f>
        <v>PVA</v>
      </c>
    </row>
    <row r="2952" spans="1:19" ht="11.25" customHeight="1" x14ac:dyDescent="0.2">
      <c r="A2952" s="2">
        <v>4071675</v>
      </c>
      <c r="B2952" s="86"/>
      <c r="C2952" s="74" t="s">
        <v>662</v>
      </c>
      <c r="E2952" s="85" t="s">
        <v>9986</v>
      </c>
      <c r="F2952" s="75" t="s">
        <v>98</v>
      </c>
      <c r="G2952" s="75" t="s">
        <v>1315</v>
      </c>
      <c r="H2952" s="75" t="s">
        <v>1529</v>
      </c>
      <c r="I2952" s="2" t="s">
        <v>11</v>
      </c>
      <c r="J2952" s="75" t="s">
        <v>11</v>
      </c>
      <c r="K2952" s="2" t="s">
        <v>36</v>
      </c>
      <c r="L2952" s="75" t="s">
        <v>19</v>
      </c>
      <c r="M2952" s="2" t="s">
        <v>3561</v>
      </c>
      <c r="N2952" s="10" t="s">
        <v>3561</v>
      </c>
      <c r="O2952" s="10" t="s">
        <v>3561</v>
      </c>
      <c r="P2952" s="8">
        <v>45262</v>
      </c>
      <c r="Q2952" s="8">
        <f>+P2952+180</f>
        <v>45442</v>
      </c>
      <c r="R2952" s="8">
        <v>45364</v>
      </c>
      <c r="S2952" s="2" t="str">
        <f>VLOOKUP(K2952,Data!A:B,2,0)</f>
        <v>PVA</v>
      </c>
    </row>
    <row r="2953" spans="1:19" ht="11.25" customHeight="1" x14ac:dyDescent="0.2">
      <c r="A2953" s="2">
        <v>4071676</v>
      </c>
      <c r="B2953" s="86"/>
      <c r="C2953" s="74" t="s">
        <v>664</v>
      </c>
      <c r="E2953" s="85" t="s">
        <v>9987</v>
      </c>
      <c r="F2953" s="75" t="s">
        <v>98</v>
      </c>
      <c r="G2953" s="75" t="s">
        <v>20</v>
      </c>
      <c r="H2953" s="75" t="s">
        <v>1486</v>
      </c>
      <c r="I2953" s="2" t="s">
        <v>3561</v>
      </c>
      <c r="J2953" s="75" t="s">
        <v>3561</v>
      </c>
      <c r="K2953" s="2" t="s">
        <v>36</v>
      </c>
      <c r="L2953" s="75" t="s">
        <v>3669</v>
      </c>
      <c r="M2953" s="2" t="s">
        <v>3561</v>
      </c>
      <c r="N2953" s="10" t="s">
        <v>3561</v>
      </c>
      <c r="O2953" s="10" t="s">
        <v>3561</v>
      </c>
      <c r="S2953" s="2" t="str">
        <f>VLOOKUP(K2953,Data!A:B,2,0)</f>
        <v>PVA</v>
      </c>
    </row>
    <row r="2954" spans="1:19" ht="11.25" customHeight="1" x14ac:dyDescent="0.2">
      <c r="A2954" s="2">
        <v>4071677</v>
      </c>
      <c r="B2954" s="86"/>
      <c r="C2954" s="74" t="s">
        <v>666</v>
      </c>
      <c r="E2954" s="85" t="s">
        <v>9988</v>
      </c>
      <c r="F2954" s="75" t="s">
        <v>98</v>
      </c>
      <c r="G2954" s="75" t="s">
        <v>1315</v>
      </c>
      <c r="H2954" s="75" t="s">
        <v>1536</v>
      </c>
      <c r="I2954" s="2" t="s">
        <v>11</v>
      </c>
      <c r="J2954" s="75" t="s">
        <v>11</v>
      </c>
      <c r="K2954" s="2" t="s">
        <v>36</v>
      </c>
      <c r="L2954" s="75" t="s">
        <v>3669</v>
      </c>
      <c r="M2954" s="2" t="s">
        <v>3561</v>
      </c>
      <c r="N2954" s="10" t="s">
        <v>3561</v>
      </c>
      <c r="O2954" s="10" t="s">
        <v>3561</v>
      </c>
      <c r="S2954" s="2" t="str">
        <f>VLOOKUP(K2954,Data!A:B,2,0)</f>
        <v>PVA</v>
      </c>
    </row>
    <row r="2955" spans="1:19" ht="11.25" customHeight="1" x14ac:dyDescent="0.2">
      <c r="A2955" s="2">
        <v>4071678</v>
      </c>
      <c r="B2955" s="86"/>
      <c r="C2955" s="74" t="s">
        <v>667</v>
      </c>
      <c r="E2955" s="85" t="s">
        <v>9989</v>
      </c>
      <c r="F2955" s="75" t="s">
        <v>98</v>
      </c>
      <c r="G2955" s="75" t="s">
        <v>1315</v>
      </c>
      <c r="H2955" s="75" t="s">
        <v>1529</v>
      </c>
      <c r="I2955" s="2" t="s">
        <v>11</v>
      </c>
      <c r="J2955" s="75" t="s">
        <v>11</v>
      </c>
      <c r="K2955" s="2" t="s">
        <v>36</v>
      </c>
      <c r="L2955" s="75" t="s">
        <v>3669</v>
      </c>
      <c r="M2955" s="2" t="s">
        <v>3561</v>
      </c>
      <c r="N2955" s="10" t="s">
        <v>3561</v>
      </c>
      <c r="O2955" s="10" t="s">
        <v>3561</v>
      </c>
      <c r="S2955" s="2" t="str">
        <f>VLOOKUP(K2955,Data!A:B,2,0)</f>
        <v>PVA</v>
      </c>
    </row>
    <row r="2956" spans="1:19" ht="11.25" customHeight="1" x14ac:dyDescent="0.2">
      <c r="A2956" s="2">
        <v>4071679</v>
      </c>
      <c r="B2956" s="86"/>
      <c r="C2956" s="74" t="s">
        <v>786</v>
      </c>
      <c r="E2956" s="85" t="s">
        <v>9990</v>
      </c>
      <c r="F2956" s="75" t="s">
        <v>98</v>
      </c>
      <c r="G2956" s="75" t="s">
        <v>20</v>
      </c>
      <c r="H2956" s="75" t="s">
        <v>1482</v>
      </c>
      <c r="I2956" s="2" t="s">
        <v>3561</v>
      </c>
      <c r="J2956" s="75" t="s">
        <v>3561</v>
      </c>
      <c r="K2956" s="2" t="s">
        <v>36</v>
      </c>
      <c r="L2956" s="75" t="s">
        <v>3669</v>
      </c>
      <c r="M2956" s="2" t="s">
        <v>3561</v>
      </c>
      <c r="N2956" s="10" t="s">
        <v>3561</v>
      </c>
      <c r="O2956" s="10" t="s">
        <v>3561</v>
      </c>
      <c r="S2956" s="2" t="str">
        <f>VLOOKUP(K2956,Data!A:B,2,0)</f>
        <v>PVA</v>
      </c>
    </row>
    <row r="2957" spans="1:19" ht="11.25" customHeight="1" x14ac:dyDescent="0.2">
      <c r="A2957" s="2">
        <v>4071680</v>
      </c>
      <c r="B2957" s="86"/>
      <c r="C2957" s="74" t="s">
        <v>788</v>
      </c>
      <c r="E2957" s="85" t="s">
        <v>9991</v>
      </c>
      <c r="F2957" s="75" t="s">
        <v>98</v>
      </c>
      <c r="G2957" s="75" t="s">
        <v>1315</v>
      </c>
      <c r="H2957" s="75" t="s">
        <v>1518</v>
      </c>
      <c r="I2957" s="2" t="s">
        <v>11</v>
      </c>
      <c r="J2957" s="75" t="s">
        <v>11</v>
      </c>
      <c r="K2957" s="2" t="s">
        <v>36</v>
      </c>
      <c r="L2957" s="75" t="s">
        <v>3669</v>
      </c>
      <c r="M2957" s="2" t="s">
        <v>3561</v>
      </c>
      <c r="N2957" s="10" t="s">
        <v>3561</v>
      </c>
      <c r="O2957" s="10" t="s">
        <v>3561</v>
      </c>
      <c r="S2957" s="2" t="str">
        <f>VLOOKUP(K2957,Data!A:B,2,0)</f>
        <v>PVA</v>
      </c>
    </row>
    <row r="2958" spans="1:19" ht="11.25" customHeight="1" x14ac:dyDescent="0.2">
      <c r="A2958" s="2">
        <v>4071681</v>
      </c>
      <c r="B2958" s="86"/>
      <c r="C2958" s="74" t="s">
        <v>790</v>
      </c>
      <c r="E2958" s="85" t="s">
        <v>9992</v>
      </c>
      <c r="F2958" s="75" t="s">
        <v>98</v>
      </c>
      <c r="G2958" s="75" t="s">
        <v>20</v>
      </c>
      <c r="H2958" s="75" t="s">
        <v>1484</v>
      </c>
      <c r="I2958" s="2" t="s">
        <v>3561</v>
      </c>
      <c r="J2958" s="75" t="s">
        <v>3561</v>
      </c>
      <c r="K2958" s="2" t="s">
        <v>36</v>
      </c>
      <c r="L2958" s="75" t="s">
        <v>3669</v>
      </c>
      <c r="M2958" s="2" t="s">
        <v>3561</v>
      </c>
      <c r="N2958" s="10" t="s">
        <v>3561</v>
      </c>
      <c r="O2958" s="10" t="s">
        <v>3561</v>
      </c>
      <c r="S2958" s="2" t="str">
        <f>VLOOKUP(K2958,Data!A:B,2,0)</f>
        <v>PVA</v>
      </c>
    </row>
    <row r="2959" spans="1:19" ht="11.25" customHeight="1" x14ac:dyDescent="0.2">
      <c r="A2959" s="2">
        <v>4071683</v>
      </c>
      <c r="B2959" s="86"/>
      <c r="C2959" s="74" t="s">
        <v>674</v>
      </c>
      <c r="E2959" s="85" t="s">
        <v>9993</v>
      </c>
      <c r="F2959" s="75" t="s">
        <v>98</v>
      </c>
      <c r="G2959" s="75" t="s">
        <v>1315</v>
      </c>
      <c r="H2959" s="75" t="s">
        <v>1543</v>
      </c>
      <c r="I2959" s="2" t="s">
        <v>11</v>
      </c>
      <c r="J2959" s="75" t="s">
        <v>11</v>
      </c>
      <c r="K2959" s="2" t="s">
        <v>36</v>
      </c>
      <c r="L2959" s="75" t="s">
        <v>3669</v>
      </c>
      <c r="M2959" s="2" t="s">
        <v>3561</v>
      </c>
      <c r="N2959" s="10" t="s">
        <v>3561</v>
      </c>
      <c r="O2959" s="10" t="s">
        <v>3561</v>
      </c>
      <c r="S2959" s="2" t="str">
        <f>VLOOKUP(K2959,Data!A:B,2,0)</f>
        <v>PVA</v>
      </c>
    </row>
    <row r="2960" spans="1:19" ht="11.25" customHeight="1" x14ac:dyDescent="0.2">
      <c r="A2960" s="2">
        <v>4071685</v>
      </c>
      <c r="B2960" s="86"/>
      <c r="C2960" s="74" t="s">
        <v>799</v>
      </c>
      <c r="E2960" s="85" t="s">
        <v>9994</v>
      </c>
      <c r="F2960" s="75" t="s">
        <v>98</v>
      </c>
      <c r="G2960" s="75" t="s">
        <v>20</v>
      </c>
      <c r="H2960" s="75" t="s">
        <v>1486</v>
      </c>
      <c r="I2960" s="2" t="s">
        <v>3561</v>
      </c>
      <c r="J2960" s="75" t="s">
        <v>3561</v>
      </c>
      <c r="K2960" s="2" t="s">
        <v>36</v>
      </c>
      <c r="L2960" s="75" t="s">
        <v>3669</v>
      </c>
      <c r="M2960" s="2" t="s">
        <v>3561</v>
      </c>
      <c r="N2960" s="10" t="s">
        <v>3561</v>
      </c>
      <c r="O2960" s="10" t="s">
        <v>3561</v>
      </c>
      <c r="S2960" s="2" t="str">
        <f>VLOOKUP(K2960,Data!A:B,2,0)</f>
        <v>PVA</v>
      </c>
    </row>
    <row r="2961" spans="1:19" ht="11.25" customHeight="1" x14ac:dyDescent="0.2">
      <c r="A2961" s="2">
        <v>4071686</v>
      </c>
      <c r="B2961" s="86"/>
      <c r="C2961" s="74" t="s">
        <v>801</v>
      </c>
      <c r="E2961" s="85" t="s">
        <v>9995</v>
      </c>
      <c r="F2961" s="75" t="s">
        <v>98</v>
      </c>
      <c r="G2961" s="75" t="s">
        <v>20</v>
      </c>
      <c r="H2961" s="75" t="s">
        <v>1486</v>
      </c>
      <c r="I2961" s="2" t="s">
        <v>3561</v>
      </c>
      <c r="J2961" s="75" t="s">
        <v>3561</v>
      </c>
      <c r="K2961" s="2" t="s">
        <v>36</v>
      </c>
      <c r="L2961" s="75" t="s">
        <v>3669</v>
      </c>
      <c r="M2961" s="2" t="s">
        <v>3561</v>
      </c>
      <c r="N2961" s="10" t="s">
        <v>3561</v>
      </c>
      <c r="O2961" s="10" t="s">
        <v>3561</v>
      </c>
      <c r="S2961" s="2" t="str">
        <f>VLOOKUP(K2961,Data!A:B,2,0)</f>
        <v>PVA</v>
      </c>
    </row>
    <row r="2962" spans="1:19" ht="11.25" customHeight="1" x14ac:dyDescent="0.2">
      <c r="A2962" s="2">
        <v>4071687</v>
      </c>
      <c r="B2962" s="86"/>
      <c r="C2962" s="74" t="s">
        <v>478</v>
      </c>
      <c r="E2962" s="85" t="s">
        <v>9996</v>
      </c>
      <c r="F2962" s="75" t="s">
        <v>98</v>
      </c>
      <c r="G2962" s="75" t="s">
        <v>20</v>
      </c>
      <c r="H2962" s="75" t="s">
        <v>1484</v>
      </c>
      <c r="I2962" s="2" t="s">
        <v>3561</v>
      </c>
      <c r="J2962" s="75" t="s">
        <v>3561</v>
      </c>
      <c r="K2962" s="2" t="s">
        <v>36</v>
      </c>
      <c r="L2962" s="75" t="s">
        <v>3669</v>
      </c>
      <c r="M2962" s="2" t="s">
        <v>3561</v>
      </c>
      <c r="N2962" s="10" t="s">
        <v>3561</v>
      </c>
      <c r="O2962" s="10" t="s">
        <v>3561</v>
      </c>
      <c r="S2962" s="2" t="str">
        <f>VLOOKUP(K2962,Data!A:B,2,0)</f>
        <v>PVA</v>
      </c>
    </row>
    <row r="2963" spans="1:19" ht="11.25" customHeight="1" x14ac:dyDescent="0.2">
      <c r="A2963" s="2">
        <v>4071689</v>
      </c>
      <c r="B2963" s="86"/>
      <c r="C2963" s="74" t="s">
        <v>583</v>
      </c>
      <c r="E2963" s="85" t="s">
        <v>9997</v>
      </c>
      <c r="F2963" s="75" t="s">
        <v>98</v>
      </c>
      <c r="G2963" s="75" t="s">
        <v>1315</v>
      </c>
      <c r="H2963" s="75" t="s">
        <v>1529</v>
      </c>
      <c r="I2963" s="2" t="s">
        <v>11</v>
      </c>
      <c r="J2963" s="75" t="s">
        <v>11</v>
      </c>
      <c r="K2963" s="2" t="s">
        <v>36</v>
      </c>
      <c r="L2963" s="75" t="s">
        <v>3669</v>
      </c>
      <c r="M2963" s="2" t="s">
        <v>3561</v>
      </c>
      <c r="N2963" s="10" t="s">
        <v>3561</v>
      </c>
      <c r="O2963" s="10" t="s">
        <v>3561</v>
      </c>
      <c r="S2963" s="2" t="str">
        <f>VLOOKUP(K2963,Data!A:B,2,0)</f>
        <v>PVA</v>
      </c>
    </row>
    <row r="2964" spans="1:19" ht="11.25" customHeight="1" x14ac:dyDescent="0.2">
      <c r="A2964" s="2">
        <v>4071691</v>
      </c>
      <c r="B2964" s="86"/>
      <c r="C2964" s="74" t="s">
        <v>680</v>
      </c>
      <c r="E2964" s="85" t="s">
        <v>9998</v>
      </c>
      <c r="F2964" s="75" t="s">
        <v>98</v>
      </c>
      <c r="G2964" s="75" t="s">
        <v>20</v>
      </c>
      <c r="H2964" s="75" t="s">
        <v>1488</v>
      </c>
      <c r="I2964" s="2" t="s">
        <v>3561</v>
      </c>
      <c r="J2964" s="75" t="s">
        <v>3561</v>
      </c>
      <c r="K2964" s="2" t="s">
        <v>36</v>
      </c>
      <c r="L2964" s="75" t="s">
        <v>3669</v>
      </c>
      <c r="M2964" s="2" t="s">
        <v>3561</v>
      </c>
      <c r="N2964" s="10" t="s">
        <v>3561</v>
      </c>
      <c r="O2964" s="10" t="s">
        <v>3561</v>
      </c>
      <c r="S2964" s="2" t="str">
        <f>VLOOKUP(K2964,Data!A:B,2,0)</f>
        <v>PVA</v>
      </c>
    </row>
    <row r="2965" spans="1:19" ht="11.25" customHeight="1" x14ac:dyDescent="0.2">
      <c r="A2965" s="2">
        <v>4071692</v>
      </c>
      <c r="B2965" s="86"/>
      <c r="C2965" s="74" t="s">
        <v>487</v>
      </c>
      <c r="E2965" s="85" t="s">
        <v>9999</v>
      </c>
      <c r="F2965" s="75" t="s">
        <v>98</v>
      </c>
      <c r="G2965" s="75" t="s">
        <v>20</v>
      </c>
      <c r="H2965" s="75" t="s">
        <v>1482</v>
      </c>
      <c r="I2965" s="2" t="s">
        <v>3561</v>
      </c>
      <c r="J2965" s="75" t="s">
        <v>3561</v>
      </c>
      <c r="K2965" s="2" t="s">
        <v>36</v>
      </c>
      <c r="L2965" s="75" t="s">
        <v>3669</v>
      </c>
      <c r="M2965" s="2" t="s">
        <v>3561</v>
      </c>
      <c r="N2965" s="10" t="s">
        <v>3561</v>
      </c>
      <c r="O2965" s="10" t="s">
        <v>3561</v>
      </c>
      <c r="S2965" s="2" t="str">
        <f>VLOOKUP(K2965,Data!A:B,2,0)</f>
        <v>PVA</v>
      </c>
    </row>
    <row r="2966" spans="1:19" ht="11.25" customHeight="1" x14ac:dyDescent="0.2">
      <c r="A2966" s="2">
        <v>4071693</v>
      </c>
      <c r="B2966" s="86"/>
      <c r="C2966" s="74" t="s">
        <v>690</v>
      </c>
      <c r="E2966" s="85" t="s">
        <v>10000</v>
      </c>
      <c r="F2966" s="75" t="s">
        <v>98</v>
      </c>
      <c r="G2966" s="75" t="s">
        <v>1315</v>
      </c>
      <c r="H2966" s="75" t="s">
        <v>1518</v>
      </c>
      <c r="I2966" s="2" t="s">
        <v>11</v>
      </c>
      <c r="J2966" s="75" t="s">
        <v>11</v>
      </c>
      <c r="K2966" s="2" t="s">
        <v>36</v>
      </c>
      <c r="L2966" s="75" t="s">
        <v>3669</v>
      </c>
      <c r="M2966" s="2" t="s">
        <v>3561</v>
      </c>
      <c r="N2966" s="10" t="s">
        <v>3561</v>
      </c>
      <c r="O2966" s="10" t="s">
        <v>3561</v>
      </c>
      <c r="S2966" s="2" t="str">
        <f>VLOOKUP(K2966,Data!A:B,2,0)</f>
        <v>PVA</v>
      </c>
    </row>
    <row r="2967" spans="1:19" ht="11.25" customHeight="1" x14ac:dyDescent="0.2">
      <c r="A2967" s="2">
        <v>4071694</v>
      </c>
      <c r="B2967" s="86"/>
      <c r="C2967" s="74" t="s">
        <v>691</v>
      </c>
      <c r="E2967" s="85" t="s">
        <v>10001</v>
      </c>
      <c r="F2967" s="75" t="s">
        <v>98</v>
      </c>
      <c r="G2967" s="75" t="s">
        <v>20</v>
      </c>
      <c r="H2967" s="75" t="s">
        <v>1492</v>
      </c>
      <c r="I2967" s="2" t="s">
        <v>3561</v>
      </c>
      <c r="J2967" s="75" t="s">
        <v>3561</v>
      </c>
      <c r="K2967" s="2" t="s">
        <v>36</v>
      </c>
      <c r="L2967" s="75" t="s">
        <v>3669</v>
      </c>
      <c r="M2967" s="2" t="s">
        <v>3561</v>
      </c>
      <c r="N2967" s="10" t="s">
        <v>3561</v>
      </c>
      <c r="O2967" s="10" t="s">
        <v>3561</v>
      </c>
      <c r="S2967" s="2" t="str">
        <f>VLOOKUP(K2967,Data!A:B,2,0)</f>
        <v>PVA</v>
      </c>
    </row>
    <row r="2968" spans="1:19" ht="11.25" customHeight="1" x14ac:dyDescent="0.2">
      <c r="A2968" s="2">
        <v>4071699</v>
      </c>
      <c r="B2968" s="86"/>
      <c r="C2968" s="74" t="s">
        <v>696</v>
      </c>
      <c r="E2968" s="85" t="s">
        <v>10002</v>
      </c>
      <c r="F2968" s="75" t="s">
        <v>98</v>
      </c>
      <c r="G2968" s="75" t="s">
        <v>20</v>
      </c>
      <c r="H2968" s="75" t="s">
        <v>1492</v>
      </c>
      <c r="I2968" s="2" t="s">
        <v>3561</v>
      </c>
      <c r="J2968" s="75" t="s">
        <v>1495</v>
      </c>
      <c r="K2968" s="2" t="s">
        <v>36</v>
      </c>
      <c r="L2968" s="75" t="s">
        <v>19</v>
      </c>
      <c r="M2968" s="2" t="s">
        <v>3561</v>
      </c>
      <c r="N2968" s="10" t="s">
        <v>3561</v>
      </c>
      <c r="O2968" s="10" t="s">
        <v>3561</v>
      </c>
      <c r="P2968" s="8">
        <v>45212</v>
      </c>
      <c r="Q2968" s="8">
        <f>+P2968+180</f>
        <v>45392</v>
      </c>
      <c r="R2968" s="8">
        <v>45392</v>
      </c>
      <c r="S2968" s="2" t="str">
        <f>VLOOKUP(K2968,Data!A:B,2,0)</f>
        <v>PVA</v>
      </c>
    </row>
    <row r="2969" spans="1:19" ht="11.25" customHeight="1" x14ac:dyDescent="0.2">
      <c r="A2969" s="2">
        <v>4071700</v>
      </c>
      <c r="B2969" s="86"/>
      <c r="C2969" s="74" t="s">
        <v>699</v>
      </c>
      <c r="E2969" s="85" t="s">
        <v>10003</v>
      </c>
      <c r="F2969" s="75" t="s">
        <v>98</v>
      </c>
      <c r="G2969" s="75" t="s">
        <v>97</v>
      </c>
      <c r="H2969" s="75" t="s">
        <v>1483</v>
      </c>
      <c r="I2969" s="2" t="s">
        <v>1317</v>
      </c>
      <c r="J2969" s="75" t="s">
        <v>1317</v>
      </c>
      <c r="K2969" s="2" t="s">
        <v>36</v>
      </c>
      <c r="L2969" s="75" t="s">
        <v>3669</v>
      </c>
      <c r="M2969" s="2" t="s">
        <v>3561</v>
      </c>
      <c r="N2969" s="10" t="s">
        <v>3561</v>
      </c>
      <c r="O2969" s="10" t="s">
        <v>3561</v>
      </c>
      <c r="S2969" s="2" t="str">
        <f>VLOOKUP(K2969,Data!A:B,2,0)</f>
        <v>PVA</v>
      </c>
    </row>
    <row r="2970" spans="1:19" ht="11.25" customHeight="1" x14ac:dyDescent="0.2">
      <c r="A2970" s="2">
        <v>4071701</v>
      </c>
      <c r="B2970" s="86"/>
      <c r="C2970" s="74" t="s">
        <v>860</v>
      </c>
      <c r="E2970" s="85" t="s">
        <v>10004</v>
      </c>
      <c r="F2970" s="75" t="s">
        <v>98</v>
      </c>
      <c r="G2970" s="75" t="s">
        <v>47</v>
      </c>
      <c r="H2970" s="75" t="s">
        <v>47</v>
      </c>
      <c r="I2970" s="2" t="s">
        <v>3561</v>
      </c>
      <c r="J2970" s="75" t="s">
        <v>3561</v>
      </c>
      <c r="K2970" s="2" t="s">
        <v>36</v>
      </c>
      <c r="L2970" s="75" t="s">
        <v>3669</v>
      </c>
      <c r="M2970" s="2" t="s">
        <v>3561</v>
      </c>
      <c r="N2970" s="10" t="s">
        <v>3561</v>
      </c>
      <c r="O2970" s="10" t="s">
        <v>3561</v>
      </c>
      <c r="S2970" s="2" t="str">
        <f>VLOOKUP(K2970,Data!A:B,2,0)</f>
        <v>PVA</v>
      </c>
    </row>
    <row r="2971" spans="1:19" ht="11.25" customHeight="1" x14ac:dyDescent="0.2">
      <c r="A2971" s="2">
        <v>4071703</v>
      </c>
      <c r="B2971" s="86"/>
      <c r="C2971" s="74" t="s">
        <v>872</v>
      </c>
      <c r="E2971" s="85" t="s">
        <v>10005</v>
      </c>
      <c r="F2971" s="75" t="s">
        <v>98</v>
      </c>
      <c r="G2971" s="75" t="s">
        <v>1315</v>
      </c>
      <c r="H2971" s="75" t="s">
        <v>1529</v>
      </c>
      <c r="I2971" s="2" t="s">
        <v>11</v>
      </c>
      <c r="J2971" s="75" t="s">
        <v>11</v>
      </c>
      <c r="K2971" s="2" t="s">
        <v>36</v>
      </c>
      <c r="L2971" s="75" t="s">
        <v>3669</v>
      </c>
      <c r="M2971" s="2" t="s">
        <v>3561</v>
      </c>
      <c r="N2971" s="10" t="s">
        <v>3561</v>
      </c>
      <c r="O2971" s="10" t="s">
        <v>3561</v>
      </c>
      <c r="S2971" s="2" t="str">
        <f>VLOOKUP(K2971,Data!A:B,2,0)</f>
        <v>PVA</v>
      </c>
    </row>
    <row r="2972" spans="1:19" ht="11.25" customHeight="1" x14ac:dyDescent="0.2">
      <c r="A2972" s="2">
        <v>4071704</v>
      </c>
      <c r="B2972" s="86"/>
      <c r="C2972" s="74" t="s">
        <v>504</v>
      </c>
      <c r="E2972" s="85" t="s">
        <v>10006</v>
      </c>
      <c r="F2972" s="75" t="s">
        <v>98</v>
      </c>
      <c r="G2972" s="75" t="s">
        <v>20</v>
      </c>
      <c r="H2972" s="75" t="s">
        <v>1486</v>
      </c>
      <c r="I2972" s="2" t="s">
        <v>3561</v>
      </c>
      <c r="J2972" s="75" t="s">
        <v>3561</v>
      </c>
      <c r="K2972" s="2" t="s">
        <v>36</v>
      </c>
      <c r="L2972" s="75" t="s">
        <v>3669</v>
      </c>
      <c r="M2972" s="2" t="s">
        <v>3561</v>
      </c>
      <c r="N2972" s="10" t="s">
        <v>3561</v>
      </c>
      <c r="O2972" s="10" t="s">
        <v>3561</v>
      </c>
      <c r="S2972" s="2" t="str">
        <f>VLOOKUP(K2972,Data!A:B,2,0)</f>
        <v>PVA</v>
      </c>
    </row>
    <row r="2973" spans="1:19" ht="11.25" customHeight="1" x14ac:dyDescent="0.2">
      <c r="A2973" s="2">
        <v>4071706</v>
      </c>
      <c r="B2973" s="86"/>
      <c r="C2973" s="74" t="s">
        <v>599</v>
      </c>
      <c r="E2973" s="85" t="s">
        <v>10007</v>
      </c>
      <c r="F2973" s="75" t="s">
        <v>98</v>
      </c>
      <c r="G2973" s="75" t="s">
        <v>1315</v>
      </c>
      <c r="H2973" s="75" t="s">
        <v>1543</v>
      </c>
      <c r="I2973" s="2" t="s">
        <v>11</v>
      </c>
      <c r="J2973" s="75" t="s">
        <v>11</v>
      </c>
      <c r="K2973" s="2" t="s">
        <v>36</v>
      </c>
      <c r="L2973" s="75" t="s">
        <v>3669</v>
      </c>
      <c r="M2973" s="2" t="s">
        <v>3561</v>
      </c>
      <c r="N2973" s="10" t="s">
        <v>3561</v>
      </c>
      <c r="O2973" s="10" t="s">
        <v>3561</v>
      </c>
      <c r="S2973" s="2" t="str">
        <f>VLOOKUP(K2973,Data!A:B,2,0)</f>
        <v>PVA</v>
      </c>
    </row>
    <row r="2974" spans="1:19" ht="11.25" customHeight="1" x14ac:dyDescent="0.2">
      <c r="A2974" s="2">
        <v>4071707</v>
      </c>
      <c r="B2974" s="86"/>
      <c r="C2974" s="74" t="s">
        <v>600</v>
      </c>
      <c r="E2974" s="85" t="s">
        <v>10008</v>
      </c>
      <c r="F2974" s="75" t="s">
        <v>98</v>
      </c>
      <c r="G2974" s="75" t="s">
        <v>1315</v>
      </c>
      <c r="H2974" s="75" t="s">
        <v>1529</v>
      </c>
      <c r="I2974" s="2" t="s">
        <v>11</v>
      </c>
      <c r="J2974" s="75" t="s">
        <v>11</v>
      </c>
      <c r="K2974" s="2" t="s">
        <v>36</v>
      </c>
      <c r="L2974" s="75" t="s">
        <v>19</v>
      </c>
      <c r="M2974" s="2" t="s">
        <v>3561</v>
      </c>
      <c r="N2974" s="10" t="s">
        <v>3561</v>
      </c>
      <c r="O2974" s="10" t="s">
        <v>3561</v>
      </c>
      <c r="P2974" s="8">
        <v>45262</v>
      </c>
      <c r="Q2974" s="8">
        <f>+P2974+180</f>
        <v>45442</v>
      </c>
      <c r="R2974" s="8">
        <v>45364</v>
      </c>
      <c r="S2974" s="2" t="str">
        <f>VLOOKUP(K2974,Data!A:B,2,0)</f>
        <v>PVA</v>
      </c>
    </row>
    <row r="2975" spans="1:19" ht="11.25" customHeight="1" x14ac:dyDescent="0.2">
      <c r="A2975" s="2">
        <v>4071708</v>
      </c>
      <c r="B2975" s="86"/>
      <c r="C2975" s="74" t="s">
        <v>700</v>
      </c>
      <c r="E2975" s="85" t="s">
        <v>10009</v>
      </c>
      <c r="F2975" s="75" t="s">
        <v>98</v>
      </c>
      <c r="G2975" s="75" t="s">
        <v>20</v>
      </c>
      <c r="H2975" s="75" t="s">
        <v>1484</v>
      </c>
      <c r="I2975" s="2" t="s">
        <v>3561</v>
      </c>
      <c r="J2975" s="75" t="s">
        <v>3561</v>
      </c>
      <c r="K2975" s="2" t="s">
        <v>36</v>
      </c>
      <c r="L2975" s="75" t="s">
        <v>3669</v>
      </c>
      <c r="M2975" s="2" t="s">
        <v>3561</v>
      </c>
      <c r="N2975" s="10" t="s">
        <v>3561</v>
      </c>
      <c r="O2975" s="10" t="s">
        <v>3561</v>
      </c>
      <c r="S2975" s="2" t="str">
        <f>VLOOKUP(K2975,Data!A:B,2,0)</f>
        <v>PVA</v>
      </c>
    </row>
    <row r="2976" spans="1:19" ht="11.25" customHeight="1" x14ac:dyDescent="0.2">
      <c r="A2976" s="2">
        <v>4071709</v>
      </c>
      <c r="B2976" s="86"/>
      <c r="C2976" s="74" t="s">
        <v>834</v>
      </c>
      <c r="E2976" s="85" t="s">
        <v>10010</v>
      </c>
      <c r="F2976" s="75" t="s">
        <v>98</v>
      </c>
      <c r="G2976" s="75" t="s">
        <v>20</v>
      </c>
      <c r="H2976" s="75" t="s">
        <v>1482</v>
      </c>
      <c r="I2976" s="2" t="s">
        <v>3561</v>
      </c>
      <c r="J2976" s="75" t="s">
        <v>1495</v>
      </c>
      <c r="K2976" s="2" t="s">
        <v>36</v>
      </c>
      <c r="L2976" s="75" t="s">
        <v>19</v>
      </c>
      <c r="M2976" s="2" t="s">
        <v>3561</v>
      </c>
      <c r="N2976" s="10" t="s">
        <v>3561</v>
      </c>
      <c r="O2976" s="10" t="s">
        <v>3561</v>
      </c>
      <c r="P2976" s="8">
        <v>45212</v>
      </c>
      <c r="Q2976" s="8">
        <f>+P2976+180</f>
        <v>45392</v>
      </c>
      <c r="R2976" s="8">
        <v>45392</v>
      </c>
      <c r="S2976" s="2" t="str">
        <f>VLOOKUP(K2976,Data!A:B,2,0)</f>
        <v>PVA</v>
      </c>
    </row>
    <row r="2977" spans="1:19" ht="11.25" customHeight="1" x14ac:dyDescent="0.2">
      <c r="A2977" s="2">
        <v>4071711</v>
      </c>
      <c r="B2977" s="86"/>
      <c r="C2977" s="74" t="s">
        <v>513</v>
      </c>
      <c r="E2977" s="85" t="s">
        <v>10011</v>
      </c>
      <c r="F2977" s="75" t="s">
        <v>98</v>
      </c>
      <c r="G2977" s="75" t="s">
        <v>20</v>
      </c>
      <c r="H2977" s="75" t="s">
        <v>1484</v>
      </c>
      <c r="I2977" s="2" t="s">
        <v>3561</v>
      </c>
      <c r="J2977" s="75" t="s">
        <v>3561</v>
      </c>
      <c r="K2977" s="2" t="s">
        <v>36</v>
      </c>
      <c r="L2977" s="75" t="s">
        <v>3669</v>
      </c>
      <c r="M2977" s="2" t="s">
        <v>3561</v>
      </c>
      <c r="N2977" s="10" t="s">
        <v>3561</v>
      </c>
      <c r="O2977" s="10" t="s">
        <v>3561</v>
      </c>
      <c r="S2977" s="2" t="str">
        <f>VLOOKUP(K2977,Data!A:B,2,0)</f>
        <v>PVA</v>
      </c>
    </row>
    <row r="2978" spans="1:19" ht="11.25" customHeight="1" x14ac:dyDescent="0.2">
      <c r="A2978" s="2">
        <v>4071714</v>
      </c>
      <c r="B2978" s="86"/>
      <c r="C2978" s="74" t="s">
        <v>711</v>
      </c>
      <c r="E2978" s="85" t="s">
        <v>10012</v>
      </c>
      <c r="F2978" s="75" t="s">
        <v>98</v>
      </c>
      <c r="G2978" s="75" t="s">
        <v>97</v>
      </c>
      <c r="H2978" s="75" t="s">
        <v>1483</v>
      </c>
      <c r="I2978" s="2" t="s">
        <v>1317</v>
      </c>
      <c r="J2978" s="75" t="s">
        <v>1317</v>
      </c>
      <c r="K2978" s="2" t="s">
        <v>36</v>
      </c>
      <c r="L2978" s="75" t="s">
        <v>3669</v>
      </c>
      <c r="M2978" s="2" t="s">
        <v>3561</v>
      </c>
      <c r="N2978" s="10" t="s">
        <v>3561</v>
      </c>
      <c r="O2978" s="10" t="s">
        <v>3561</v>
      </c>
      <c r="S2978" s="2" t="str">
        <f>VLOOKUP(K2978,Data!A:B,2,0)</f>
        <v>PVA</v>
      </c>
    </row>
    <row r="2979" spans="1:19" ht="11.25" customHeight="1" x14ac:dyDescent="0.2">
      <c r="A2979" s="2">
        <v>4071715</v>
      </c>
      <c r="B2979" s="86"/>
      <c r="C2979" s="74" t="s">
        <v>837</v>
      </c>
      <c r="E2979" s="85" t="s">
        <v>10013</v>
      </c>
      <c r="F2979" s="75" t="s">
        <v>98</v>
      </c>
      <c r="G2979" s="75" t="s">
        <v>1315</v>
      </c>
      <c r="H2979" s="75" t="s">
        <v>1536</v>
      </c>
      <c r="I2979" s="2" t="s">
        <v>11</v>
      </c>
      <c r="J2979" s="75" t="s">
        <v>11</v>
      </c>
      <c r="K2979" s="2" t="s">
        <v>36</v>
      </c>
      <c r="L2979" s="75" t="s">
        <v>3669</v>
      </c>
      <c r="M2979" s="2" t="s">
        <v>3561</v>
      </c>
      <c r="N2979" s="10" t="s">
        <v>3561</v>
      </c>
      <c r="O2979" s="10" t="s">
        <v>3561</v>
      </c>
      <c r="S2979" s="2" t="str">
        <f>VLOOKUP(K2979,Data!A:B,2,0)</f>
        <v>PVA</v>
      </c>
    </row>
    <row r="2980" spans="1:19" ht="11.25" customHeight="1" x14ac:dyDescent="0.2">
      <c r="A2980" s="2">
        <v>4071716</v>
      </c>
      <c r="B2980" s="86"/>
      <c r="C2980" s="74" t="s">
        <v>840</v>
      </c>
      <c r="E2980" s="85" t="s">
        <v>10014</v>
      </c>
      <c r="F2980" s="75" t="s">
        <v>98</v>
      </c>
      <c r="G2980" s="75" t="s">
        <v>20</v>
      </c>
      <c r="H2980" s="75" t="s">
        <v>1490</v>
      </c>
      <c r="I2980" s="2" t="s">
        <v>3561</v>
      </c>
      <c r="J2980" s="75" t="s">
        <v>3561</v>
      </c>
      <c r="K2980" s="2" t="s">
        <v>36</v>
      </c>
      <c r="L2980" s="75" t="s">
        <v>3669</v>
      </c>
      <c r="M2980" s="2" t="s">
        <v>3561</v>
      </c>
      <c r="N2980" s="10" t="s">
        <v>3561</v>
      </c>
      <c r="O2980" s="10" t="s">
        <v>3561</v>
      </c>
      <c r="S2980" s="2" t="str">
        <f>VLOOKUP(K2980,Data!A:B,2,0)</f>
        <v>PVA</v>
      </c>
    </row>
    <row r="2981" spans="1:19" ht="11.25" customHeight="1" x14ac:dyDescent="0.2">
      <c r="A2981" s="2">
        <v>4071717</v>
      </c>
      <c r="B2981" s="86"/>
      <c r="C2981" s="74" t="s">
        <v>611</v>
      </c>
      <c r="E2981" s="85" t="s">
        <v>10015</v>
      </c>
      <c r="F2981" s="75" t="s">
        <v>98</v>
      </c>
      <c r="G2981" s="75" t="s">
        <v>20</v>
      </c>
      <c r="H2981" s="75" t="s">
        <v>1482</v>
      </c>
      <c r="I2981" s="2" t="s">
        <v>3561</v>
      </c>
      <c r="J2981" s="75" t="s">
        <v>3561</v>
      </c>
      <c r="K2981" s="2" t="s">
        <v>36</v>
      </c>
      <c r="L2981" s="75" t="s">
        <v>3669</v>
      </c>
      <c r="M2981" s="2" t="s">
        <v>3561</v>
      </c>
      <c r="N2981" s="10" t="s">
        <v>3561</v>
      </c>
      <c r="O2981" s="10" t="s">
        <v>3561</v>
      </c>
      <c r="S2981" s="2" t="str">
        <f>VLOOKUP(K2981,Data!A:B,2,0)</f>
        <v>PVA</v>
      </c>
    </row>
    <row r="2982" spans="1:19" ht="11.25" customHeight="1" x14ac:dyDescent="0.2">
      <c r="A2982" s="2">
        <v>4071718</v>
      </c>
      <c r="B2982" s="86"/>
      <c r="C2982" s="74" t="s">
        <v>612</v>
      </c>
      <c r="E2982" s="85" t="s">
        <v>10016</v>
      </c>
      <c r="F2982" s="75" t="s">
        <v>98</v>
      </c>
      <c r="G2982" s="75" t="s">
        <v>20</v>
      </c>
      <c r="H2982" s="75" t="s">
        <v>1488</v>
      </c>
      <c r="I2982" s="2" t="s">
        <v>3561</v>
      </c>
      <c r="J2982" s="75" t="s">
        <v>3561</v>
      </c>
      <c r="K2982" s="2" t="s">
        <v>36</v>
      </c>
      <c r="L2982" s="75" t="s">
        <v>3669</v>
      </c>
      <c r="M2982" s="2" t="s">
        <v>3561</v>
      </c>
      <c r="N2982" s="10" t="s">
        <v>3561</v>
      </c>
      <c r="O2982" s="10" t="s">
        <v>3561</v>
      </c>
      <c r="S2982" s="2" t="str">
        <f>VLOOKUP(K2982,Data!A:B,2,0)</f>
        <v>PVA</v>
      </c>
    </row>
    <row r="2983" spans="1:19" ht="11.25" customHeight="1" x14ac:dyDescent="0.2">
      <c r="A2983" s="2">
        <v>4071719</v>
      </c>
      <c r="B2983" s="86"/>
      <c r="C2983" s="74" t="s">
        <v>613</v>
      </c>
      <c r="E2983" s="85" t="s">
        <v>10017</v>
      </c>
      <c r="F2983" s="75" t="s">
        <v>98</v>
      </c>
      <c r="G2983" s="75" t="s">
        <v>20</v>
      </c>
      <c r="H2983" s="75" t="s">
        <v>1481</v>
      </c>
      <c r="I2983" s="2" t="s">
        <v>3561</v>
      </c>
      <c r="J2983" s="75" t="s">
        <v>3561</v>
      </c>
      <c r="K2983" s="2" t="s">
        <v>36</v>
      </c>
      <c r="L2983" s="75" t="s">
        <v>3669</v>
      </c>
      <c r="M2983" s="2" t="s">
        <v>3561</v>
      </c>
      <c r="N2983" s="10" t="s">
        <v>3561</v>
      </c>
      <c r="O2983" s="10" t="s">
        <v>3561</v>
      </c>
      <c r="S2983" s="2" t="str">
        <f>VLOOKUP(K2983,Data!A:B,2,0)</f>
        <v>PVA</v>
      </c>
    </row>
    <row r="2984" spans="1:19" ht="11.25" customHeight="1" x14ac:dyDescent="0.2">
      <c r="A2984" s="2">
        <v>4071720</v>
      </c>
      <c r="B2984" s="86"/>
      <c r="C2984" s="74" t="s">
        <v>715</v>
      </c>
      <c r="E2984" s="85" t="s">
        <v>10018</v>
      </c>
      <c r="F2984" s="75" t="s">
        <v>98</v>
      </c>
      <c r="G2984" s="75" t="s">
        <v>1315</v>
      </c>
      <c r="H2984" s="75" t="s">
        <v>1518</v>
      </c>
      <c r="I2984" s="2" t="s">
        <v>11</v>
      </c>
      <c r="J2984" s="75" t="s">
        <v>11</v>
      </c>
      <c r="K2984" s="2" t="s">
        <v>36</v>
      </c>
      <c r="L2984" s="75" t="s">
        <v>3669</v>
      </c>
      <c r="M2984" s="2" t="s">
        <v>3561</v>
      </c>
      <c r="N2984" s="10" t="s">
        <v>3561</v>
      </c>
      <c r="O2984" s="10" t="s">
        <v>3561</v>
      </c>
      <c r="S2984" s="2" t="str">
        <f>VLOOKUP(K2984,Data!A:B,2,0)</f>
        <v>PVA</v>
      </c>
    </row>
    <row r="2985" spans="1:19" ht="11.25" customHeight="1" x14ac:dyDescent="0.2">
      <c r="A2985" s="2">
        <v>4071722</v>
      </c>
      <c r="B2985" s="86"/>
      <c r="C2985" s="74" t="s">
        <v>883</v>
      </c>
      <c r="E2985" s="85" t="s">
        <v>10019</v>
      </c>
      <c r="F2985" s="75" t="s">
        <v>98</v>
      </c>
      <c r="G2985" s="75" t="s">
        <v>1315</v>
      </c>
      <c r="H2985" s="75" t="s">
        <v>1529</v>
      </c>
      <c r="I2985" s="2" t="s">
        <v>11</v>
      </c>
      <c r="J2985" s="75" t="s">
        <v>11</v>
      </c>
      <c r="K2985" s="2" t="s">
        <v>36</v>
      </c>
      <c r="L2985" s="75" t="s">
        <v>3669</v>
      </c>
      <c r="M2985" s="2" t="s">
        <v>3561</v>
      </c>
      <c r="N2985" s="10" t="s">
        <v>3561</v>
      </c>
      <c r="O2985" s="10" t="s">
        <v>3561</v>
      </c>
      <c r="S2985" s="2" t="str">
        <f>VLOOKUP(K2985,Data!A:B,2,0)</f>
        <v>PVA</v>
      </c>
    </row>
    <row r="2986" spans="1:19" ht="11.25" customHeight="1" x14ac:dyDescent="0.2">
      <c r="A2986" s="2">
        <v>4071723</v>
      </c>
      <c r="B2986" s="86"/>
      <c r="C2986" s="74" t="s">
        <v>884</v>
      </c>
      <c r="E2986" s="85" t="s">
        <v>10020</v>
      </c>
      <c r="F2986" s="75" t="s">
        <v>98</v>
      </c>
      <c r="G2986" s="75" t="s">
        <v>97</v>
      </c>
      <c r="H2986" s="75" t="s">
        <v>1489</v>
      </c>
      <c r="I2986" s="2" t="s">
        <v>1317</v>
      </c>
      <c r="J2986" s="75" t="s">
        <v>1317</v>
      </c>
      <c r="K2986" s="2" t="s">
        <v>36</v>
      </c>
      <c r="L2986" s="75" t="s">
        <v>3669</v>
      </c>
      <c r="M2986" s="2" t="s">
        <v>3561</v>
      </c>
      <c r="N2986" s="10" t="s">
        <v>3561</v>
      </c>
      <c r="O2986" s="10" t="s">
        <v>3561</v>
      </c>
      <c r="S2986" s="2" t="str">
        <f>VLOOKUP(K2986,Data!A:B,2,0)</f>
        <v>PVA</v>
      </c>
    </row>
    <row r="2987" spans="1:19" ht="11.25" customHeight="1" x14ac:dyDescent="0.2">
      <c r="A2987" s="2">
        <v>4071725</v>
      </c>
      <c r="B2987" s="86"/>
      <c r="C2987" s="74" t="s">
        <v>617</v>
      </c>
      <c r="E2987" s="85" t="s">
        <v>10021</v>
      </c>
      <c r="F2987" s="75" t="s">
        <v>98</v>
      </c>
      <c r="G2987" s="75" t="s">
        <v>1315</v>
      </c>
      <c r="H2987" s="75" t="s">
        <v>1536</v>
      </c>
      <c r="I2987" s="2" t="s">
        <v>11</v>
      </c>
      <c r="J2987" s="75" t="s">
        <v>11</v>
      </c>
      <c r="K2987" s="2" t="s">
        <v>36</v>
      </c>
      <c r="L2987" s="75" t="s">
        <v>3669</v>
      </c>
      <c r="M2987" s="2" t="s">
        <v>3561</v>
      </c>
      <c r="N2987" s="10" t="s">
        <v>3561</v>
      </c>
      <c r="O2987" s="10" t="s">
        <v>3561</v>
      </c>
      <c r="S2987" s="2" t="str">
        <f>VLOOKUP(K2987,Data!A:B,2,0)</f>
        <v>PVA</v>
      </c>
    </row>
    <row r="2988" spans="1:19" ht="11.25" customHeight="1" x14ac:dyDescent="0.2">
      <c r="A2988" s="2">
        <v>4071726</v>
      </c>
      <c r="B2988" s="86"/>
      <c r="C2988" s="74" t="s">
        <v>618</v>
      </c>
      <c r="E2988" s="85" t="s">
        <v>10022</v>
      </c>
      <c r="F2988" s="75" t="s">
        <v>98</v>
      </c>
      <c r="G2988" s="75" t="s">
        <v>1315</v>
      </c>
      <c r="H2988" s="75" t="s">
        <v>1536</v>
      </c>
      <c r="I2988" s="2" t="s">
        <v>11</v>
      </c>
      <c r="J2988" s="75" t="s">
        <v>11</v>
      </c>
      <c r="K2988" s="2" t="s">
        <v>36</v>
      </c>
      <c r="L2988" s="75" t="s">
        <v>3669</v>
      </c>
      <c r="M2988" s="2" t="s">
        <v>3561</v>
      </c>
      <c r="N2988" s="10" t="s">
        <v>3561</v>
      </c>
      <c r="O2988" s="10" t="s">
        <v>3561</v>
      </c>
      <c r="S2988" s="2" t="str">
        <f>VLOOKUP(K2988,Data!A:B,2,0)</f>
        <v>PVA</v>
      </c>
    </row>
    <row r="2989" spans="1:19" ht="11.25" customHeight="1" x14ac:dyDescent="0.2">
      <c r="A2989" s="2">
        <v>4071727</v>
      </c>
      <c r="B2989" s="86"/>
      <c r="C2989" s="74" t="s">
        <v>725</v>
      </c>
      <c r="E2989" s="85" t="s">
        <v>10023</v>
      </c>
      <c r="F2989" s="75" t="s">
        <v>98</v>
      </c>
      <c r="G2989" s="75" t="s">
        <v>1315</v>
      </c>
      <c r="H2989" s="75" t="s">
        <v>1529</v>
      </c>
      <c r="I2989" s="2" t="s">
        <v>11</v>
      </c>
      <c r="J2989" s="75" t="s">
        <v>11</v>
      </c>
      <c r="K2989" s="2" t="s">
        <v>36</v>
      </c>
      <c r="L2989" s="75" t="s">
        <v>3669</v>
      </c>
      <c r="M2989" s="2" t="s">
        <v>3561</v>
      </c>
      <c r="N2989" s="10" t="s">
        <v>3561</v>
      </c>
      <c r="O2989" s="10" t="s">
        <v>3561</v>
      </c>
      <c r="S2989" s="2" t="str">
        <f>VLOOKUP(K2989,Data!A:B,2,0)</f>
        <v>PVA</v>
      </c>
    </row>
    <row r="2990" spans="1:19" ht="11.25" customHeight="1" x14ac:dyDescent="0.2">
      <c r="A2990" s="2">
        <v>4071729</v>
      </c>
      <c r="B2990" s="86"/>
      <c r="C2990" s="74" t="s">
        <v>526</v>
      </c>
      <c r="E2990" s="85" t="s">
        <v>10024</v>
      </c>
      <c r="F2990" s="75" t="s">
        <v>98</v>
      </c>
      <c r="G2990" s="75" t="s">
        <v>1315</v>
      </c>
      <c r="H2990" s="75" t="s">
        <v>1536</v>
      </c>
      <c r="I2990" s="2" t="s">
        <v>11</v>
      </c>
      <c r="J2990" s="75" t="s">
        <v>11</v>
      </c>
      <c r="K2990" s="2" t="s">
        <v>36</v>
      </c>
      <c r="L2990" s="75" t="s">
        <v>19</v>
      </c>
      <c r="M2990" s="2" t="s">
        <v>3561</v>
      </c>
      <c r="N2990" s="10" t="s">
        <v>3561</v>
      </c>
      <c r="O2990" s="10" t="s">
        <v>3561</v>
      </c>
      <c r="P2990" s="8">
        <v>42513</v>
      </c>
      <c r="Q2990" s="8">
        <v>42693</v>
      </c>
      <c r="R2990" s="8">
        <v>42693</v>
      </c>
      <c r="S2990" s="2" t="str">
        <f>VLOOKUP(K2990,Data!A:B,2,0)</f>
        <v>PVA</v>
      </c>
    </row>
    <row r="2991" spans="1:19" ht="11.25" customHeight="1" x14ac:dyDescent="0.2">
      <c r="A2991" s="2">
        <v>4071730</v>
      </c>
      <c r="B2991" s="86"/>
      <c r="C2991" s="74" t="s">
        <v>529</v>
      </c>
      <c r="E2991" s="85" t="s">
        <v>10025</v>
      </c>
      <c r="F2991" s="75" t="s">
        <v>98</v>
      </c>
      <c r="G2991" s="75" t="s">
        <v>20</v>
      </c>
      <c r="H2991" s="75" t="s">
        <v>1484</v>
      </c>
      <c r="I2991" s="2" t="s">
        <v>3561</v>
      </c>
      <c r="J2991" s="75" t="s">
        <v>3561</v>
      </c>
      <c r="K2991" s="2" t="s">
        <v>36</v>
      </c>
      <c r="L2991" s="75" t="s">
        <v>3669</v>
      </c>
      <c r="M2991" s="2" t="s">
        <v>3561</v>
      </c>
      <c r="N2991" s="10" t="s">
        <v>3561</v>
      </c>
      <c r="O2991" s="10" t="s">
        <v>3561</v>
      </c>
      <c r="S2991" s="2" t="str">
        <f>VLOOKUP(K2991,Data!A:B,2,0)</f>
        <v>PVA</v>
      </c>
    </row>
    <row r="2992" spans="1:19" ht="11.25" customHeight="1" x14ac:dyDescent="0.2">
      <c r="A2992" s="2">
        <v>4071732</v>
      </c>
      <c r="B2992" s="86"/>
      <c r="C2992" s="74" t="s">
        <v>627</v>
      </c>
      <c r="E2992" s="85" t="s">
        <v>10026</v>
      </c>
      <c r="F2992" s="75" t="s">
        <v>98</v>
      </c>
      <c r="G2992" s="75" t="s">
        <v>1315</v>
      </c>
      <c r="H2992" s="75" t="s">
        <v>1529</v>
      </c>
      <c r="I2992" s="2" t="s">
        <v>11</v>
      </c>
      <c r="J2992" s="75" t="s">
        <v>11</v>
      </c>
      <c r="K2992" s="2" t="s">
        <v>36</v>
      </c>
      <c r="L2992" s="75" t="s">
        <v>3669</v>
      </c>
      <c r="M2992" s="2" t="s">
        <v>3561</v>
      </c>
      <c r="N2992" s="10" t="s">
        <v>3561</v>
      </c>
      <c r="O2992" s="10" t="s">
        <v>3561</v>
      </c>
      <c r="S2992" s="2" t="str">
        <f>VLOOKUP(K2992,Data!A:B,2,0)</f>
        <v>PVA</v>
      </c>
    </row>
    <row r="2993" spans="1:19" ht="11.25" customHeight="1" x14ac:dyDescent="0.2">
      <c r="A2993" s="2">
        <v>4071733</v>
      </c>
      <c r="B2993" s="86"/>
      <c r="C2993" s="74" t="s">
        <v>726</v>
      </c>
      <c r="E2993" s="85" t="s">
        <v>10027</v>
      </c>
      <c r="F2993" s="75" t="s">
        <v>98</v>
      </c>
      <c r="G2993" s="75" t="s">
        <v>97</v>
      </c>
      <c r="H2993" s="75" t="s">
        <v>1483</v>
      </c>
      <c r="I2993" s="2" t="s">
        <v>1317</v>
      </c>
      <c r="J2993" s="75" t="s">
        <v>1317</v>
      </c>
      <c r="K2993" s="2" t="s">
        <v>36</v>
      </c>
      <c r="L2993" s="75" t="s">
        <v>3669</v>
      </c>
      <c r="M2993" s="2" t="s">
        <v>3561</v>
      </c>
      <c r="N2993" s="10" t="s">
        <v>3561</v>
      </c>
      <c r="O2993" s="10" t="s">
        <v>3561</v>
      </c>
      <c r="S2993" s="2" t="str">
        <f>VLOOKUP(K2993,Data!A:B,2,0)</f>
        <v>PVA</v>
      </c>
    </row>
    <row r="2994" spans="1:19" ht="11.25" customHeight="1" x14ac:dyDescent="0.2">
      <c r="A2994" s="2">
        <v>4071734</v>
      </c>
      <c r="B2994" s="86"/>
      <c r="C2994" s="74" t="s">
        <v>733</v>
      </c>
      <c r="E2994" s="85" t="s">
        <v>10028</v>
      </c>
      <c r="F2994" s="75" t="s">
        <v>98</v>
      </c>
      <c r="G2994" s="75" t="s">
        <v>1315</v>
      </c>
      <c r="H2994" s="75" t="s">
        <v>1529</v>
      </c>
      <c r="I2994" s="2" t="s">
        <v>11</v>
      </c>
      <c r="J2994" s="75" t="s">
        <v>11</v>
      </c>
      <c r="K2994" s="2" t="s">
        <v>36</v>
      </c>
      <c r="L2994" s="75" t="s">
        <v>19</v>
      </c>
      <c r="M2994" s="2" t="s">
        <v>3561</v>
      </c>
      <c r="N2994" s="10" t="s">
        <v>3561</v>
      </c>
      <c r="O2994" s="10" t="s">
        <v>3561</v>
      </c>
      <c r="P2994" s="8">
        <v>45263</v>
      </c>
      <c r="Q2994" s="8">
        <f>P2994+180</f>
        <v>45443</v>
      </c>
      <c r="R2994" s="8">
        <v>45364</v>
      </c>
      <c r="S2994" s="2" t="str">
        <f>VLOOKUP(K2994,Data!A:B,2,0)</f>
        <v>PVA</v>
      </c>
    </row>
    <row r="2995" spans="1:19" ht="11.25" customHeight="1" x14ac:dyDescent="0.2">
      <c r="A2995" s="2">
        <v>4071740</v>
      </c>
      <c r="B2995" s="86"/>
      <c r="C2995" s="74" t="s">
        <v>538</v>
      </c>
      <c r="E2995" s="85" t="s">
        <v>10029</v>
      </c>
      <c r="F2995" s="75" t="s">
        <v>98</v>
      </c>
      <c r="G2995" s="75" t="s">
        <v>47</v>
      </c>
      <c r="H2995" s="75" t="s">
        <v>47</v>
      </c>
      <c r="I2995" s="2" t="s">
        <v>3561</v>
      </c>
      <c r="J2995" s="75" t="s">
        <v>3561</v>
      </c>
      <c r="K2995" s="2" t="s">
        <v>36</v>
      </c>
      <c r="L2995" s="75" t="s">
        <v>3669</v>
      </c>
      <c r="M2995" s="2" t="s">
        <v>3561</v>
      </c>
      <c r="N2995" s="10" t="s">
        <v>3561</v>
      </c>
      <c r="O2995" s="10" t="s">
        <v>3561</v>
      </c>
      <c r="S2995" s="2" t="str">
        <f>VLOOKUP(K2995,Data!A:B,2,0)</f>
        <v>PVA</v>
      </c>
    </row>
    <row r="2996" spans="1:19" ht="11.25" customHeight="1" x14ac:dyDescent="0.2">
      <c r="A2996" s="2">
        <v>4071741</v>
      </c>
      <c r="B2996" s="86"/>
      <c r="C2996" s="74" t="s">
        <v>639</v>
      </c>
      <c r="E2996" s="85" t="s">
        <v>10030</v>
      </c>
      <c r="F2996" s="75" t="s">
        <v>98</v>
      </c>
      <c r="G2996" s="75" t="s">
        <v>20</v>
      </c>
      <c r="H2996" s="75" t="s">
        <v>1481</v>
      </c>
      <c r="I2996" s="2" t="s">
        <v>3561</v>
      </c>
      <c r="J2996" s="75" t="s">
        <v>3561</v>
      </c>
      <c r="K2996" s="2" t="s">
        <v>36</v>
      </c>
      <c r="L2996" s="75" t="s">
        <v>3669</v>
      </c>
      <c r="M2996" s="2" t="s">
        <v>3561</v>
      </c>
      <c r="N2996" s="10" t="s">
        <v>3561</v>
      </c>
      <c r="O2996" s="10" t="s">
        <v>3561</v>
      </c>
      <c r="S2996" s="2" t="str">
        <f>VLOOKUP(K2996,Data!A:B,2,0)</f>
        <v>PVA</v>
      </c>
    </row>
    <row r="2997" spans="1:19" ht="11.25" customHeight="1" x14ac:dyDescent="0.2">
      <c r="A2997" s="2">
        <v>4071742</v>
      </c>
      <c r="B2997" s="86"/>
      <c r="C2997" s="74" t="s">
        <v>641</v>
      </c>
      <c r="E2997" s="85" t="s">
        <v>10031</v>
      </c>
      <c r="F2997" s="75" t="s">
        <v>98</v>
      </c>
      <c r="G2997" s="75" t="s">
        <v>20</v>
      </c>
      <c r="H2997" s="75" t="s">
        <v>1486</v>
      </c>
      <c r="I2997" s="2" t="s">
        <v>3561</v>
      </c>
      <c r="J2997" s="75" t="s">
        <v>3561</v>
      </c>
      <c r="K2997" s="2" t="s">
        <v>36</v>
      </c>
      <c r="L2997" s="75" t="s">
        <v>3669</v>
      </c>
      <c r="M2997" s="2" t="s">
        <v>3561</v>
      </c>
      <c r="N2997" s="10" t="s">
        <v>3561</v>
      </c>
      <c r="O2997" s="10" t="s">
        <v>3561</v>
      </c>
      <c r="S2997" s="2" t="str">
        <f>VLOOKUP(K2997,Data!A:B,2,0)</f>
        <v>PVA</v>
      </c>
    </row>
    <row r="2998" spans="1:19" ht="11.25" customHeight="1" x14ac:dyDescent="0.2">
      <c r="A2998" s="2">
        <v>4071743</v>
      </c>
      <c r="B2998" s="86"/>
      <c r="C2998" s="74" t="s">
        <v>647</v>
      </c>
      <c r="E2998" s="85" t="s">
        <v>10032</v>
      </c>
      <c r="F2998" s="75" t="s">
        <v>98</v>
      </c>
      <c r="G2998" s="75" t="s">
        <v>20</v>
      </c>
      <c r="H2998" s="75" t="s">
        <v>1482</v>
      </c>
      <c r="I2998" s="2" t="s">
        <v>3561</v>
      </c>
      <c r="J2998" s="75" t="s">
        <v>3561</v>
      </c>
      <c r="K2998" s="2" t="s">
        <v>36</v>
      </c>
      <c r="L2998" s="75" t="s">
        <v>3669</v>
      </c>
      <c r="M2998" s="2" t="s">
        <v>3561</v>
      </c>
      <c r="N2998" s="10" t="s">
        <v>3561</v>
      </c>
      <c r="O2998" s="10" t="s">
        <v>3561</v>
      </c>
      <c r="S2998" s="2" t="str">
        <f>VLOOKUP(K2998,Data!A:B,2,0)</f>
        <v>PVA</v>
      </c>
    </row>
    <row r="2999" spans="1:19" ht="11.25" customHeight="1" x14ac:dyDescent="0.2">
      <c r="A2999" s="2">
        <v>4071744</v>
      </c>
      <c r="B2999" s="86"/>
      <c r="C2999" s="74" t="s">
        <v>646</v>
      </c>
      <c r="E2999" s="85" t="s">
        <v>10033</v>
      </c>
      <c r="F2999" s="75" t="s">
        <v>98</v>
      </c>
      <c r="G2999" s="75" t="s">
        <v>1315</v>
      </c>
      <c r="H2999" s="75" t="s">
        <v>1529</v>
      </c>
      <c r="I2999" s="2" t="s">
        <v>11</v>
      </c>
      <c r="J2999" s="75" t="s">
        <v>11</v>
      </c>
      <c r="K2999" s="2" t="s">
        <v>36</v>
      </c>
      <c r="L2999" s="75" t="s">
        <v>3669</v>
      </c>
      <c r="M2999" s="2" t="s">
        <v>3561</v>
      </c>
      <c r="N2999" s="10" t="s">
        <v>3561</v>
      </c>
      <c r="O2999" s="10" t="s">
        <v>3561</v>
      </c>
      <c r="S2999" s="2" t="str">
        <f>VLOOKUP(K2999,Data!A:B,2,0)</f>
        <v>PVA</v>
      </c>
    </row>
    <row r="3000" spans="1:19" ht="11.25" customHeight="1" x14ac:dyDescent="0.2">
      <c r="A3000" s="2">
        <v>4071745</v>
      </c>
      <c r="B3000" s="86"/>
      <c r="C3000" s="74" t="s">
        <v>743</v>
      </c>
      <c r="E3000" s="85" t="s">
        <v>10034</v>
      </c>
      <c r="F3000" s="75" t="s">
        <v>98</v>
      </c>
      <c r="G3000" s="75" t="s">
        <v>97</v>
      </c>
      <c r="H3000" s="75" t="s">
        <v>1483</v>
      </c>
      <c r="I3000" s="2" t="s">
        <v>1317</v>
      </c>
      <c r="J3000" s="75" t="s">
        <v>1317</v>
      </c>
      <c r="K3000" s="2" t="s">
        <v>36</v>
      </c>
      <c r="L3000" s="75" t="s">
        <v>3669</v>
      </c>
      <c r="M3000" s="2" t="s">
        <v>3561</v>
      </c>
      <c r="N3000" s="10" t="s">
        <v>3561</v>
      </c>
      <c r="O3000" s="10" t="s">
        <v>3561</v>
      </c>
      <c r="S3000" s="2" t="str">
        <f>VLOOKUP(K3000,Data!A:B,2,0)</f>
        <v>PVA</v>
      </c>
    </row>
    <row r="3001" spans="1:19" ht="11.25" customHeight="1" x14ac:dyDescent="0.2">
      <c r="A3001" s="2">
        <v>4071746</v>
      </c>
      <c r="B3001" s="86"/>
      <c r="C3001" s="74" t="s">
        <v>747</v>
      </c>
      <c r="E3001" s="85" t="s">
        <v>10035</v>
      </c>
      <c r="F3001" s="75" t="s">
        <v>98</v>
      </c>
      <c r="G3001" s="75" t="s">
        <v>20</v>
      </c>
      <c r="H3001" s="75" t="s">
        <v>1482</v>
      </c>
      <c r="I3001" s="2" t="s">
        <v>3561</v>
      </c>
      <c r="J3001" s="75" t="s">
        <v>1495</v>
      </c>
      <c r="K3001" s="2" t="s">
        <v>36</v>
      </c>
      <c r="L3001" s="75" t="s">
        <v>19</v>
      </c>
      <c r="M3001" s="2" t="s">
        <v>3561</v>
      </c>
      <c r="N3001" s="10" t="s">
        <v>3561</v>
      </c>
      <c r="O3001" s="10" t="s">
        <v>3561</v>
      </c>
      <c r="P3001" s="8">
        <v>45212</v>
      </c>
      <c r="Q3001" s="8">
        <f>+P3001+180</f>
        <v>45392</v>
      </c>
      <c r="R3001" s="8">
        <v>45392</v>
      </c>
      <c r="S3001" s="2" t="str">
        <f>VLOOKUP(K3001,Data!A:B,2,0)</f>
        <v>PVA</v>
      </c>
    </row>
    <row r="3002" spans="1:19" ht="11.25" customHeight="1" x14ac:dyDescent="0.2">
      <c r="A3002" s="2">
        <v>4071749</v>
      </c>
      <c r="B3002" s="86"/>
      <c r="C3002" s="74" t="s">
        <v>542</v>
      </c>
      <c r="E3002" s="85" t="s">
        <v>10036</v>
      </c>
      <c r="F3002" s="75" t="s">
        <v>98</v>
      </c>
      <c r="G3002" s="75" t="s">
        <v>1315</v>
      </c>
      <c r="H3002" s="75" t="s">
        <v>1536</v>
      </c>
      <c r="I3002" s="2" t="s">
        <v>11</v>
      </c>
      <c r="J3002" s="75" t="s">
        <v>11</v>
      </c>
      <c r="K3002" s="2" t="s">
        <v>36</v>
      </c>
      <c r="L3002" s="75" t="s">
        <v>3669</v>
      </c>
      <c r="M3002" s="2" t="s">
        <v>3561</v>
      </c>
      <c r="N3002" s="10" t="s">
        <v>3561</v>
      </c>
      <c r="O3002" s="10" t="s">
        <v>3561</v>
      </c>
      <c r="S3002" s="2" t="str">
        <f>VLOOKUP(K3002,Data!A:B,2,0)</f>
        <v>PVA</v>
      </c>
    </row>
    <row r="3003" spans="1:19" ht="11.25" customHeight="1" x14ac:dyDescent="0.2">
      <c r="A3003" s="2">
        <v>4071751</v>
      </c>
      <c r="B3003" s="86"/>
      <c r="C3003" s="74" t="s">
        <v>652</v>
      </c>
      <c r="E3003" s="85" t="s">
        <v>10037</v>
      </c>
      <c r="F3003" s="75" t="s">
        <v>98</v>
      </c>
      <c r="G3003" s="75" t="s">
        <v>20</v>
      </c>
      <c r="H3003" s="75" t="s">
        <v>1490</v>
      </c>
      <c r="I3003" s="2" t="s">
        <v>3561</v>
      </c>
      <c r="J3003" s="75" t="s">
        <v>3561</v>
      </c>
      <c r="K3003" s="2" t="s">
        <v>36</v>
      </c>
      <c r="L3003" s="75" t="s">
        <v>3669</v>
      </c>
      <c r="M3003" s="2" t="s">
        <v>3561</v>
      </c>
      <c r="N3003" s="10" t="s">
        <v>3561</v>
      </c>
      <c r="O3003" s="10" t="s">
        <v>3561</v>
      </c>
      <c r="S3003" s="2" t="str">
        <f>VLOOKUP(K3003,Data!A:B,2,0)</f>
        <v>PVA</v>
      </c>
    </row>
    <row r="3004" spans="1:19" ht="11.25" customHeight="1" x14ac:dyDescent="0.2">
      <c r="A3004" s="2">
        <v>4071753</v>
      </c>
      <c r="B3004" s="86"/>
      <c r="C3004" s="74" t="s">
        <v>855</v>
      </c>
      <c r="E3004" s="85" t="s">
        <v>10038</v>
      </c>
      <c r="F3004" s="75" t="s">
        <v>98</v>
      </c>
      <c r="G3004" s="75" t="s">
        <v>20</v>
      </c>
      <c r="H3004" s="75" t="s">
        <v>1480</v>
      </c>
      <c r="I3004" s="2" t="s">
        <v>3561</v>
      </c>
      <c r="J3004" s="75" t="s">
        <v>3561</v>
      </c>
      <c r="K3004" s="2" t="s">
        <v>36</v>
      </c>
      <c r="L3004" s="75" t="s">
        <v>3669</v>
      </c>
      <c r="M3004" s="2" t="s">
        <v>3561</v>
      </c>
      <c r="N3004" s="10" t="s">
        <v>3561</v>
      </c>
      <c r="O3004" s="10" t="s">
        <v>3561</v>
      </c>
      <c r="S3004" s="2" t="str">
        <f>VLOOKUP(K3004,Data!A:B,2,0)</f>
        <v>PVA</v>
      </c>
    </row>
    <row r="3005" spans="1:19" ht="11.25" customHeight="1" x14ac:dyDescent="0.2">
      <c r="A3005" s="2">
        <v>4071754</v>
      </c>
      <c r="B3005" s="86"/>
      <c r="C3005" s="74" t="s">
        <v>545</v>
      </c>
      <c r="E3005" s="85" t="s">
        <v>10039</v>
      </c>
      <c r="F3005" s="75" t="s">
        <v>98</v>
      </c>
      <c r="G3005" s="75" t="s">
        <v>1315</v>
      </c>
      <c r="H3005" s="75" t="s">
        <v>1518</v>
      </c>
      <c r="I3005" s="2" t="s">
        <v>11</v>
      </c>
      <c r="J3005" s="75" t="s">
        <v>11</v>
      </c>
      <c r="K3005" s="2" t="s">
        <v>36</v>
      </c>
      <c r="L3005" s="75" t="s">
        <v>19</v>
      </c>
      <c r="M3005" s="2" t="s">
        <v>3561</v>
      </c>
      <c r="N3005" s="10" t="s">
        <v>3561</v>
      </c>
      <c r="O3005" s="10" t="s">
        <v>3561</v>
      </c>
      <c r="P3005" s="8">
        <v>45273</v>
      </c>
      <c r="Q3005" s="8">
        <f>+P3005+180</f>
        <v>45453</v>
      </c>
      <c r="R3005" s="8">
        <v>45364</v>
      </c>
      <c r="S3005" s="2" t="str">
        <f>VLOOKUP(K3005,Data!A:B,2,0)</f>
        <v>PVA</v>
      </c>
    </row>
    <row r="3006" spans="1:19" ht="11.25" customHeight="1" x14ac:dyDescent="0.2">
      <c r="A3006" s="2">
        <v>4071756</v>
      </c>
      <c r="B3006" s="86"/>
      <c r="C3006" s="74" t="s">
        <v>657</v>
      </c>
      <c r="E3006" s="85" t="s">
        <v>10040</v>
      </c>
      <c r="F3006" s="75" t="s">
        <v>98</v>
      </c>
      <c r="G3006" s="75" t="s">
        <v>1315</v>
      </c>
      <c r="H3006" s="75" t="s">
        <v>1536</v>
      </c>
      <c r="I3006" s="2" t="s">
        <v>11</v>
      </c>
      <c r="J3006" s="75" t="s">
        <v>11</v>
      </c>
      <c r="K3006" s="2" t="s">
        <v>36</v>
      </c>
      <c r="L3006" s="75" t="s">
        <v>3669</v>
      </c>
      <c r="M3006" s="2" t="s">
        <v>3561</v>
      </c>
      <c r="N3006" s="10" t="s">
        <v>3561</v>
      </c>
      <c r="O3006" s="10" t="s">
        <v>3561</v>
      </c>
      <c r="S3006" s="2" t="str">
        <f>VLOOKUP(K3006,Data!A:B,2,0)</f>
        <v>PVA</v>
      </c>
    </row>
    <row r="3007" spans="1:19" ht="11.25" customHeight="1" x14ac:dyDescent="0.2">
      <c r="A3007" s="2">
        <v>4071758</v>
      </c>
      <c r="B3007" s="86"/>
      <c r="C3007" s="74" t="s">
        <v>557</v>
      </c>
      <c r="E3007" s="85" t="s">
        <v>10041</v>
      </c>
      <c r="F3007" s="75" t="s">
        <v>98</v>
      </c>
      <c r="G3007" s="75" t="s">
        <v>20</v>
      </c>
      <c r="H3007" s="75" t="s">
        <v>1484</v>
      </c>
      <c r="I3007" s="2" t="s">
        <v>3561</v>
      </c>
      <c r="J3007" s="75" t="s">
        <v>3561</v>
      </c>
      <c r="K3007" s="2" t="s">
        <v>36</v>
      </c>
      <c r="L3007" s="75" t="s">
        <v>3669</v>
      </c>
      <c r="M3007" s="2" t="s">
        <v>3561</v>
      </c>
      <c r="N3007" s="10" t="s">
        <v>3561</v>
      </c>
      <c r="O3007" s="10" t="s">
        <v>3561</v>
      </c>
      <c r="S3007" s="2" t="str">
        <f>VLOOKUP(K3007,Data!A:B,2,0)</f>
        <v>PVA</v>
      </c>
    </row>
    <row r="3008" spans="1:19" ht="11.25" customHeight="1" x14ac:dyDescent="0.2">
      <c r="A3008" s="2">
        <v>4071759</v>
      </c>
      <c r="B3008" s="86"/>
      <c r="C3008" s="74" t="s">
        <v>1304</v>
      </c>
      <c r="E3008" s="85" t="s">
        <v>10042</v>
      </c>
      <c r="F3008" s="75" t="s">
        <v>98</v>
      </c>
      <c r="G3008" s="75" t="s">
        <v>97</v>
      </c>
      <c r="H3008" s="75" t="s">
        <v>1479</v>
      </c>
      <c r="I3008" s="2" t="s">
        <v>1317</v>
      </c>
      <c r="J3008" s="75" t="s">
        <v>1317</v>
      </c>
      <c r="K3008" s="2" t="s">
        <v>36</v>
      </c>
      <c r="L3008" s="75" t="s">
        <v>3669</v>
      </c>
      <c r="M3008" s="2" t="s">
        <v>3561</v>
      </c>
      <c r="N3008" s="10" t="s">
        <v>3561</v>
      </c>
      <c r="O3008" s="10" t="s">
        <v>3561</v>
      </c>
      <c r="S3008" s="2" t="str">
        <f>VLOOKUP(K3008,Data!A:B,2,0)</f>
        <v>PVA</v>
      </c>
    </row>
    <row r="3009" spans="1:19" ht="11.25" customHeight="1" x14ac:dyDescent="0.2">
      <c r="A3009" s="2">
        <v>4071760</v>
      </c>
      <c r="B3009" s="86"/>
      <c r="C3009" s="74" t="s">
        <v>767</v>
      </c>
      <c r="E3009" s="85" t="s">
        <v>10043</v>
      </c>
      <c r="F3009" s="75" t="s">
        <v>98</v>
      </c>
      <c r="G3009" s="75" t="s">
        <v>20</v>
      </c>
      <c r="H3009" s="75" t="s">
        <v>1482</v>
      </c>
      <c r="I3009" s="2" t="s">
        <v>3561</v>
      </c>
      <c r="J3009" s="75" t="s">
        <v>1495</v>
      </c>
      <c r="K3009" s="2" t="s">
        <v>36</v>
      </c>
      <c r="L3009" s="75" t="s">
        <v>19</v>
      </c>
      <c r="M3009" s="2" t="s">
        <v>3561</v>
      </c>
      <c r="N3009" s="10" t="s">
        <v>3561</v>
      </c>
      <c r="O3009" s="10" t="s">
        <v>3561</v>
      </c>
      <c r="P3009" s="8">
        <v>45212</v>
      </c>
      <c r="Q3009" s="8">
        <f>+P3009+180</f>
        <v>45392</v>
      </c>
      <c r="R3009" s="8">
        <v>45392</v>
      </c>
      <c r="S3009" s="2" t="str">
        <f>VLOOKUP(K3009,Data!A:B,2,0)</f>
        <v>PVA</v>
      </c>
    </row>
    <row r="3010" spans="1:19" ht="11.25" customHeight="1" x14ac:dyDescent="0.2">
      <c r="A3010" s="2">
        <v>4071762</v>
      </c>
      <c r="B3010" s="86"/>
      <c r="C3010" s="74" t="s">
        <v>560</v>
      </c>
      <c r="E3010" s="85" t="s">
        <v>10044</v>
      </c>
      <c r="F3010" s="75" t="s">
        <v>98</v>
      </c>
      <c r="G3010" s="75" t="s">
        <v>20</v>
      </c>
      <c r="H3010" s="75" t="s">
        <v>1481</v>
      </c>
      <c r="I3010" s="2" t="s">
        <v>3561</v>
      </c>
      <c r="J3010" s="75" t="s">
        <v>3561</v>
      </c>
      <c r="K3010" s="2" t="s">
        <v>36</v>
      </c>
      <c r="L3010" s="75" t="s">
        <v>3669</v>
      </c>
      <c r="M3010" s="2" t="s">
        <v>3561</v>
      </c>
      <c r="N3010" s="10" t="s">
        <v>3561</v>
      </c>
      <c r="O3010" s="10" t="s">
        <v>3561</v>
      </c>
      <c r="S3010" s="2" t="str">
        <f>VLOOKUP(K3010,Data!A:B,2,0)</f>
        <v>PVA</v>
      </c>
    </row>
    <row r="3011" spans="1:19" ht="11.25" customHeight="1" x14ac:dyDescent="0.2">
      <c r="A3011" s="2">
        <v>4071763</v>
      </c>
      <c r="B3011" s="86"/>
      <c r="C3011" s="74" t="s">
        <v>673</v>
      </c>
      <c r="E3011" s="85" t="s">
        <v>10045</v>
      </c>
      <c r="F3011" s="75" t="s">
        <v>98</v>
      </c>
      <c r="G3011" s="75" t="s">
        <v>1315</v>
      </c>
      <c r="H3011" s="75" t="s">
        <v>1518</v>
      </c>
      <c r="I3011" s="2" t="s">
        <v>11</v>
      </c>
      <c r="J3011" s="75" t="s">
        <v>11</v>
      </c>
      <c r="K3011" s="2" t="s">
        <v>36</v>
      </c>
      <c r="L3011" s="75" t="s">
        <v>3669</v>
      </c>
      <c r="M3011" s="2" t="s">
        <v>3561</v>
      </c>
      <c r="N3011" s="10" t="s">
        <v>3561</v>
      </c>
      <c r="O3011" s="10" t="s">
        <v>3561</v>
      </c>
      <c r="S3011" s="2" t="str">
        <f>VLOOKUP(K3011,Data!A:B,2,0)</f>
        <v>PVA</v>
      </c>
    </row>
    <row r="3012" spans="1:19" ht="11.25" customHeight="1" x14ac:dyDescent="0.2">
      <c r="A3012" s="2">
        <v>4071765</v>
      </c>
      <c r="B3012" s="86"/>
      <c r="C3012" s="74" t="s">
        <v>659</v>
      </c>
      <c r="E3012" s="85" t="s">
        <v>10046</v>
      </c>
      <c r="F3012" s="75" t="s">
        <v>98</v>
      </c>
      <c r="G3012" s="75" t="s">
        <v>97</v>
      </c>
      <c r="H3012" s="75" t="s">
        <v>1479</v>
      </c>
      <c r="I3012" s="2" t="s">
        <v>1317</v>
      </c>
      <c r="J3012" s="75" t="s">
        <v>1317</v>
      </c>
      <c r="K3012" s="2" t="s">
        <v>36</v>
      </c>
      <c r="L3012" s="75" t="s">
        <v>3669</v>
      </c>
      <c r="M3012" s="2" t="s">
        <v>3561</v>
      </c>
      <c r="N3012" s="10" t="s">
        <v>3561</v>
      </c>
      <c r="O3012" s="10" t="s">
        <v>3561</v>
      </c>
      <c r="S3012" s="2" t="str">
        <f>VLOOKUP(K3012,Data!A:B,2,0)</f>
        <v>PVA</v>
      </c>
    </row>
    <row r="3013" spans="1:19" ht="11.25" customHeight="1" x14ac:dyDescent="0.2">
      <c r="A3013" s="2">
        <v>4071767</v>
      </c>
      <c r="B3013" s="86"/>
      <c r="C3013" s="74" t="s">
        <v>773</v>
      </c>
      <c r="E3013" s="85" t="s">
        <v>10047</v>
      </c>
      <c r="F3013" s="75" t="s">
        <v>98</v>
      </c>
      <c r="G3013" s="75" t="s">
        <v>1315</v>
      </c>
      <c r="H3013" s="75" t="s">
        <v>1536</v>
      </c>
      <c r="I3013" s="2" t="s">
        <v>11</v>
      </c>
      <c r="J3013" s="75" t="s">
        <v>11</v>
      </c>
      <c r="K3013" s="2" t="s">
        <v>36</v>
      </c>
      <c r="L3013" s="75" t="s">
        <v>3669</v>
      </c>
      <c r="M3013" s="2" t="s">
        <v>3561</v>
      </c>
      <c r="N3013" s="10" t="s">
        <v>3561</v>
      </c>
      <c r="O3013" s="10" t="s">
        <v>3561</v>
      </c>
      <c r="S3013" s="2" t="str">
        <f>VLOOKUP(K3013,Data!A:B,2,0)</f>
        <v>PVA</v>
      </c>
    </row>
    <row r="3014" spans="1:19" ht="11.25" customHeight="1" x14ac:dyDescent="0.2">
      <c r="A3014" s="2">
        <v>4071768</v>
      </c>
      <c r="B3014" s="86"/>
      <c r="C3014" s="74" t="s">
        <v>1256</v>
      </c>
      <c r="E3014" s="85" t="s">
        <v>10048</v>
      </c>
      <c r="F3014" s="75" t="s">
        <v>98</v>
      </c>
      <c r="G3014" s="75" t="s">
        <v>1315</v>
      </c>
      <c r="H3014" s="75" t="s">
        <v>1543</v>
      </c>
      <c r="I3014" s="2" t="s">
        <v>11</v>
      </c>
      <c r="J3014" s="75" t="s">
        <v>11</v>
      </c>
      <c r="K3014" s="2" t="s">
        <v>36</v>
      </c>
      <c r="L3014" s="75" t="s">
        <v>3669</v>
      </c>
      <c r="M3014" s="2" t="s">
        <v>3561</v>
      </c>
      <c r="N3014" s="10" t="s">
        <v>3561</v>
      </c>
      <c r="O3014" s="10" t="s">
        <v>3561</v>
      </c>
      <c r="S3014" s="2" t="str">
        <f>VLOOKUP(K3014,Data!A:B,2,0)</f>
        <v>PVA</v>
      </c>
    </row>
    <row r="3015" spans="1:19" ht="11.25" customHeight="1" x14ac:dyDescent="0.2">
      <c r="A3015" s="2">
        <v>4071769</v>
      </c>
      <c r="B3015" s="86"/>
      <c r="C3015" s="74" t="s">
        <v>1257</v>
      </c>
      <c r="E3015" s="85" t="s">
        <v>10049</v>
      </c>
      <c r="F3015" s="75" t="s">
        <v>98</v>
      </c>
      <c r="G3015" s="75" t="s">
        <v>1315</v>
      </c>
      <c r="H3015" s="75" t="s">
        <v>1543</v>
      </c>
      <c r="I3015" s="2" t="s">
        <v>11</v>
      </c>
      <c r="J3015" s="75" t="s">
        <v>11</v>
      </c>
      <c r="K3015" s="2" t="s">
        <v>36</v>
      </c>
      <c r="L3015" s="75" t="s">
        <v>3669</v>
      </c>
      <c r="M3015" s="2" t="s">
        <v>3561</v>
      </c>
      <c r="N3015" s="10" t="s">
        <v>3561</v>
      </c>
      <c r="O3015" s="10" t="s">
        <v>3561</v>
      </c>
      <c r="S3015" s="2" t="str">
        <f>VLOOKUP(K3015,Data!A:B,2,0)</f>
        <v>PVA</v>
      </c>
    </row>
    <row r="3016" spans="1:19" ht="11.25" customHeight="1" x14ac:dyDescent="0.2">
      <c r="A3016" s="2">
        <v>4071770</v>
      </c>
      <c r="B3016" s="86"/>
      <c r="C3016" s="74" t="s">
        <v>1247</v>
      </c>
      <c r="E3016" s="85" t="s">
        <v>10050</v>
      </c>
      <c r="F3016" s="75" t="s">
        <v>98</v>
      </c>
      <c r="G3016" s="75" t="s">
        <v>20</v>
      </c>
      <c r="H3016" s="75" t="s">
        <v>1488</v>
      </c>
      <c r="I3016" s="2" t="s">
        <v>3561</v>
      </c>
      <c r="J3016" s="75" t="s">
        <v>3561</v>
      </c>
      <c r="K3016" s="2" t="s">
        <v>36</v>
      </c>
      <c r="L3016" s="75" t="s">
        <v>3669</v>
      </c>
      <c r="M3016" s="2" t="s">
        <v>3561</v>
      </c>
      <c r="N3016" s="10" t="s">
        <v>3561</v>
      </c>
      <c r="O3016" s="10" t="s">
        <v>3561</v>
      </c>
      <c r="S3016" s="2" t="str">
        <f>VLOOKUP(K3016,Data!A:B,2,0)</f>
        <v>PVA</v>
      </c>
    </row>
    <row r="3017" spans="1:19" ht="11.25" customHeight="1" x14ac:dyDescent="0.2">
      <c r="A3017" s="2">
        <v>4071773</v>
      </c>
      <c r="B3017" s="86"/>
      <c r="C3017" s="74" t="s">
        <v>1269</v>
      </c>
      <c r="E3017" s="85" t="s">
        <v>10051</v>
      </c>
      <c r="F3017" s="75" t="s">
        <v>98</v>
      </c>
      <c r="G3017" s="75" t="s">
        <v>1315</v>
      </c>
      <c r="H3017" s="75" t="s">
        <v>1543</v>
      </c>
      <c r="I3017" s="2" t="s">
        <v>11</v>
      </c>
      <c r="J3017" s="75" t="s">
        <v>11</v>
      </c>
      <c r="K3017" s="2" t="s">
        <v>36</v>
      </c>
      <c r="L3017" s="75" t="s">
        <v>3669</v>
      </c>
      <c r="M3017" s="2" t="s">
        <v>3561</v>
      </c>
      <c r="N3017" s="10" t="s">
        <v>3561</v>
      </c>
      <c r="O3017" s="10" t="s">
        <v>3561</v>
      </c>
      <c r="S3017" s="2" t="str">
        <f>VLOOKUP(K3017,Data!A:B,2,0)</f>
        <v>PVA</v>
      </c>
    </row>
    <row r="3018" spans="1:19" ht="11.25" customHeight="1" x14ac:dyDescent="0.2">
      <c r="A3018" s="2">
        <v>4071870</v>
      </c>
      <c r="B3018" s="86"/>
      <c r="C3018" s="74" t="s">
        <v>185</v>
      </c>
      <c r="E3018" s="85" t="s">
        <v>10052</v>
      </c>
      <c r="F3018" s="75" t="s">
        <v>98</v>
      </c>
      <c r="G3018" s="75" t="s">
        <v>20</v>
      </c>
      <c r="H3018" s="75" t="s">
        <v>1484</v>
      </c>
      <c r="I3018" s="2" t="s">
        <v>3561</v>
      </c>
      <c r="J3018" s="75" t="s">
        <v>3561</v>
      </c>
      <c r="K3018" s="2" t="s">
        <v>36</v>
      </c>
      <c r="L3018" s="75" t="s">
        <v>3669</v>
      </c>
      <c r="M3018" s="2" t="s">
        <v>3561</v>
      </c>
      <c r="N3018" s="10" t="s">
        <v>3561</v>
      </c>
      <c r="O3018" s="10" t="s">
        <v>3561</v>
      </c>
      <c r="S3018" s="2" t="str">
        <f>VLOOKUP(K3018,Data!A:B,2,0)</f>
        <v>PVA</v>
      </c>
    </row>
    <row r="3019" spans="1:19" ht="11.25" customHeight="1" x14ac:dyDescent="0.2">
      <c r="A3019" s="2">
        <v>4071871</v>
      </c>
      <c r="B3019" s="86"/>
      <c r="C3019" s="74" t="s">
        <v>190</v>
      </c>
      <c r="E3019" s="85" t="s">
        <v>10053</v>
      </c>
      <c r="F3019" s="75" t="s">
        <v>98</v>
      </c>
      <c r="G3019" s="75" t="s">
        <v>20</v>
      </c>
      <c r="H3019" s="75" t="s">
        <v>1490</v>
      </c>
      <c r="I3019" s="2" t="s">
        <v>3561</v>
      </c>
      <c r="J3019" s="75" t="s">
        <v>3561</v>
      </c>
      <c r="K3019" s="2" t="s">
        <v>36</v>
      </c>
      <c r="L3019" s="75" t="s">
        <v>3669</v>
      </c>
      <c r="M3019" s="2" t="s">
        <v>3561</v>
      </c>
      <c r="N3019" s="10" t="s">
        <v>3561</v>
      </c>
      <c r="O3019" s="10" t="s">
        <v>3561</v>
      </c>
      <c r="S3019" s="2" t="str">
        <f>VLOOKUP(K3019,Data!A:B,2,0)</f>
        <v>PVA</v>
      </c>
    </row>
    <row r="3020" spans="1:19" ht="11.25" customHeight="1" x14ac:dyDescent="0.2">
      <c r="A3020" s="2">
        <v>4071872</v>
      </c>
      <c r="B3020" s="86"/>
      <c r="C3020" s="74" t="s">
        <v>189</v>
      </c>
      <c r="E3020" s="85" t="s">
        <v>10054</v>
      </c>
      <c r="F3020" s="75" t="s">
        <v>98</v>
      </c>
      <c r="G3020" s="75" t="s">
        <v>20</v>
      </c>
      <c r="H3020" s="75" t="s">
        <v>1490</v>
      </c>
      <c r="I3020" s="2" t="s">
        <v>3561</v>
      </c>
      <c r="J3020" s="75" t="s">
        <v>3561</v>
      </c>
      <c r="K3020" s="2" t="s">
        <v>36</v>
      </c>
      <c r="L3020" s="75" t="s">
        <v>3669</v>
      </c>
      <c r="M3020" s="2" t="s">
        <v>3561</v>
      </c>
      <c r="N3020" s="10" t="s">
        <v>3561</v>
      </c>
      <c r="O3020" s="10" t="s">
        <v>3561</v>
      </c>
      <c r="S3020" s="2" t="str">
        <f>VLOOKUP(K3020,Data!A:B,2,0)</f>
        <v>PVA</v>
      </c>
    </row>
    <row r="3021" spans="1:19" ht="11.25" customHeight="1" x14ac:dyDescent="0.2">
      <c r="A3021" s="2">
        <v>4071873</v>
      </c>
      <c r="B3021" s="86"/>
      <c r="C3021" s="74" t="s">
        <v>195</v>
      </c>
      <c r="E3021" s="85" t="s">
        <v>10055</v>
      </c>
      <c r="F3021" s="75" t="s">
        <v>98</v>
      </c>
      <c r="G3021" s="75" t="s">
        <v>20</v>
      </c>
      <c r="H3021" s="75" t="s">
        <v>1484</v>
      </c>
      <c r="I3021" s="2" t="s">
        <v>3561</v>
      </c>
      <c r="J3021" s="75" t="s">
        <v>3561</v>
      </c>
      <c r="K3021" s="2" t="s">
        <v>36</v>
      </c>
      <c r="L3021" s="75" t="s">
        <v>3669</v>
      </c>
      <c r="M3021" s="2" t="s">
        <v>3561</v>
      </c>
      <c r="N3021" s="10" t="s">
        <v>3561</v>
      </c>
      <c r="O3021" s="10" t="s">
        <v>3561</v>
      </c>
      <c r="S3021" s="2" t="str">
        <f>VLOOKUP(K3021,Data!A:B,2,0)</f>
        <v>PVA</v>
      </c>
    </row>
    <row r="3022" spans="1:19" ht="11.25" customHeight="1" x14ac:dyDescent="0.2">
      <c r="A3022" s="2">
        <v>4071884</v>
      </c>
      <c r="B3022" s="86"/>
      <c r="C3022" s="74" t="s">
        <v>207</v>
      </c>
      <c r="E3022" s="85" t="s">
        <v>10056</v>
      </c>
      <c r="F3022" s="75" t="s">
        <v>98</v>
      </c>
      <c r="G3022" s="75" t="s">
        <v>20</v>
      </c>
      <c r="H3022" s="75" t="s">
        <v>1486</v>
      </c>
      <c r="I3022" s="2" t="s">
        <v>3561</v>
      </c>
      <c r="J3022" s="75" t="s">
        <v>3561</v>
      </c>
      <c r="K3022" s="2" t="s">
        <v>36</v>
      </c>
      <c r="L3022" s="75" t="s">
        <v>3669</v>
      </c>
      <c r="M3022" s="2" t="s">
        <v>3561</v>
      </c>
      <c r="N3022" s="10" t="s">
        <v>3561</v>
      </c>
      <c r="O3022" s="10" t="s">
        <v>3561</v>
      </c>
      <c r="S3022" s="2" t="str">
        <f>VLOOKUP(K3022,Data!A:B,2,0)</f>
        <v>PVA</v>
      </c>
    </row>
    <row r="3023" spans="1:19" ht="11.25" customHeight="1" x14ac:dyDescent="0.2">
      <c r="A3023" s="2">
        <v>4071885</v>
      </c>
      <c r="B3023" s="86"/>
      <c r="C3023" s="74" t="s">
        <v>212</v>
      </c>
      <c r="E3023" s="85" t="s">
        <v>10057</v>
      </c>
      <c r="F3023" s="75" t="s">
        <v>98</v>
      </c>
      <c r="G3023" s="75" t="s">
        <v>20</v>
      </c>
      <c r="H3023" s="75" t="s">
        <v>1485</v>
      </c>
      <c r="I3023" s="2" t="s">
        <v>3561</v>
      </c>
      <c r="J3023" s="75" t="s">
        <v>3561</v>
      </c>
      <c r="K3023" s="2" t="s">
        <v>36</v>
      </c>
      <c r="L3023" s="75" t="s">
        <v>3669</v>
      </c>
      <c r="M3023" s="2" t="s">
        <v>3561</v>
      </c>
      <c r="N3023" s="10" t="s">
        <v>3561</v>
      </c>
      <c r="O3023" s="10" t="s">
        <v>3561</v>
      </c>
      <c r="S3023" s="2" t="str">
        <f>VLOOKUP(K3023,Data!A:B,2,0)</f>
        <v>PVA</v>
      </c>
    </row>
    <row r="3024" spans="1:19" ht="11.25" customHeight="1" x14ac:dyDescent="0.2">
      <c r="A3024" s="2">
        <v>4071886</v>
      </c>
      <c r="B3024" s="86"/>
      <c r="C3024" s="74" t="s">
        <v>214</v>
      </c>
      <c r="E3024" s="85" t="s">
        <v>10058</v>
      </c>
      <c r="F3024" s="75" t="s">
        <v>98</v>
      </c>
      <c r="G3024" s="75" t="s">
        <v>20</v>
      </c>
      <c r="H3024" s="75" t="s">
        <v>1485</v>
      </c>
      <c r="I3024" s="2" t="s">
        <v>3561</v>
      </c>
      <c r="J3024" s="75" t="s">
        <v>3561</v>
      </c>
      <c r="K3024" s="2" t="s">
        <v>36</v>
      </c>
      <c r="L3024" s="75" t="s">
        <v>3669</v>
      </c>
      <c r="M3024" s="2" t="s">
        <v>3561</v>
      </c>
      <c r="N3024" s="10" t="s">
        <v>3561</v>
      </c>
      <c r="O3024" s="10" t="s">
        <v>3561</v>
      </c>
      <c r="S3024" s="2" t="str">
        <f>VLOOKUP(K3024,Data!A:B,2,0)</f>
        <v>PVA</v>
      </c>
    </row>
    <row r="3025" spans="1:19" ht="11.25" customHeight="1" x14ac:dyDescent="0.2">
      <c r="A3025" s="2">
        <v>4071887</v>
      </c>
      <c r="B3025" s="86"/>
      <c r="C3025" s="74" t="s">
        <v>220</v>
      </c>
      <c r="E3025" s="85" t="s">
        <v>10059</v>
      </c>
      <c r="F3025" s="75" t="s">
        <v>98</v>
      </c>
      <c r="G3025" s="75" t="s">
        <v>20</v>
      </c>
      <c r="H3025" s="75" t="s">
        <v>1490</v>
      </c>
      <c r="I3025" s="2" t="s">
        <v>3561</v>
      </c>
      <c r="J3025" s="75" t="s">
        <v>3561</v>
      </c>
      <c r="K3025" s="2" t="s">
        <v>36</v>
      </c>
      <c r="L3025" s="75" t="s">
        <v>3669</v>
      </c>
      <c r="M3025" s="2" t="s">
        <v>3561</v>
      </c>
      <c r="N3025" s="10" t="s">
        <v>3561</v>
      </c>
      <c r="O3025" s="10" t="s">
        <v>3561</v>
      </c>
      <c r="S3025" s="2" t="str">
        <f>VLOOKUP(K3025,Data!A:B,2,0)</f>
        <v>PVA</v>
      </c>
    </row>
    <row r="3026" spans="1:19" ht="11.25" customHeight="1" x14ac:dyDescent="0.2">
      <c r="A3026" s="2">
        <v>4071888</v>
      </c>
      <c r="B3026" s="86"/>
      <c r="C3026" s="74" t="s">
        <v>219</v>
      </c>
      <c r="E3026" s="85" t="s">
        <v>10060</v>
      </c>
      <c r="F3026" s="75" t="s">
        <v>98</v>
      </c>
      <c r="G3026" s="75" t="s">
        <v>20</v>
      </c>
      <c r="H3026" s="75" t="s">
        <v>1484</v>
      </c>
      <c r="I3026" s="2" t="s">
        <v>3561</v>
      </c>
      <c r="J3026" s="75" t="s">
        <v>3561</v>
      </c>
      <c r="K3026" s="2" t="s">
        <v>36</v>
      </c>
      <c r="L3026" s="75" t="s">
        <v>3669</v>
      </c>
      <c r="M3026" s="2" t="s">
        <v>3561</v>
      </c>
      <c r="N3026" s="10" t="s">
        <v>3561</v>
      </c>
      <c r="O3026" s="10" t="s">
        <v>3561</v>
      </c>
      <c r="S3026" s="2" t="str">
        <f>VLOOKUP(K3026,Data!A:B,2,0)</f>
        <v>PVA</v>
      </c>
    </row>
    <row r="3027" spans="1:19" ht="11.25" customHeight="1" x14ac:dyDescent="0.2">
      <c r="A3027" s="2">
        <v>4071890</v>
      </c>
      <c r="B3027" s="86"/>
      <c r="C3027" s="74" t="s">
        <v>237</v>
      </c>
      <c r="E3027" s="85" t="s">
        <v>10061</v>
      </c>
      <c r="F3027" s="75" t="s">
        <v>98</v>
      </c>
      <c r="G3027" s="75" t="s">
        <v>20</v>
      </c>
      <c r="H3027" s="75" t="s">
        <v>1486</v>
      </c>
      <c r="I3027" s="2" t="s">
        <v>3561</v>
      </c>
      <c r="J3027" s="75" t="s">
        <v>3561</v>
      </c>
      <c r="K3027" s="2" t="s">
        <v>36</v>
      </c>
      <c r="L3027" s="75" t="s">
        <v>3669</v>
      </c>
      <c r="M3027" s="2" t="s">
        <v>3561</v>
      </c>
      <c r="N3027" s="10" t="s">
        <v>3561</v>
      </c>
      <c r="O3027" s="10" t="s">
        <v>3561</v>
      </c>
      <c r="S3027" s="2" t="str">
        <f>VLOOKUP(K3027,Data!A:B,2,0)</f>
        <v>PVA</v>
      </c>
    </row>
    <row r="3028" spans="1:19" ht="11.25" customHeight="1" x14ac:dyDescent="0.2">
      <c r="A3028" s="2">
        <v>4071891</v>
      </c>
      <c r="B3028" s="86"/>
      <c r="C3028" s="74" t="s">
        <v>238</v>
      </c>
      <c r="E3028" s="85" t="s">
        <v>10062</v>
      </c>
      <c r="F3028" s="75" t="s">
        <v>98</v>
      </c>
      <c r="G3028" s="75" t="s">
        <v>1315</v>
      </c>
      <c r="H3028" s="75" t="s">
        <v>1518</v>
      </c>
      <c r="I3028" s="2" t="s">
        <v>11</v>
      </c>
      <c r="J3028" s="75" t="s">
        <v>11</v>
      </c>
      <c r="K3028" s="2" t="s">
        <v>36</v>
      </c>
      <c r="L3028" s="75" t="s">
        <v>3669</v>
      </c>
      <c r="M3028" s="2" t="s">
        <v>3561</v>
      </c>
      <c r="N3028" s="10" t="s">
        <v>3561</v>
      </c>
      <c r="O3028" s="10" t="s">
        <v>3561</v>
      </c>
      <c r="S3028" s="2" t="str">
        <f>VLOOKUP(K3028,Data!A:B,2,0)</f>
        <v>PVA</v>
      </c>
    </row>
    <row r="3029" spans="1:19" ht="11.25" customHeight="1" x14ac:dyDescent="0.2">
      <c r="A3029" s="2">
        <v>4071897</v>
      </c>
      <c r="B3029" s="86"/>
      <c r="C3029" s="74" t="s">
        <v>271</v>
      </c>
      <c r="E3029" s="85" t="s">
        <v>10063</v>
      </c>
      <c r="F3029" s="75" t="s">
        <v>98</v>
      </c>
      <c r="G3029" s="75" t="s">
        <v>1315</v>
      </c>
      <c r="H3029" s="75" t="s">
        <v>1539</v>
      </c>
      <c r="I3029" s="2" t="s">
        <v>11</v>
      </c>
      <c r="J3029" s="75" t="s">
        <v>11</v>
      </c>
      <c r="K3029" s="2" t="s">
        <v>36</v>
      </c>
      <c r="L3029" s="75" t="s">
        <v>3669</v>
      </c>
      <c r="M3029" s="2" t="s">
        <v>3561</v>
      </c>
      <c r="N3029" s="10" t="s">
        <v>3561</v>
      </c>
      <c r="O3029" s="10" t="s">
        <v>3561</v>
      </c>
      <c r="S3029" s="2" t="str">
        <f>VLOOKUP(K3029,Data!A:B,2,0)</f>
        <v>PVA</v>
      </c>
    </row>
    <row r="3030" spans="1:19" ht="11.25" customHeight="1" x14ac:dyDescent="0.2">
      <c r="A3030" s="2">
        <v>4071899</v>
      </c>
      <c r="B3030" s="86"/>
      <c r="C3030" s="74" t="s">
        <v>1287</v>
      </c>
      <c r="E3030" s="85" t="s">
        <v>10064</v>
      </c>
      <c r="F3030" s="75" t="s">
        <v>98</v>
      </c>
      <c r="G3030" s="75" t="s">
        <v>47</v>
      </c>
      <c r="H3030" s="75" t="s">
        <v>47</v>
      </c>
      <c r="I3030" s="2" t="s">
        <v>3561</v>
      </c>
      <c r="J3030" s="75" t="s">
        <v>3561</v>
      </c>
      <c r="K3030" s="2" t="s">
        <v>36</v>
      </c>
      <c r="L3030" s="75" t="s">
        <v>3669</v>
      </c>
      <c r="M3030" s="2" t="s">
        <v>3561</v>
      </c>
      <c r="N3030" s="10" t="s">
        <v>3561</v>
      </c>
      <c r="O3030" s="10" t="s">
        <v>3561</v>
      </c>
      <c r="S3030" s="2" t="str">
        <f>VLOOKUP(K3030,Data!A:B,2,0)</f>
        <v>PVA</v>
      </c>
    </row>
    <row r="3031" spans="1:19" ht="11.25" customHeight="1" x14ac:dyDescent="0.2">
      <c r="A3031" s="2">
        <v>4071900</v>
      </c>
      <c r="B3031" s="86"/>
      <c r="C3031" s="74" t="s">
        <v>1291</v>
      </c>
      <c r="E3031" s="85" t="s">
        <v>10065</v>
      </c>
      <c r="F3031" s="75" t="s">
        <v>98</v>
      </c>
      <c r="G3031" s="75" t="s">
        <v>47</v>
      </c>
      <c r="H3031" s="75" t="s">
        <v>47</v>
      </c>
      <c r="I3031" s="2" t="s">
        <v>3561</v>
      </c>
      <c r="J3031" s="75" t="s">
        <v>3561</v>
      </c>
      <c r="K3031" s="2" t="s">
        <v>36</v>
      </c>
      <c r="L3031" s="75" t="s">
        <v>3669</v>
      </c>
      <c r="M3031" s="2" t="s">
        <v>3561</v>
      </c>
      <c r="N3031" s="10" t="s">
        <v>3561</v>
      </c>
      <c r="O3031" s="10" t="s">
        <v>3561</v>
      </c>
      <c r="S3031" s="2" t="str">
        <f>VLOOKUP(K3031,Data!A:B,2,0)</f>
        <v>PVA</v>
      </c>
    </row>
    <row r="3032" spans="1:19" ht="11.25" customHeight="1" x14ac:dyDescent="0.2">
      <c r="A3032" s="2">
        <v>4071901</v>
      </c>
      <c r="B3032" s="86"/>
      <c r="C3032" s="74" t="s">
        <v>312</v>
      </c>
      <c r="E3032" s="85" t="s">
        <v>10066</v>
      </c>
      <c r="F3032" s="75" t="s">
        <v>98</v>
      </c>
      <c r="G3032" s="75" t="s">
        <v>20</v>
      </c>
      <c r="H3032" s="75" t="s">
        <v>1486</v>
      </c>
      <c r="I3032" s="2" t="s">
        <v>3561</v>
      </c>
      <c r="J3032" s="75" t="s">
        <v>3561</v>
      </c>
      <c r="K3032" s="2" t="s">
        <v>36</v>
      </c>
      <c r="L3032" s="75" t="s">
        <v>3669</v>
      </c>
      <c r="M3032" s="2" t="s">
        <v>3561</v>
      </c>
      <c r="N3032" s="10" t="s">
        <v>3561</v>
      </c>
      <c r="O3032" s="10" t="s">
        <v>3561</v>
      </c>
      <c r="S3032" s="2" t="str">
        <f>VLOOKUP(K3032,Data!A:B,2,0)</f>
        <v>PVA</v>
      </c>
    </row>
    <row r="3033" spans="1:19" ht="11.25" customHeight="1" x14ac:dyDescent="0.2">
      <c r="A3033" s="2">
        <v>4071903</v>
      </c>
      <c r="B3033" s="86"/>
      <c r="C3033" s="74" t="s">
        <v>322</v>
      </c>
      <c r="E3033" s="85" t="s">
        <v>10067</v>
      </c>
      <c r="F3033" s="75" t="s">
        <v>98</v>
      </c>
      <c r="G3033" s="75" t="s">
        <v>20</v>
      </c>
      <c r="H3033" s="75" t="s">
        <v>1484</v>
      </c>
      <c r="I3033" s="2" t="s">
        <v>3561</v>
      </c>
      <c r="J3033" s="75" t="s">
        <v>3561</v>
      </c>
      <c r="K3033" s="2" t="s">
        <v>36</v>
      </c>
      <c r="L3033" s="75" t="s">
        <v>3669</v>
      </c>
      <c r="M3033" s="2" t="s">
        <v>3561</v>
      </c>
      <c r="N3033" s="10" t="s">
        <v>3561</v>
      </c>
      <c r="O3033" s="10" t="s">
        <v>3561</v>
      </c>
      <c r="S3033" s="2" t="str">
        <f>VLOOKUP(K3033,Data!A:B,2,0)</f>
        <v>PVA</v>
      </c>
    </row>
    <row r="3034" spans="1:19" ht="11.25" customHeight="1" x14ac:dyDescent="0.2">
      <c r="A3034" s="2">
        <v>4071904</v>
      </c>
      <c r="B3034" s="86"/>
      <c r="C3034" s="74" t="s">
        <v>329</v>
      </c>
      <c r="E3034" s="85" t="s">
        <v>10068</v>
      </c>
      <c r="F3034" s="75" t="s">
        <v>98</v>
      </c>
      <c r="G3034" s="75" t="s">
        <v>20</v>
      </c>
      <c r="H3034" s="75" t="s">
        <v>1480</v>
      </c>
      <c r="I3034" s="2" t="s">
        <v>3561</v>
      </c>
      <c r="J3034" s="75" t="s">
        <v>3561</v>
      </c>
      <c r="K3034" s="2" t="s">
        <v>36</v>
      </c>
      <c r="L3034" s="75" t="s">
        <v>3669</v>
      </c>
      <c r="M3034" s="2" t="s">
        <v>3561</v>
      </c>
      <c r="N3034" s="10" t="s">
        <v>3561</v>
      </c>
      <c r="O3034" s="10" t="s">
        <v>3561</v>
      </c>
      <c r="S3034" s="2" t="str">
        <f>VLOOKUP(K3034,Data!A:B,2,0)</f>
        <v>PVA</v>
      </c>
    </row>
    <row r="3035" spans="1:19" ht="11.25" customHeight="1" x14ac:dyDescent="0.2">
      <c r="A3035" s="2">
        <v>4071905</v>
      </c>
      <c r="B3035" s="86"/>
      <c r="C3035" s="74" t="s">
        <v>339</v>
      </c>
      <c r="E3035" s="85" t="s">
        <v>10069</v>
      </c>
      <c r="F3035" s="75" t="s">
        <v>98</v>
      </c>
      <c r="G3035" s="75" t="s">
        <v>20</v>
      </c>
      <c r="H3035" s="75" t="s">
        <v>1484</v>
      </c>
      <c r="I3035" s="2" t="s">
        <v>3561</v>
      </c>
      <c r="J3035" s="75" t="s">
        <v>3561</v>
      </c>
      <c r="K3035" s="2" t="s">
        <v>36</v>
      </c>
      <c r="L3035" s="75" t="s">
        <v>3669</v>
      </c>
      <c r="M3035" s="2" t="s">
        <v>3561</v>
      </c>
      <c r="N3035" s="10" t="s">
        <v>3561</v>
      </c>
      <c r="O3035" s="10" t="s">
        <v>3561</v>
      </c>
      <c r="S3035" s="2" t="str">
        <f>VLOOKUP(K3035,Data!A:B,2,0)</f>
        <v>PVA</v>
      </c>
    </row>
    <row r="3036" spans="1:19" ht="11.25" customHeight="1" x14ac:dyDescent="0.2">
      <c r="A3036" s="2">
        <v>4071907</v>
      </c>
      <c r="B3036" s="86"/>
      <c r="C3036" s="74" t="s">
        <v>345</v>
      </c>
      <c r="E3036" s="85" t="s">
        <v>10070</v>
      </c>
      <c r="F3036" s="75" t="s">
        <v>98</v>
      </c>
      <c r="G3036" s="75" t="s">
        <v>20</v>
      </c>
      <c r="H3036" s="75" t="s">
        <v>1480</v>
      </c>
      <c r="I3036" s="2" t="s">
        <v>3561</v>
      </c>
      <c r="J3036" s="75" t="s">
        <v>3561</v>
      </c>
      <c r="K3036" s="2" t="s">
        <v>36</v>
      </c>
      <c r="L3036" s="75" t="s">
        <v>3669</v>
      </c>
      <c r="M3036" s="2" t="s">
        <v>3561</v>
      </c>
      <c r="N3036" s="10" t="s">
        <v>3561</v>
      </c>
      <c r="O3036" s="10" t="s">
        <v>3561</v>
      </c>
      <c r="S3036" s="2" t="str">
        <f>VLOOKUP(K3036,Data!A:B,2,0)</f>
        <v>PVA</v>
      </c>
    </row>
    <row r="3037" spans="1:19" ht="11.25" customHeight="1" x14ac:dyDescent="0.2">
      <c r="A3037" s="2">
        <v>4071910</v>
      </c>
      <c r="B3037" s="86"/>
      <c r="C3037" s="74" t="s">
        <v>351</v>
      </c>
      <c r="E3037" s="85" t="s">
        <v>10071</v>
      </c>
      <c r="F3037" s="75" t="s">
        <v>98</v>
      </c>
      <c r="G3037" s="75" t="s">
        <v>20</v>
      </c>
      <c r="H3037" s="75" t="s">
        <v>1486</v>
      </c>
      <c r="I3037" s="2" t="s">
        <v>3561</v>
      </c>
      <c r="J3037" s="75" t="s">
        <v>3561</v>
      </c>
      <c r="K3037" s="2" t="s">
        <v>36</v>
      </c>
      <c r="L3037" s="75" t="s">
        <v>3669</v>
      </c>
      <c r="M3037" s="2" t="s">
        <v>3561</v>
      </c>
      <c r="N3037" s="10" t="s">
        <v>3561</v>
      </c>
      <c r="O3037" s="10" t="s">
        <v>3561</v>
      </c>
      <c r="S3037" s="2" t="str">
        <f>VLOOKUP(K3037,Data!A:B,2,0)</f>
        <v>PVA</v>
      </c>
    </row>
    <row r="3038" spans="1:19" ht="11.25" customHeight="1" x14ac:dyDescent="0.2">
      <c r="A3038" s="2">
        <v>4071911</v>
      </c>
      <c r="B3038" s="86"/>
      <c r="C3038" s="74" t="s">
        <v>357</v>
      </c>
      <c r="E3038" s="85" t="s">
        <v>10072</v>
      </c>
      <c r="F3038" s="75" t="s">
        <v>98</v>
      </c>
      <c r="G3038" s="75" t="s">
        <v>1315</v>
      </c>
      <c r="H3038" s="75" t="s">
        <v>1545</v>
      </c>
      <c r="I3038" s="2" t="s">
        <v>11</v>
      </c>
      <c r="J3038" s="75" t="s">
        <v>11</v>
      </c>
      <c r="K3038" s="2" t="s">
        <v>36</v>
      </c>
      <c r="L3038" s="75" t="s">
        <v>3669</v>
      </c>
      <c r="M3038" s="2" t="s">
        <v>3561</v>
      </c>
      <c r="N3038" s="10" t="s">
        <v>3561</v>
      </c>
      <c r="O3038" s="10" t="s">
        <v>3561</v>
      </c>
      <c r="S3038" s="2" t="str">
        <f>VLOOKUP(K3038,Data!A:B,2,0)</f>
        <v>PVA</v>
      </c>
    </row>
    <row r="3039" spans="1:19" ht="11.25" customHeight="1" x14ac:dyDescent="0.2">
      <c r="A3039" s="2">
        <v>4071912</v>
      </c>
      <c r="B3039" s="86"/>
      <c r="C3039" s="74" t="s">
        <v>361</v>
      </c>
      <c r="E3039" s="85" t="s">
        <v>10073</v>
      </c>
      <c r="F3039" s="75" t="s">
        <v>98</v>
      </c>
      <c r="G3039" s="75" t="s">
        <v>1315</v>
      </c>
      <c r="H3039" s="75" t="s">
        <v>1545</v>
      </c>
      <c r="I3039" s="2" t="s">
        <v>11</v>
      </c>
      <c r="J3039" s="75" t="s">
        <v>11</v>
      </c>
      <c r="K3039" s="2" t="s">
        <v>36</v>
      </c>
      <c r="L3039" s="75" t="s">
        <v>3669</v>
      </c>
      <c r="M3039" s="2" t="s">
        <v>3561</v>
      </c>
      <c r="N3039" s="10" t="s">
        <v>3561</v>
      </c>
      <c r="O3039" s="10" t="s">
        <v>3561</v>
      </c>
      <c r="S3039" s="2" t="str">
        <f>VLOOKUP(K3039,Data!A:B,2,0)</f>
        <v>PVA</v>
      </c>
    </row>
    <row r="3040" spans="1:19" ht="11.25" customHeight="1" x14ac:dyDescent="0.2">
      <c r="A3040" s="2">
        <v>4071913</v>
      </c>
      <c r="B3040" s="86"/>
      <c r="C3040" s="74" t="s">
        <v>452</v>
      </c>
      <c r="E3040" s="85" t="s">
        <v>10074</v>
      </c>
      <c r="F3040" s="75" t="s">
        <v>98</v>
      </c>
      <c r="G3040" s="75" t="s">
        <v>20</v>
      </c>
      <c r="H3040" s="75" t="s">
        <v>1484</v>
      </c>
      <c r="I3040" s="2" t="s">
        <v>3561</v>
      </c>
      <c r="J3040" s="75" t="s">
        <v>3561</v>
      </c>
      <c r="K3040" s="2" t="s">
        <v>36</v>
      </c>
      <c r="L3040" s="75" t="s">
        <v>3669</v>
      </c>
      <c r="M3040" s="2" t="s">
        <v>3561</v>
      </c>
      <c r="N3040" s="10" t="s">
        <v>3561</v>
      </c>
      <c r="O3040" s="10" t="s">
        <v>3561</v>
      </c>
      <c r="S3040" s="2" t="str">
        <f>VLOOKUP(K3040,Data!A:B,2,0)</f>
        <v>PVA</v>
      </c>
    </row>
    <row r="3041" spans="1:19" ht="11.25" customHeight="1" x14ac:dyDescent="0.2">
      <c r="A3041" s="2">
        <v>4071915</v>
      </c>
      <c r="B3041" s="86"/>
      <c r="C3041" s="74" t="s">
        <v>402</v>
      </c>
      <c r="E3041" s="85" t="s">
        <v>10075</v>
      </c>
      <c r="F3041" s="75" t="s">
        <v>98</v>
      </c>
      <c r="G3041" s="75" t="s">
        <v>20</v>
      </c>
      <c r="H3041" s="75" t="s">
        <v>1488</v>
      </c>
      <c r="I3041" s="2" t="s">
        <v>3561</v>
      </c>
      <c r="J3041" s="75" t="s">
        <v>3561</v>
      </c>
      <c r="K3041" s="2" t="s">
        <v>36</v>
      </c>
      <c r="L3041" s="75" t="s">
        <v>3669</v>
      </c>
      <c r="M3041" s="2" t="s">
        <v>3561</v>
      </c>
      <c r="N3041" s="10" t="s">
        <v>3561</v>
      </c>
      <c r="O3041" s="10" t="s">
        <v>3561</v>
      </c>
      <c r="S3041" s="2" t="str">
        <f>VLOOKUP(K3041,Data!A:B,2,0)</f>
        <v>PVA</v>
      </c>
    </row>
    <row r="3042" spans="1:19" ht="11.25" customHeight="1" x14ac:dyDescent="0.2">
      <c r="A3042" s="2">
        <v>4071917</v>
      </c>
      <c r="B3042" s="86"/>
      <c r="C3042" s="74" t="s">
        <v>408</v>
      </c>
      <c r="E3042" s="85" t="s">
        <v>10076</v>
      </c>
      <c r="F3042" s="75" t="s">
        <v>98</v>
      </c>
      <c r="G3042" s="75" t="s">
        <v>47</v>
      </c>
      <c r="H3042" s="75" t="s">
        <v>47</v>
      </c>
      <c r="I3042" s="2" t="s">
        <v>3561</v>
      </c>
      <c r="J3042" s="75" t="s">
        <v>3561</v>
      </c>
      <c r="K3042" s="2" t="s">
        <v>36</v>
      </c>
      <c r="L3042" s="75" t="s">
        <v>3669</v>
      </c>
      <c r="M3042" s="2" t="s">
        <v>3561</v>
      </c>
      <c r="N3042" s="10" t="s">
        <v>3561</v>
      </c>
      <c r="O3042" s="10" t="s">
        <v>3561</v>
      </c>
      <c r="S3042" s="2" t="str">
        <f>VLOOKUP(K3042,Data!A:B,2,0)</f>
        <v>PVA</v>
      </c>
    </row>
    <row r="3043" spans="1:19" ht="11.25" customHeight="1" x14ac:dyDescent="0.2">
      <c r="A3043" s="2">
        <v>4071918</v>
      </c>
      <c r="B3043" s="86"/>
      <c r="C3043" s="74" t="s">
        <v>411</v>
      </c>
      <c r="E3043" s="85" t="s">
        <v>10077</v>
      </c>
      <c r="F3043" s="75" t="s">
        <v>98</v>
      </c>
      <c r="G3043" s="75" t="s">
        <v>20</v>
      </c>
      <c r="H3043" s="75" t="s">
        <v>1480</v>
      </c>
      <c r="I3043" s="2" t="s">
        <v>3561</v>
      </c>
      <c r="J3043" s="75" t="s">
        <v>3561</v>
      </c>
      <c r="K3043" s="2" t="s">
        <v>36</v>
      </c>
      <c r="L3043" s="75" t="s">
        <v>3669</v>
      </c>
      <c r="M3043" s="2" t="s">
        <v>3561</v>
      </c>
      <c r="N3043" s="10" t="s">
        <v>3561</v>
      </c>
      <c r="O3043" s="10" t="s">
        <v>3561</v>
      </c>
      <c r="S3043" s="2" t="str">
        <f>VLOOKUP(K3043,Data!A:B,2,0)</f>
        <v>PVA</v>
      </c>
    </row>
    <row r="3044" spans="1:19" ht="11.25" customHeight="1" x14ac:dyDescent="0.2">
      <c r="A3044" s="2">
        <v>4071920</v>
      </c>
      <c r="B3044" s="86"/>
      <c r="C3044" s="74" t="s">
        <v>437</v>
      </c>
      <c r="E3044" s="85" t="s">
        <v>10078</v>
      </c>
      <c r="F3044" s="75" t="s">
        <v>98</v>
      </c>
      <c r="G3044" s="75" t="s">
        <v>20</v>
      </c>
      <c r="H3044" s="75" t="s">
        <v>1482</v>
      </c>
      <c r="I3044" s="2" t="s">
        <v>3561</v>
      </c>
      <c r="J3044" s="75" t="s">
        <v>3561</v>
      </c>
      <c r="K3044" s="2" t="s">
        <v>36</v>
      </c>
      <c r="L3044" s="75" t="s">
        <v>3669</v>
      </c>
      <c r="M3044" s="2" t="s">
        <v>3561</v>
      </c>
      <c r="N3044" s="10" t="s">
        <v>3561</v>
      </c>
      <c r="O3044" s="10" t="s">
        <v>3561</v>
      </c>
      <c r="S3044" s="2" t="str">
        <f>VLOOKUP(K3044,Data!A:B,2,0)</f>
        <v>PVA</v>
      </c>
    </row>
    <row r="3045" spans="1:19" ht="11.25" customHeight="1" x14ac:dyDescent="0.2">
      <c r="A3045" s="2">
        <v>4071921</v>
      </c>
      <c r="B3045" s="86"/>
      <c r="C3045" s="74" t="s">
        <v>985</v>
      </c>
      <c r="E3045" s="85" t="s">
        <v>10079</v>
      </c>
      <c r="F3045" s="75" t="s">
        <v>98</v>
      </c>
      <c r="G3045" s="75" t="s">
        <v>1315</v>
      </c>
      <c r="H3045" s="75" t="s">
        <v>1529</v>
      </c>
      <c r="I3045" s="2" t="s">
        <v>11</v>
      </c>
      <c r="J3045" s="75" t="s">
        <v>11</v>
      </c>
      <c r="K3045" s="2" t="s">
        <v>36</v>
      </c>
      <c r="L3045" s="75" t="s">
        <v>3669</v>
      </c>
      <c r="M3045" s="2" t="s">
        <v>3561</v>
      </c>
      <c r="N3045" s="10" t="s">
        <v>3561</v>
      </c>
      <c r="O3045" s="10" t="s">
        <v>3561</v>
      </c>
      <c r="S3045" s="2" t="str">
        <f>VLOOKUP(K3045,Data!A:B,2,0)</f>
        <v>PVA</v>
      </c>
    </row>
    <row r="3046" spans="1:19" ht="11.25" customHeight="1" x14ac:dyDescent="0.2">
      <c r="A3046" s="2">
        <v>4071927</v>
      </c>
      <c r="B3046" s="86"/>
      <c r="C3046" s="74" t="s">
        <v>888</v>
      </c>
      <c r="E3046" s="85" t="s">
        <v>10080</v>
      </c>
      <c r="F3046" s="75" t="s">
        <v>98</v>
      </c>
      <c r="G3046" s="75" t="s">
        <v>47</v>
      </c>
      <c r="H3046" s="75" t="s">
        <v>47</v>
      </c>
      <c r="I3046" s="2" t="s">
        <v>3561</v>
      </c>
      <c r="J3046" s="75" t="s">
        <v>3561</v>
      </c>
      <c r="K3046" s="2" t="s">
        <v>36</v>
      </c>
      <c r="L3046" s="75" t="s">
        <v>3669</v>
      </c>
      <c r="M3046" s="2" t="s">
        <v>3561</v>
      </c>
      <c r="N3046" s="10" t="s">
        <v>3561</v>
      </c>
      <c r="O3046" s="10" t="s">
        <v>3561</v>
      </c>
      <c r="S3046" s="2" t="str">
        <f>VLOOKUP(K3046,Data!A:B,2,0)</f>
        <v>PVA</v>
      </c>
    </row>
    <row r="3047" spans="1:19" ht="11.25" customHeight="1" x14ac:dyDescent="0.2">
      <c r="A3047" s="2">
        <v>4071929</v>
      </c>
      <c r="B3047" s="86"/>
      <c r="C3047" s="74" t="s">
        <v>993</v>
      </c>
      <c r="E3047" s="85" t="s">
        <v>10081</v>
      </c>
      <c r="F3047" s="75" t="s">
        <v>98</v>
      </c>
      <c r="G3047" s="75" t="s">
        <v>20</v>
      </c>
      <c r="H3047" s="75" t="s">
        <v>1484</v>
      </c>
      <c r="I3047" s="2" t="s">
        <v>3561</v>
      </c>
      <c r="J3047" s="75" t="s">
        <v>3561</v>
      </c>
      <c r="K3047" s="2" t="s">
        <v>36</v>
      </c>
      <c r="L3047" s="75" t="s">
        <v>3669</v>
      </c>
      <c r="M3047" s="2" t="s">
        <v>3561</v>
      </c>
      <c r="N3047" s="10" t="s">
        <v>3561</v>
      </c>
      <c r="O3047" s="10" t="s">
        <v>3561</v>
      </c>
      <c r="S3047" s="2" t="str">
        <f>VLOOKUP(K3047,Data!A:B,2,0)</f>
        <v>PVA</v>
      </c>
    </row>
    <row r="3048" spans="1:19" ht="11.25" customHeight="1" x14ac:dyDescent="0.2">
      <c r="A3048" s="2">
        <v>4071932</v>
      </c>
      <c r="B3048" s="86"/>
      <c r="C3048" s="74" t="s">
        <v>1096</v>
      </c>
      <c r="E3048" s="85" t="s">
        <v>10082</v>
      </c>
      <c r="F3048" s="75" t="s">
        <v>98</v>
      </c>
      <c r="G3048" s="75" t="s">
        <v>20</v>
      </c>
      <c r="H3048" s="75" t="s">
        <v>1492</v>
      </c>
      <c r="I3048" s="2" t="s">
        <v>3561</v>
      </c>
      <c r="J3048" s="75" t="s">
        <v>3561</v>
      </c>
      <c r="K3048" s="2" t="s">
        <v>36</v>
      </c>
      <c r="L3048" s="75" t="s">
        <v>3669</v>
      </c>
      <c r="M3048" s="2" t="s">
        <v>3561</v>
      </c>
      <c r="N3048" s="10" t="s">
        <v>3561</v>
      </c>
      <c r="O3048" s="10" t="s">
        <v>3561</v>
      </c>
      <c r="S3048" s="2" t="str">
        <f>VLOOKUP(K3048,Data!A:B,2,0)</f>
        <v>PVA</v>
      </c>
    </row>
    <row r="3049" spans="1:19" ht="11.25" customHeight="1" x14ac:dyDescent="0.2">
      <c r="A3049" s="2">
        <v>4071935</v>
      </c>
      <c r="B3049" s="86"/>
      <c r="C3049" s="74" t="s">
        <v>1180</v>
      </c>
      <c r="E3049" s="85" t="s">
        <v>10083</v>
      </c>
      <c r="F3049" s="75" t="s">
        <v>98</v>
      </c>
      <c r="G3049" s="75" t="s">
        <v>20</v>
      </c>
      <c r="H3049" s="75" t="s">
        <v>1488</v>
      </c>
      <c r="I3049" s="2" t="s">
        <v>3561</v>
      </c>
      <c r="J3049" s="75" t="s">
        <v>3561</v>
      </c>
      <c r="K3049" s="2" t="s">
        <v>36</v>
      </c>
      <c r="L3049" s="75" t="s">
        <v>3669</v>
      </c>
      <c r="M3049" s="2" t="s">
        <v>3561</v>
      </c>
      <c r="N3049" s="10" t="s">
        <v>3561</v>
      </c>
      <c r="O3049" s="10" t="s">
        <v>3561</v>
      </c>
      <c r="S3049" s="2" t="str">
        <f>VLOOKUP(K3049,Data!A:B,2,0)</f>
        <v>PVA</v>
      </c>
    </row>
    <row r="3050" spans="1:19" ht="11.25" customHeight="1" x14ac:dyDescent="0.2">
      <c r="A3050" s="2">
        <v>4071936</v>
      </c>
      <c r="B3050" s="86"/>
      <c r="C3050" s="74" t="s">
        <v>1183</v>
      </c>
      <c r="E3050" s="85" t="s">
        <v>10084</v>
      </c>
      <c r="F3050" s="75" t="s">
        <v>98</v>
      </c>
      <c r="G3050" s="75" t="s">
        <v>20</v>
      </c>
      <c r="H3050" s="75" t="s">
        <v>1488</v>
      </c>
      <c r="I3050" s="2" t="s">
        <v>3561</v>
      </c>
      <c r="J3050" s="75" t="s">
        <v>3561</v>
      </c>
      <c r="K3050" s="2" t="s">
        <v>36</v>
      </c>
      <c r="L3050" s="75" t="s">
        <v>3669</v>
      </c>
      <c r="M3050" s="2" t="s">
        <v>3561</v>
      </c>
      <c r="N3050" s="10" t="s">
        <v>3561</v>
      </c>
      <c r="O3050" s="10" t="s">
        <v>3561</v>
      </c>
      <c r="S3050" s="2" t="str">
        <f>VLOOKUP(K3050,Data!A:B,2,0)</f>
        <v>PVA</v>
      </c>
    </row>
    <row r="3051" spans="1:19" ht="11.25" customHeight="1" x14ac:dyDescent="0.2">
      <c r="A3051" s="2">
        <v>4071938</v>
      </c>
      <c r="B3051" s="86"/>
      <c r="C3051" s="74" t="s">
        <v>1197</v>
      </c>
      <c r="E3051" s="85" t="s">
        <v>10085</v>
      </c>
      <c r="F3051" s="75" t="s">
        <v>98</v>
      </c>
      <c r="G3051" s="75" t="s">
        <v>20</v>
      </c>
      <c r="H3051" s="75" t="s">
        <v>1482</v>
      </c>
      <c r="I3051" s="2" t="s">
        <v>3561</v>
      </c>
      <c r="J3051" s="75" t="s">
        <v>3561</v>
      </c>
      <c r="K3051" s="2" t="s">
        <v>36</v>
      </c>
      <c r="L3051" s="75" t="s">
        <v>3669</v>
      </c>
      <c r="M3051" s="2" t="s">
        <v>3561</v>
      </c>
      <c r="N3051" s="10" t="s">
        <v>3561</v>
      </c>
      <c r="O3051" s="10" t="s">
        <v>3561</v>
      </c>
      <c r="S3051" s="2" t="str">
        <f>VLOOKUP(K3051,Data!A:B,2,0)</f>
        <v>PVA</v>
      </c>
    </row>
    <row r="3052" spans="1:19" ht="11.25" customHeight="1" x14ac:dyDescent="0.2">
      <c r="A3052" s="2">
        <v>4071944</v>
      </c>
      <c r="B3052" s="86"/>
      <c r="C3052" s="74" t="s">
        <v>1005</v>
      </c>
      <c r="E3052" s="85" t="s">
        <v>10086</v>
      </c>
      <c r="F3052" s="75" t="s">
        <v>98</v>
      </c>
      <c r="G3052" s="75" t="s">
        <v>1315</v>
      </c>
      <c r="H3052" s="75" t="s">
        <v>1529</v>
      </c>
      <c r="I3052" s="2" t="s">
        <v>11</v>
      </c>
      <c r="J3052" s="75" t="s">
        <v>11</v>
      </c>
      <c r="K3052" s="2" t="s">
        <v>36</v>
      </c>
      <c r="L3052" s="75" t="s">
        <v>3669</v>
      </c>
      <c r="M3052" s="2" t="s">
        <v>3561</v>
      </c>
      <c r="N3052" s="10" t="s">
        <v>3561</v>
      </c>
      <c r="O3052" s="10" t="s">
        <v>3561</v>
      </c>
      <c r="S3052" s="2" t="str">
        <f>VLOOKUP(K3052,Data!A:B,2,0)</f>
        <v>PVA</v>
      </c>
    </row>
    <row r="3053" spans="1:19" ht="11.25" customHeight="1" x14ac:dyDescent="0.2">
      <c r="A3053" s="2">
        <v>4071945</v>
      </c>
      <c r="B3053" s="86"/>
      <c r="C3053" s="74" t="s">
        <v>1004</v>
      </c>
      <c r="E3053" s="85" t="s">
        <v>10087</v>
      </c>
      <c r="F3053" s="75" t="s">
        <v>98</v>
      </c>
      <c r="G3053" s="75" t="s">
        <v>20</v>
      </c>
      <c r="H3053" s="75" t="s">
        <v>1484</v>
      </c>
      <c r="I3053" s="2" t="s">
        <v>3561</v>
      </c>
      <c r="J3053" s="75" t="s">
        <v>1495</v>
      </c>
      <c r="K3053" s="2" t="s">
        <v>36</v>
      </c>
      <c r="L3053" s="75" t="s">
        <v>19</v>
      </c>
      <c r="M3053" s="2" t="s">
        <v>3561</v>
      </c>
      <c r="N3053" s="10" t="s">
        <v>3561</v>
      </c>
      <c r="O3053" s="10" t="s">
        <v>3561</v>
      </c>
      <c r="P3053" s="8">
        <v>45212</v>
      </c>
      <c r="Q3053" s="8">
        <f>+P3053+180</f>
        <v>45392</v>
      </c>
      <c r="R3053" s="8">
        <v>45392</v>
      </c>
      <c r="S3053" s="2" t="str">
        <f>VLOOKUP(K3053,Data!A:B,2,0)</f>
        <v>PVA</v>
      </c>
    </row>
    <row r="3054" spans="1:19" ht="11.25" customHeight="1" x14ac:dyDescent="0.2">
      <c r="A3054" s="2">
        <v>4071947</v>
      </c>
      <c r="B3054" s="86"/>
      <c r="C3054" s="74" t="s">
        <v>1008</v>
      </c>
      <c r="E3054" s="85" t="s">
        <v>10088</v>
      </c>
      <c r="F3054" s="75" t="s">
        <v>98</v>
      </c>
      <c r="G3054" s="75" t="s">
        <v>20</v>
      </c>
      <c r="H3054" s="75" t="s">
        <v>1492</v>
      </c>
      <c r="I3054" s="2" t="s">
        <v>3561</v>
      </c>
      <c r="J3054" s="75" t="s">
        <v>3561</v>
      </c>
      <c r="K3054" s="2" t="s">
        <v>36</v>
      </c>
      <c r="L3054" s="75" t="s">
        <v>3669</v>
      </c>
      <c r="M3054" s="2" t="s">
        <v>3561</v>
      </c>
      <c r="N3054" s="10" t="s">
        <v>3561</v>
      </c>
      <c r="O3054" s="10" t="s">
        <v>3561</v>
      </c>
      <c r="S3054" s="2" t="str">
        <f>VLOOKUP(K3054,Data!A:B,2,0)</f>
        <v>PVA</v>
      </c>
    </row>
    <row r="3055" spans="1:19" ht="11.25" customHeight="1" x14ac:dyDescent="0.2">
      <c r="A3055" s="2">
        <v>4071948</v>
      </c>
      <c r="B3055" s="86"/>
      <c r="C3055" s="74" t="s">
        <v>1107</v>
      </c>
      <c r="E3055" s="85" t="s">
        <v>10089</v>
      </c>
      <c r="F3055" s="75" t="s">
        <v>98</v>
      </c>
      <c r="G3055" s="75" t="s">
        <v>1315</v>
      </c>
      <c r="H3055" s="75" t="s">
        <v>1518</v>
      </c>
      <c r="I3055" s="2" t="s">
        <v>11</v>
      </c>
      <c r="J3055" s="75" t="s">
        <v>11</v>
      </c>
      <c r="K3055" s="2" t="s">
        <v>36</v>
      </c>
      <c r="L3055" s="75" t="s">
        <v>3669</v>
      </c>
      <c r="M3055" s="2" t="s">
        <v>3561</v>
      </c>
      <c r="N3055" s="10" t="s">
        <v>3561</v>
      </c>
      <c r="O3055" s="10" t="s">
        <v>3561</v>
      </c>
      <c r="S3055" s="2" t="str">
        <f>VLOOKUP(K3055,Data!A:B,2,0)</f>
        <v>PVA</v>
      </c>
    </row>
    <row r="3056" spans="1:19" ht="11.25" customHeight="1" x14ac:dyDescent="0.2">
      <c r="A3056" s="2">
        <v>4071950</v>
      </c>
      <c r="B3056" s="86"/>
      <c r="C3056" s="74" t="s">
        <v>1010</v>
      </c>
      <c r="E3056" s="85" t="s">
        <v>10090</v>
      </c>
      <c r="F3056" s="75" t="s">
        <v>98</v>
      </c>
      <c r="G3056" s="75" t="s">
        <v>97</v>
      </c>
      <c r="H3056" s="75" t="s">
        <v>1483</v>
      </c>
      <c r="I3056" s="2" t="s">
        <v>1317</v>
      </c>
      <c r="J3056" s="75" t="s">
        <v>1317</v>
      </c>
      <c r="K3056" s="2" t="s">
        <v>36</v>
      </c>
      <c r="L3056" s="75" t="s">
        <v>3669</v>
      </c>
      <c r="M3056" s="2" t="s">
        <v>3561</v>
      </c>
      <c r="N3056" s="10" t="s">
        <v>3561</v>
      </c>
      <c r="O3056" s="10" t="s">
        <v>3561</v>
      </c>
      <c r="S3056" s="2" t="str">
        <f>VLOOKUP(K3056,Data!A:B,2,0)</f>
        <v>PVA</v>
      </c>
    </row>
    <row r="3057" spans="1:19" ht="11.25" customHeight="1" x14ac:dyDescent="0.2">
      <c r="A3057" s="2">
        <v>4071954</v>
      </c>
      <c r="B3057" s="86"/>
      <c r="C3057" s="74" t="s">
        <v>1017</v>
      </c>
      <c r="E3057" s="85" t="s">
        <v>10091</v>
      </c>
      <c r="F3057" s="75" t="s">
        <v>98</v>
      </c>
      <c r="G3057" s="75" t="s">
        <v>1315</v>
      </c>
      <c r="H3057" s="75" t="s">
        <v>1518</v>
      </c>
      <c r="I3057" s="2" t="s">
        <v>11</v>
      </c>
      <c r="J3057" s="75" t="s">
        <v>11</v>
      </c>
      <c r="K3057" s="2" t="s">
        <v>36</v>
      </c>
      <c r="L3057" s="75" t="s">
        <v>3669</v>
      </c>
      <c r="M3057" s="2" t="s">
        <v>3561</v>
      </c>
      <c r="N3057" s="10" t="s">
        <v>3561</v>
      </c>
      <c r="O3057" s="10" t="s">
        <v>3561</v>
      </c>
      <c r="S3057" s="2" t="str">
        <f>VLOOKUP(K3057,Data!A:B,2,0)</f>
        <v>PVA</v>
      </c>
    </row>
    <row r="3058" spans="1:19" ht="11.25" customHeight="1" x14ac:dyDescent="0.2">
      <c r="A3058" s="2">
        <v>4071955</v>
      </c>
      <c r="B3058" s="86"/>
      <c r="C3058" s="74" t="s">
        <v>1019</v>
      </c>
      <c r="E3058" s="85" t="s">
        <v>10092</v>
      </c>
      <c r="F3058" s="75" t="s">
        <v>98</v>
      </c>
      <c r="G3058" s="75" t="s">
        <v>1315</v>
      </c>
      <c r="H3058" s="75" t="s">
        <v>1518</v>
      </c>
      <c r="I3058" s="2" t="s">
        <v>11</v>
      </c>
      <c r="J3058" s="75" t="s">
        <v>11</v>
      </c>
      <c r="K3058" s="2" t="s">
        <v>36</v>
      </c>
      <c r="L3058" s="75" t="s">
        <v>3669</v>
      </c>
      <c r="M3058" s="2" t="s">
        <v>3561</v>
      </c>
      <c r="N3058" s="10" t="s">
        <v>3561</v>
      </c>
      <c r="O3058" s="10" t="s">
        <v>3561</v>
      </c>
      <c r="S3058" s="2" t="str">
        <f>VLOOKUP(K3058,Data!A:B,2,0)</f>
        <v>PVA</v>
      </c>
    </row>
    <row r="3059" spans="1:19" ht="11.25" customHeight="1" x14ac:dyDescent="0.2">
      <c r="A3059" s="2">
        <v>4071956</v>
      </c>
      <c r="B3059" s="86"/>
      <c r="C3059" s="74" t="s">
        <v>1020</v>
      </c>
      <c r="E3059" s="85" t="s">
        <v>10093</v>
      </c>
      <c r="F3059" s="75" t="s">
        <v>98</v>
      </c>
      <c r="G3059" s="75" t="s">
        <v>1315</v>
      </c>
      <c r="H3059" s="75" t="s">
        <v>1529</v>
      </c>
      <c r="I3059" s="2" t="s">
        <v>11</v>
      </c>
      <c r="J3059" s="75" t="s">
        <v>11</v>
      </c>
      <c r="K3059" s="2" t="s">
        <v>36</v>
      </c>
      <c r="L3059" s="75" t="s">
        <v>3669</v>
      </c>
      <c r="M3059" s="2" t="s">
        <v>3561</v>
      </c>
      <c r="N3059" s="10" t="s">
        <v>3561</v>
      </c>
      <c r="O3059" s="10" t="s">
        <v>3561</v>
      </c>
      <c r="S3059" s="2" t="str">
        <f>VLOOKUP(K3059,Data!A:B,2,0)</f>
        <v>PVA</v>
      </c>
    </row>
    <row r="3060" spans="1:19" ht="11.25" customHeight="1" x14ac:dyDescent="0.2">
      <c r="A3060" s="2">
        <v>4071958</v>
      </c>
      <c r="B3060" s="86"/>
      <c r="C3060" s="74" t="s">
        <v>911</v>
      </c>
      <c r="E3060" s="85" t="s">
        <v>10094</v>
      </c>
      <c r="F3060" s="75" t="s">
        <v>98</v>
      </c>
      <c r="G3060" s="75" t="s">
        <v>20</v>
      </c>
      <c r="H3060" s="75" t="s">
        <v>1488</v>
      </c>
      <c r="I3060" s="2" t="s">
        <v>3561</v>
      </c>
      <c r="J3060" s="75" t="s">
        <v>3561</v>
      </c>
      <c r="K3060" s="2" t="s">
        <v>36</v>
      </c>
      <c r="L3060" s="75" t="s">
        <v>3669</v>
      </c>
      <c r="M3060" s="2" t="s">
        <v>3561</v>
      </c>
      <c r="N3060" s="10" t="s">
        <v>3561</v>
      </c>
      <c r="O3060" s="10" t="s">
        <v>3561</v>
      </c>
      <c r="S3060" s="2" t="str">
        <f>VLOOKUP(K3060,Data!A:B,2,0)</f>
        <v>PVA</v>
      </c>
    </row>
    <row r="3061" spans="1:19" ht="11.25" customHeight="1" x14ac:dyDescent="0.2">
      <c r="A3061" s="2">
        <v>4071960</v>
      </c>
      <c r="B3061" s="86"/>
      <c r="C3061" s="74" t="s">
        <v>1131</v>
      </c>
      <c r="E3061" s="85" t="s">
        <v>10095</v>
      </c>
      <c r="F3061" s="75" t="s">
        <v>98</v>
      </c>
      <c r="G3061" s="75" t="s">
        <v>20</v>
      </c>
      <c r="H3061" s="75" t="s">
        <v>1482</v>
      </c>
      <c r="I3061" s="2" t="s">
        <v>3561</v>
      </c>
      <c r="J3061" s="75" t="s">
        <v>3561</v>
      </c>
      <c r="K3061" s="2" t="s">
        <v>36</v>
      </c>
      <c r="L3061" s="75" t="s">
        <v>3669</v>
      </c>
      <c r="M3061" s="2" t="s">
        <v>3561</v>
      </c>
      <c r="N3061" s="10" t="s">
        <v>3561</v>
      </c>
      <c r="O3061" s="10" t="s">
        <v>3561</v>
      </c>
      <c r="S3061" s="2" t="str">
        <f>VLOOKUP(K3061,Data!A:B,2,0)</f>
        <v>PVA</v>
      </c>
    </row>
    <row r="3062" spans="1:19" ht="11.25" customHeight="1" x14ac:dyDescent="0.2">
      <c r="A3062" s="2">
        <v>4071961</v>
      </c>
      <c r="B3062" s="86"/>
      <c r="C3062" s="74" t="s">
        <v>1132</v>
      </c>
      <c r="E3062" s="85" t="s">
        <v>10096</v>
      </c>
      <c r="F3062" s="75" t="s">
        <v>98</v>
      </c>
      <c r="G3062" s="75" t="s">
        <v>20</v>
      </c>
      <c r="H3062" s="75" t="s">
        <v>1482</v>
      </c>
      <c r="I3062" s="2" t="s">
        <v>3561</v>
      </c>
      <c r="J3062" s="75" t="s">
        <v>3561</v>
      </c>
      <c r="K3062" s="2" t="s">
        <v>36</v>
      </c>
      <c r="L3062" s="75" t="s">
        <v>3669</v>
      </c>
      <c r="M3062" s="2" t="s">
        <v>3561</v>
      </c>
      <c r="N3062" s="10" t="s">
        <v>3561</v>
      </c>
      <c r="O3062" s="10" t="s">
        <v>3561</v>
      </c>
      <c r="S3062" s="2" t="str">
        <f>VLOOKUP(K3062,Data!A:B,2,0)</f>
        <v>PVA</v>
      </c>
    </row>
    <row r="3063" spans="1:19" ht="11.25" customHeight="1" x14ac:dyDescent="0.2">
      <c r="A3063" s="2">
        <v>4071964</v>
      </c>
      <c r="B3063" s="86"/>
      <c r="C3063" s="74" t="s">
        <v>1207</v>
      </c>
      <c r="E3063" s="85" t="s">
        <v>10097</v>
      </c>
      <c r="F3063" s="75" t="s">
        <v>98</v>
      </c>
      <c r="G3063" s="75" t="s">
        <v>20</v>
      </c>
      <c r="H3063" s="75" t="s">
        <v>1486</v>
      </c>
      <c r="I3063" s="2" t="s">
        <v>3561</v>
      </c>
      <c r="J3063" s="75" t="s">
        <v>3561</v>
      </c>
      <c r="K3063" s="2" t="s">
        <v>36</v>
      </c>
      <c r="L3063" s="75" t="s">
        <v>3669</v>
      </c>
      <c r="M3063" s="2" t="s">
        <v>3561</v>
      </c>
      <c r="N3063" s="10" t="s">
        <v>3561</v>
      </c>
      <c r="O3063" s="10" t="s">
        <v>3561</v>
      </c>
      <c r="S3063" s="2" t="str">
        <f>VLOOKUP(K3063,Data!A:B,2,0)</f>
        <v>PVA</v>
      </c>
    </row>
    <row r="3064" spans="1:19" ht="11.25" customHeight="1" x14ac:dyDescent="0.2">
      <c r="A3064" s="2">
        <v>4071965</v>
      </c>
      <c r="B3064" s="86"/>
      <c r="C3064" s="74" t="s">
        <v>1313</v>
      </c>
      <c r="E3064" s="85" t="s">
        <v>10098</v>
      </c>
      <c r="F3064" s="75" t="s">
        <v>98</v>
      </c>
      <c r="G3064" s="75" t="s">
        <v>1315</v>
      </c>
      <c r="H3064" s="75" t="s">
        <v>1545</v>
      </c>
      <c r="I3064" s="2" t="s">
        <v>11</v>
      </c>
      <c r="J3064" s="75" t="s">
        <v>11</v>
      </c>
      <c r="K3064" s="2" t="s">
        <v>36</v>
      </c>
      <c r="L3064" s="75" t="s">
        <v>3669</v>
      </c>
      <c r="M3064" s="2" t="s">
        <v>3561</v>
      </c>
      <c r="N3064" s="10" t="s">
        <v>3561</v>
      </c>
      <c r="O3064" s="10" t="s">
        <v>3561</v>
      </c>
      <c r="S3064" s="2" t="str">
        <f>VLOOKUP(K3064,Data!A:B,2,0)</f>
        <v>PVA</v>
      </c>
    </row>
    <row r="3065" spans="1:19" ht="11.25" customHeight="1" x14ac:dyDescent="0.2">
      <c r="A3065" s="2">
        <v>4071966</v>
      </c>
      <c r="B3065" s="86"/>
      <c r="C3065" s="74" t="s">
        <v>1026</v>
      </c>
      <c r="E3065" s="85" t="s">
        <v>10099</v>
      </c>
      <c r="F3065" s="75" t="s">
        <v>98</v>
      </c>
      <c r="G3065" s="75" t="s">
        <v>20</v>
      </c>
      <c r="H3065" s="75" t="s">
        <v>1492</v>
      </c>
      <c r="I3065" s="2" t="s">
        <v>3561</v>
      </c>
      <c r="J3065" s="75" t="s">
        <v>3561</v>
      </c>
      <c r="K3065" s="2" t="s">
        <v>36</v>
      </c>
      <c r="L3065" s="75" t="s">
        <v>3669</v>
      </c>
      <c r="M3065" s="2" t="s">
        <v>3561</v>
      </c>
      <c r="N3065" s="10" t="s">
        <v>3561</v>
      </c>
      <c r="O3065" s="10" t="s">
        <v>3561</v>
      </c>
      <c r="S3065" s="2" t="str">
        <f>VLOOKUP(K3065,Data!A:B,2,0)</f>
        <v>PVA</v>
      </c>
    </row>
    <row r="3066" spans="1:19" ht="11.25" customHeight="1" x14ac:dyDescent="0.2">
      <c r="A3066" s="2">
        <v>4071967</v>
      </c>
      <c r="B3066" s="86"/>
      <c r="C3066" s="74" t="s">
        <v>1027</v>
      </c>
      <c r="E3066" s="85" t="s">
        <v>10100</v>
      </c>
      <c r="F3066" s="75" t="s">
        <v>98</v>
      </c>
      <c r="G3066" s="75" t="s">
        <v>20</v>
      </c>
      <c r="H3066" s="75" t="s">
        <v>1492</v>
      </c>
      <c r="I3066" s="2" t="s">
        <v>3561</v>
      </c>
      <c r="J3066" s="75" t="s">
        <v>3561</v>
      </c>
      <c r="K3066" s="2" t="s">
        <v>36</v>
      </c>
      <c r="L3066" s="75" t="s">
        <v>3669</v>
      </c>
      <c r="M3066" s="2" t="s">
        <v>3561</v>
      </c>
      <c r="N3066" s="10" t="s">
        <v>3561</v>
      </c>
      <c r="O3066" s="10" t="s">
        <v>3561</v>
      </c>
      <c r="S3066" s="2" t="str">
        <f>VLOOKUP(K3066,Data!A:B,2,0)</f>
        <v>PVA</v>
      </c>
    </row>
    <row r="3067" spans="1:19" ht="11.25" customHeight="1" x14ac:dyDescent="0.2">
      <c r="A3067" s="2">
        <v>4071969</v>
      </c>
      <c r="B3067" s="86"/>
      <c r="C3067" s="74" t="s">
        <v>1209</v>
      </c>
      <c r="E3067" s="85" t="s">
        <v>10101</v>
      </c>
      <c r="F3067" s="75" t="s">
        <v>98</v>
      </c>
      <c r="G3067" s="75" t="s">
        <v>20</v>
      </c>
      <c r="H3067" s="75" t="s">
        <v>1485</v>
      </c>
      <c r="I3067" s="2" t="s">
        <v>3561</v>
      </c>
      <c r="J3067" s="75" t="s">
        <v>1495</v>
      </c>
      <c r="K3067" s="2" t="s">
        <v>36</v>
      </c>
      <c r="L3067" s="75" t="s">
        <v>19</v>
      </c>
      <c r="M3067" s="2" t="s">
        <v>3561</v>
      </c>
      <c r="N3067" s="10" t="s">
        <v>3561</v>
      </c>
      <c r="O3067" s="10" t="s">
        <v>3561</v>
      </c>
      <c r="P3067" s="8">
        <v>45212</v>
      </c>
      <c r="Q3067" s="8">
        <f>+P3067+180</f>
        <v>45392</v>
      </c>
      <c r="R3067" s="8">
        <v>45392</v>
      </c>
      <c r="S3067" s="2" t="str">
        <f>VLOOKUP(K3067,Data!A:B,2,0)</f>
        <v>PVA</v>
      </c>
    </row>
    <row r="3068" spans="1:19" ht="11.25" customHeight="1" x14ac:dyDescent="0.2">
      <c r="A3068" s="2">
        <v>4071970</v>
      </c>
      <c r="B3068" s="86"/>
      <c r="C3068" s="74" t="s">
        <v>935</v>
      </c>
      <c r="E3068" s="85" t="s">
        <v>10102</v>
      </c>
      <c r="F3068" s="75" t="s">
        <v>98</v>
      </c>
      <c r="G3068" s="75" t="s">
        <v>20</v>
      </c>
      <c r="H3068" s="75" t="s">
        <v>1488</v>
      </c>
      <c r="I3068" s="2" t="s">
        <v>3561</v>
      </c>
      <c r="J3068" s="75" t="s">
        <v>3561</v>
      </c>
      <c r="K3068" s="2" t="s">
        <v>36</v>
      </c>
      <c r="L3068" s="75" t="s">
        <v>3669</v>
      </c>
      <c r="M3068" s="2" t="s">
        <v>3561</v>
      </c>
      <c r="N3068" s="10" t="s">
        <v>3561</v>
      </c>
      <c r="O3068" s="10" t="s">
        <v>3561</v>
      </c>
      <c r="S3068" s="2" t="str">
        <f>VLOOKUP(K3068,Data!A:B,2,0)</f>
        <v>PVA</v>
      </c>
    </row>
    <row r="3069" spans="1:19" ht="11.25" customHeight="1" x14ac:dyDescent="0.2">
      <c r="A3069" s="2">
        <v>4071971</v>
      </c>
      <c r="B3069" s="86"/>
      <c r="C3069" s="74" t="s">
        <v>936</v>
      </c>
      <c r="E3069" s="85" t="s">
        <v>10103</v>
      </c>
      <c r="F3069" s="75" t="s">
        <v>98</v>
      </c>
      <c r="G3069" s="75" t="s">
        <v>1315</v>
      </c>
      <c r="H3069" s="75" t="s">
        <v>1529</v>
      </c>
      <c r="I3069" s="2" t="s">
        <v>11</v>
      </c>
      <c r="J3069" s="75" t="s">
        <v>11</v>
      </c>
      <c r="K3069" s="2" t="s">
        <v>36</v>
      </c>
      <c r="L3069" s="75" t="s">
        <v>3669</v>
      </c>
      <c r="M3069" s="2" t="s">
        <v>3561</v>
      </c>
      <c r="N3069" s="10" t="s">
        <v>3561</v>
      </c>
      <c r="O3069" s="10" t="s">
        <v>3561</v>
      </c>
      <c r="S3069" s="2" t="str">
        <f>VLOOKUP(K3069,Data!A:B,2,0)</f>
        <v>PVA</v>
      </c>
    </row>
    <row r="3070" spans="1:19" ht="11.25" customHeight="1" x14ac:dyDescent="0.2">
      <c r="A3070" s="2">
        <v>4071975</v>
      </c>
      <c r="B3070" s="86"/>
      <c r="C3070" s="74" t="s">
        <v>1159</v>
      </c>
      <c r="E3070" s="85" t="s">
        <v>10104</v>
      </c>
      <c r="F3070" s="75" t="s">
        <v>98</v>
      </c>
      <c r="G3070" s="75" t="s">
        <v>20</v>
      </c>
      <c r="H3070" s="75" t="s">
        <v>1484</v>
      </c>
      <c r="I3070" s="2" t="s">
        <v>3561</v>
      </c>
      <c r="J3070" s="75" t="s">
        <v>3561</v>
      </c>
      <c r="K3070" s="2" t="s">
        <v>36</v>
      </c>
      <c r="L3070" s="75" t="s">
        <v>3669</v>
      </c>
      <c r="M3070" s="2" t="s">
        <v>3561</v>
      </c>
      <c r="N3070" s="10" t="s">
        <v>3561</v>
      </c>
      <c r="O3070" s="10" t="s">
        <v>3561</v>
      </c>
      <c r="S3070" s="2" t="str">
        <f>VLOOKUP(K3070,Data!A:B,2,0)</f>
        <v>PVA</v>
      </c>
    </row>
    <row r="3071" spans="1:19" ht="11.25" customHeight="1" x14ac:dyDescent="0.2">
      <c r="A3071" s="2">
        <v>4071977</v>
      </c>
      <c r="B3071" s="86"/>
      <c r="C3071" s="74" t="s">
        <v>946</v>
      </c>
      <c r="E3071" s="85" t="s">
        <v>10105</v>
      </c>
      <c r="F3071" s="75" t="s">
        <v>98</v>
      </c>
      <c r="G3071" s="75" t="s">
        <v>20</v>
      </c>
      <c r="H3071" s="75" t="s">
        <v>1486</v>
      </c>
      <c r="I3071" s="2" t="s">
        <v>3561</v>
      </c>
      <c r="J3071" s="75" t="s">
        <v>3561</v>
      </c>
      <c r="K3071" s="2" t="s">
        <v>36</v>
      </c>
      <c r="L3071" s="75" t="s">
        <v>3669</v>
      </c>
      <c r="M3071" s="2" t="s">
        <v>3561</v>
      </c>
      <c r="N3071" s="10" t="s">
        <v>3561</v>
      </c>
      <c r="O3071" s="10" t="s">
        <v>3561</v>
      </c>
      <c r="S3071" s="2" t="str">
        <f>VLOOKUP(K3071,Data!A:B,2,0)</f>
        <v>PVA</v>
      </c>
    </row>
    <row r="3072" spans="1:19" ht="11.25" customHeight="1" x14ac:dyDescent="0.2">
      <c r="A3072" s="2">
        <v>4071979</v>
      </c>
      <c r="B3072" s="86"/>
      <c r="C3072" s="74" t="s">
        <v>1051</v>
      </c>
      <c r="E3072" s="85" t="s">
        <v>10106</v>
      </c>
      <c r="F3072" s="75" t="s">
        <v>98</v>
      </c>
      <c r="G3072" s="75" t="s">
        <v>20</v>
      </c>
      <c r="H3072" s="75" t="s">
        <v>1484</v>
      </c>
      <c r="I3072" s="2" t="s">
        <v>3561</v>
      </c>
      <c r="J3072" s="75" t="s">
        <v>3561</v>
      </c>
      <c r="K3072" s="2" t="s">
        <v>36</v>
      </c>
      <c r="L3072" s="75" t="s">
        <v>3669</v>
      </c>
      <c r="M3072" s="2" t="s">
        <v>3561</v>
      </c>
      <c r="N3072" s="10" t="s">
        <v>3561</v>
      </c>
      <c r="O3072" s="10" t="s">
        <v>3561</v>
      </c>
      <c r="S3072" s="2" t="str">
        <f>VLOOKUP(K3072,Data!A:B,2,0)</f>
        <v>PVA</v>
      </c>
    </row>
    <row r="3073" spans="1:19" ht="11.25" customHeight="1" x14ac:dyDescent="0.2">
      <c r="A3073" s="2">
        <v>4071980</v>
      </c>
      <c r="B3073" s="86"/>
      <c r="C3073" s="74" t="s">
        <v>1153</v>
      </c>
      <c r="E3073" s="85" t="s">
        <v>10107</v>
      </c>
      <c r="F3073" s="75" t="s">
        <v>98</v>
      </c>
      <c r="G3073" s="75" t="s">
        <v>20</v>
      </c>
      <c r="H3073" s="75" t="s">
        <v>1482</v>
      </c>
      <c r="I3073" s="2" t="s">
        <v>3561</v>
      </c>
      <c r="J3073" s="75" t="s">
        <v>3561</v>
      </c>
      <c r="K3073" s="2" t="s">
        <v>36</v>
      </c>
      <c r="L3073" s="75" t="s">
        <v>3669</v>
      </c>
      <c r="M3073" s="2" t="s">
        <v>3561</v>
      </c>
      <c r="N3073" s="10" t="s">
        <v>3561</v>
      </c>
      <c r="O3073" s="10" t="s">
        <v>3561</v>
      </c>
      <c r="S3073" s="2" t="str">
        <f>VLOOKUP(K3073,Data!A:B,2,0)</f>
        <v>PVA</v>
      </c>
    </row>
    <row r="3074" spans="1:19" ht="11.25" customHeight="1" x14ac:dyDescent="0.2">
      <c r="A3074" s="2">
        <v>4071981</v>
      </c>
      <c r="B3074" s="86"/>
      <c r="C3074" s="74" t="s">
        <v>977</v>
      </c>
      <c r="E3074" s="85" t="s">
        <v>10108</v>
      </c>
      <c r="F3074" s="75" t="s">
        <v>98</v>
      </c>
      <c r="G3074" s="75" t="s">
        <v>1315</v>
      </c>
      <c r="H3074" s="75" t="s">
        <v>1536</v>
      </c>
      <c r="I3074" s="2" t="s">
        <v>11</v>
      </c>
      <c r="J3074" s="75" t="s">
        <v>11</v>
      </c>
      <c r="K3074" s="2" t="s">
        <v>36</v>
      </c>
      <c r="L3074" s="75" t="s">
        <v>19</v>
      </c>
      <c r="M3074" s="2" t="s">
        <v>3561</v>
      </c>
      <c r="N3074" s="10" t="s">
        <v>3561</v>
      </c>
      <c r="O3074" s="10" t="s">
        <v>3561</v>
      </c>
      <c r="P3074" s="8">
        <v>45284</v>
      </c>
      <c r="Q3074" s="8">
        <f>+P3074+180</f>
        <v>45464</v>
      </c>
      <c r="R3074" s="8">
        <v>45364</v>
      </c>
      <c r="S3074" s="2" t="str">
        <f>VLOOKUP(K3074,Data!A:B,2,0)</f>
        <v>PVA</v>
      </c>
    </row>
    <row r="3075" spans="1:19" ht="11.25" customHeight="1" x14ac:dyDescent="0.2">
      <c r="A3075" s="2">
        <v>4071983</v>
      </c>
      <c r="B3075" s="86"/>
      <c r="C3075" s="74" t="s">
        <v>1044</v>
      </c>
      <c r="E3075" s="85" t="s">
        <v>10109</v>
      </c>
      <c r="F3075" s="75" t="s">
        <v>98</v>
      </c>
      <c r="G3075" s="75" t="s">
        <v>20</v>
      </c>
      <c r="H3075" s="75" t="s">
        <v>1492</v>
      </c>
      <c r="I3075" s="2" t="s">
        <v>3561</v>
      </c>
      <c r="J3075" s="75" t="s">
        <v>3561</v>
      </c>
      <c r="K3075" s="2" t="s">
        <v>36</v>
      </c>
      <c r="L3075" s="75" t="s">
        <v>3669</v>
      </c>
      <c r="M3075" s="2" t="s">
        <v>3561</v>
      </c>
      <c r="N3075" s="10" t="s">
        <v>3561</v>
      </c>
      <c r="O3075" s="10" t="s">
        <v>3561</v>
      </c>
      <c r="S3075" s="2" t="str">
        <f>VLOOKUP(K3075,Data!A:B,2,0)</f>
        <v>PVA</v>
      </c>
    </row>
    <row r="3076" spans="1:19" ht="11.25" customHeight="1" x14ac:dyDescent="0.2">
      <c r="A3076" s="2">
        <v>4071984</v>
      </c>
      <c r="B3076" s="86"/>
      <c r="C3076" s="74" t="s">
        <v>1046</v>
      </c>
      <c r="E3076" s="85" t="s">
        <v>10110</v>
      </c>
      <c r="F3076" s="75" t="s">
        <v>98</v>
      </c>
      <c r="G3076" s="75" t="s">
        <v>20</v>
      </c>
      <c r="H3076" s="75" t="s">
        <v>1486</v>
      </c>
      <c r="I3076" s="2" t="s">
        <v>3561</v>
      </c>
      <c r="J3076" s="75" t="s">
        <v>3561</v>
      </c>
      <c r="K3076" s="2" t="s">
        <v>36</v>
      </c>
      <c r="L3076" s="75" t="s">
        <v>3669</v>
      </c>
      <c r="M3076" s="2" t="s">
        <v>3561</v>
      </c>
      <c r="N3076" s="10" t="s">
        <v>3561</v>
      </c>
      <c r="O3076" s="10" t="s">
        <v>3561</v>
      </c>
      <c r="S3076" s="2" t="str">
        <f>VLOOKUP(K3076,Data!A:B,2,0)</f>
        <v>PVA</v>
      </c>
    </row>
    <row r="3077" spans="1:19" ht="11.25" customHeight="1" x14ac:dyDescent="0.2">
      <c r="A3077" s="2">
        <v>4071985</v>
      </c>
      <c r="B3077" s="86"/>
      <c r="C3077" s="74" t="s">
        <v>1047</v>
      </c>
      <c r="E3077" s="85" t="s">
        <v>10111</v>
      </c>
      <c r="F3077" s="75" t="s">
        <v>98</v>
      </c>
      <c r="G3077" s="75" t="s">
        <v>20</v>
      </c>
      <c r="H3077" s="75" t="s">
        <v>1486</v>
      </c>
      <c r="I3077" s="2" t="s">
        <v>3561</v>
      </c>
      <c r="J3077" s="75" t="s">
        <v>3561</v>
      </c>
      <c r="K3077" s="2" t="s">
        <v>36</v>
      </c>
      <c r="L3077" s="75" t="s">
        <v>3669</v>
      </c>
      <c r="M3077" s="2" t="s">
        <v>3561</v>
      </c>
      <c r="N3077" s="10" t="s">
        <v>3561</v>
      </c>
      <c r="O3077" s="10" t="s">
        <v>3561</v>
      </c>
      <c r="S3077" s="2" t="str">
        <f>VLOOKUP(K3077,Data!A:B,2,0)</f>
        <v>PVA</v>
      </c>
    </row>
    <row r="3078" spans="1:19" ht="11.25" customHeight="1" x14ac:dyDescent="0.2">
      <c r="A3078" s="2">
        <v>4071986</v>
      </c>
      <c r="B3078" s="98" t="s">
        <v>13114</v>
      </c>
      <c r="C3078" s="74" t="s">
        <v>958</v>
      </c>
      <c r="E3078" s="85" t="s">
        <v>10112</v>
      </c>
      <c r="F3078" s="75" t="s">
        <v>98</v>
      </c>
      <c r="G3078" s="75" t="s">
        <v>20</v>
      </c>
      <c r="H3078" s="75" t="s">
        <v>1485</v>
      </c>
      <c r="I3078" s="2" t="s">
        <v>3561</v>
      </c>
      <c r="J3078" s="75" t="s">
        <v>3561</v>
      </c>
      <c r="K3078" s="2" t="s">
        <v>36</v>
      </c>
      <c r="L3078" s="75" t="s">
        <v>3669</v>
      </c>
      <c r="M3078" s="2" t="s">
        <v>3561</v>
      </c>
      <c r="N3078" s="10" t="s">
        <v>3561</v>
      </c>
      <c r="O3078" s="10" t="s">
        <v>3561</v>
      </c>
      <c r="S3078" s="2" t="str">
        <f>VLOOKUP(K3078,Data!A:B,2,0)</f>
        <v>PVA</v>
      </c>
    </row>
    <row r="3079" spans="1:19" ht="11.25" customHeight="1" x14ac:dyDescent="0.2">
      <c r="A3079" s="2">
        <v>4071987</v>
      </c>
      <c r="B3079" s="86"/>
      <c r="C3079" s="74" t="s">
        <v>960</v>
      </c>
      <c r="E3079" s="85" t="s">
        <v>10113</v>
      </c>
      <c r="F3079" s="75" t="s">
        <v>98</v>
      </c>
      <c r="G3079" s="75" t="s">
        <v>20</v>
      </c>
      <c r="H3079" s="75" t="s">
        <v>1484</v>
      </c>
      <c r="I3079" s="2" t="s">
        <v>3561</v>
      </c>
      <c r="J3079" s="75" t="s">
        <v>3561</v>
      </c>
      <c r="K3079" s="2" t="s">
        <v>36</v>
      </c>
      <c r="L3079" s="75" t="s">
        <v>3669</v>
      </c>
      <c r="M3079" s="2" t="s">
        <v>3561</v>
      </c>
      <c r="N3079" s="10" t="s">
        <v>3561</v>
      </c>
      <c r="O3079" s="10" t="s">
        <v>3561</v>
      </c>
      <c r="S3079" s="2" t="str">
        <f>VLOOKUP(K3079,Data!A:B,2,0)</f>
        <v>PVA</v>
      </c>
    </row>
    <row r="3080" spans="1:19" ht="11.25" customHeight="1" x14ac:dyDescent="0.2">
      <c r="A3080" s="2">
        <v>4071988</v>
      </c>
      <c r="B3080" s="86"/>
      <c r="C3080" s="74" t="s">
        <v>1225</v>
      </c>
      <c r="E3080" s="85" t="s">
        <v>10114</v>
      </c>
      <c r="F3080" s="75" t="s">
        <v>98</v>
      </c>
      <c r="G3080" s="75" t="s">
        <v>20</v>
      </c>
      <c r="H3080" s="75" t="s">
        <v>1486</v>
      </c>
      <c r="I3080" s="2" t="s">
        <v>3561</v>
      </c>
      <c r="J3080" s="75" t="s">
        <v>3561</v>
      </c>
      <c r="K3080" s="2" t="s">
        <v>36</v>
      </c>
      <c r="L3080" s="75" t="s">
        <v>3669</v>
      </c>
      <c r="M3080" s="2" t="s">
        <v>3561</v>
      </c>
      <c r="N3080" s="10" t="s">
        <v>3561</v>
      </c>
      <c r="O3080" s="10" t="s">
        <v>3561</v>
      </c>
      <c r="S3080" s="2" t="str">
        <f>VLOOKUP(K3080,Data!A:B,2,0)</f>
        <v>PVA</v>
      </c>
    </row>
    <row r="3081" spans="1:19" ht="11.25" customHeight="1" x14ac:dyDescent="0.2">
      <c r="A3081" s="2">
        <v>4071989</v>
      </c>
      <c r="B3081" s="86"/>
      <c r="C3081" s="74" t="s">
        <v>1229</v>
      </c>
      <c r="E3081" s="85" t="s">
        <v>10115</v>
      </c>
      <c r="F3081" s="75" t="s">
        <v>98</v>
      </c>
      <c r="G3081" s="75" t="s">
        <v>20</v>
      </c>
      <c r="H3081" s="75" t="s">
        <v>1482</v>
      </c>
      <c r="I3081" s="2" t="s">
        <v>3561</v>
      </c>
      <c r="J3081" s="75" t="s">
        <v>3561</v>
      </c>
      <c r="K3081" s="2" t="s">
        <v>36</v>
      </c>
      <c r="L3081" s="75" t="s">
        <v>3669</v>
      </c>
      <c r="M3081" s="2" t="s">
        <v>3561</v>
      </c>
      <c r="N3081" s="10" t="s">
        <v>3561</v>
      </c>
      <c r="O3081" s="10" t="s">
        <v>3561</v>
      </c>
      <c r="S3081" s="2" t="str">
        <f>VLOOKUP(K3081,Data!A:B,2,0)</f>
        <v>PVA</v>
      </c>
    </row>
    <row r="3082" spans="1:19" ht="11.25" customHeight="1" x14ac:dyDescent="0.2">
      <c r="A3082" s="2">
        <v>4071990</v>
      </c>
      <c r="B3082" s="86"/>
      <c r="C3082" s="74" t="s">
        <v>1070</v>
      </c>
      <c r="E3082" s="85" t="s">
        <v>10116</v>
      </c>
      <c r="F3082" s="75" t="s">
        <v>98</v>
      </c>
      <c r="G3082" s="75" t="s">
        <v>20</v>
      </c>
      <c r="H3082" s="75" t="s">
        <v>1481</v>
      </c>
      <c r="I3082" s="2" t="s">
        <v>3561</v>
      </c>
      <c r="J3082" s="75" t="s">
        <v>1495</v>
      </c>
      <c r="K3082" s="2" t="s">
        <v>36</v>
      </c>
      <c r="L3082" s="75" t="s">
        <v>19</v>
      </c>
      <c r="M3082" s="2" t="s">
        <v>3561</v>
      </c>
      <c r="N3082" s="10" t="s">
        <v>3561</v>
      </c>
      <c r="O3082" s="10" t="s">
        <v>3561</v>
      </c>
      <c r="P3082" s="8">
        <v>45212</v>
      </c>
      <c r="Q3082" s="8">
        <f>+P3082+180</f>
        <v>45392</v>
      </c>
      <c r="R3082" s="8">
        <v>45392</v>
      </c>
      <c r="S3082" s="2" t="str">
        <f>VLOOKUP(K3082,Data!A:B,2,0)</f>
        <v>PVA</v>
      </c>
    </row>
    <row r="3083" spans="1:19" ht="11.25" customHeight="1" x14ac:dyDescent="0.2">
      <c r="A3083" s="2">
        <v>4071991</v>
      </c>
      <c r="B3083" s="86"/>
      <c r="C3083" s="74" t="s">
        <v>1274</v>
      </c>
      <c r="E3083" s="85" t="s">
        <v>10117</v>
      </c>
      <c r="F3083" s="75" t="s">
        <v>98</v>
      </c>
      <c r="G3083" s="75" t="s">
        <v>1315</v>
      </c>
      <c r="H3083" s="75" t="s">
        <v>1545</v>
      </c>
      <c r="I3083" s="2" t="s">
        <v>11</v>
      </c>
      <c r="J3083" s="75" t="s">
        <v>11</v>
      </c>
      <c r="K3083" s="2" t="s">
        <v>36</v>
      </c>
      <c r="L3083" s="75" t="s">
        <v>3669</v>
      </c>
      <c r="M3083" s="2" t="s">
        <v>3561</v>
      </c>
      <c r="N3083" s="10" t="s">
        <v>3561</v>
      </c>
      <c r="O3083" s="10" t="s">
        <v>3561</v>
      </c>
      <c r="S3083" s="2" t="str">
        <f>VLOOKUP(K3083,Data!A:B,2,0)</f>
        <v>PVA</v>
      </c>
    </row>
    <row r="3084" spans="1:19" ht="11.25" customHeight="1" x14ac:dyDescent="0.2">
      <c r="A3084" s="2">
        <v>4071992</v>
      </c>
      <c r="B3084" s="86"/>
      <c r="C3084" s="74" t="s">
        <v>1278</v>
      </c>
      <c r="E3084" s="85" t="s">
        <v>10118</v>
      </c>
      <c r="F3084" s="75" t="s">
        <v>98</v>
      </c>
      <c r="G3084" s="75" t="s">
        <v>20</v>
      </c>
      <c r="H3084" s="75" t="s">
        <v>1482</v>
      </c>
      <c r="I3084" s="2" t="s">
        <v>3561</v>
      </c>
      <c r="J3084" s="75" t="s">
        <v>3561</v>
      </c>
      <c r="K3084" s="2" t="s">
        <v>36</v>
      </c>
      <c r="L3084" s="75" t="s">
        <v>3669</v>
      </c>
      <c r="M3084" s="2" t="s">
        <v>3561</v>
      </c>
      <c r="N3084" s="10" t="s">
        <v>3561</v>
      </c>
      <c r="O3084" s="10" t="s">
        <v>3561</v>
      </c>
      <c r="S3084" s="2" t="str">
        <f>VLOOKUP(K3084,Data!A:B,2,0)</f>
        <v>PVA</v>
      </c>
    </row>
    <row r="3085" spans="1:19" ht="11.25" customHeight="1" x14ac:dyDescent="0.2">
      <c r="A3085" s="2">
        <v>4071993</v>
      </c>
      <c r="B3085" s="86"/>
      <c r="C3085" s="74" t="s">
        <v>967</v>
      </c>
      <c r="E3085" s="85" t="s">
        <v>10119</v>
      </c>
      <c r="F3085" s="75" t="s">
        <v>98</v>
      </c>
      <c r="G3085" s="75" t="s">
        <v>20</v>
      </c>
      <c r="H3085" s="75" t="s">
        <v>1484</v>
      </c>
      <c r="I3085" s="2" t="s">
        <v>3561</v>
      </c>
      <c r="J3085" s="75" t="s">
        <v>3561</v>
      </c>
      <c r="K3085" s="2" t="s">
        <v>36</v>
      </c>
      <c r="L3085" s="75" t="s">
        <v>3669</v>
      </c>
      <c r="M3085" s="2" t="s">
        <v>3561</v>
      </c>
      <c r="N3085" s="10" t="s">
        <v>3561</v>
      </c>
      <c r="O3085" s="10" t="s">
        <v>3561</v>
      </c>
      <c r="S3085" s="2" t="str">
        <f>VLOOKUP(K3085,Data!A:B,2,0)</f>
        <v>PVA</v>
      </c>
    </row>
    <row r="3086" spans="1:19" ht="11.25" customHeight="1" x14ac:dyDescent="0.2">
      <c r="A3086" s="2">
        <v>4071994</v>
      </c>
      <c r="B3086" s="86"/>
      <c r="C3086" s="74" t="s">
        <v>1230</v>
      </c>
      <c r="E3086" s="85" t="s">
        <v>10120</v>
      </c>
      <c r="F3086" s="75" t="s">
        <v>98</v>
      </c>
      <c r="G3086" s="75" t="s">
        <v>1315</v>
      </c>
      <c r="H3086" s="75" t="s">
        <v>1545</v>
      </c>
      <c r="I3086" s="2" t="s">
        <v>11</v>
      </c>
      <c r="J3086" s="75" t="s">
        <v>11</v>
      </c>
      <c r="K3086" s="2" t="s">
        <v>36</v>
      </c>
      <c r="L3086" s="75" t="s">
        <v>3669</v>
      </c>
      <c r="M3086" s="2" t="s">
        <v>3561</v>
      </c>
      <c r="N3086" s="10" t="s">
        <v>3561</v>
      </c>
      <c r="O3086" s="10" t="s">
        <v>3561</v>
      </c>
      <c r="S3086" s="2" t="str">
        <f>VLOOKUP(K3086,Data!A:B,2,0)</f>
        <v>PVA</v>
      </c>
    </row>
    <row r="3087" spans="1:19" ht="11.25" customHeight="1" x14ac:dyDescent="0.2">
      <c r="A3087" s="2">
        <v>4071995</v>
      </c>
      <c r="B3087" s="86"/>
      <c r="C3087" s="74" t="s">
        <v>1064</v>
      </c>
      <c r="E3087" s="85" t="s">
        <v>10121</v>
      </c>
      <c r="F3087" s="75" t="s">
        <v>98</v>
      </c>
      <c r="G3087" s="75" t="s">
        <v>20</v>
      </c>
      <c r="H3087" s="75" t="s">
        <v>1486</v>
      </c>
      <c r="I3087" s="2" t="s">
        <v>3561</v>
      </c>
      <c r="J3087" s="75" t="s">
        <v>1495</v>
      </c>
      <c r="K3087" s="2" t="s">
        <v>36</v>
      </c>
      <c r="L3087" s="75" t="s">
        <v>19</v>
      </c>
      <c r="M3087" s="2" t="s">
        <v>3561</v>
      </c>
      <c r="N3087" s="10" t="s">
        <v>3561</v>
      </c>
      <c r="O3087" s="10" t="s">
        <v>3561</v>
      </c>
      <c r="P3087" s="8">
        <v>45212</v>
      </c>
      <c r="Q3087" s="8">
        <f>+P3087+180</f>
        <v>45392</v>
      </c>
      <c r="R3087" s="8">
        <v>45392</v>
      </c>
      <c r="S3087" s="2" t="str">
        <f>VLOOKUP(K3087,Data!A:B,2,0)</f>
        <v>PVA</v>
      </c>
    </row>
    <row r="3088" spans="1:19" ht="11.25" customHeight="1" x14ac:dyDescent="0.2">
      <c r="A3088" s="2">
        <v>4071998</v>
      </c>
      <c r="B3088" s="86"/>
      <c r="C3088" s="74" t="s">
        <v>1175</v>
      </c>
      <c r="E3088" s="85" t="s">
        <v>10122</v>
      </c>
      <c r="F3088" s="75" t="s">
        <v>98</v>
      </c>
      <c r="G3088" s="75" t="s">
        <v>20</v>
      </c>
      <c r="H3088" s="75" t="s">
        <v>1486</v>
      </c>
      <c r="I3088" s="2" t="s">
        <v>3561</v>
      </c>
      <c r="J3088" s="75" t="s">
        <v>1495</v>
      </c>
      <c r="K3088" s="2" t="s">
        <v>36</v>
      </c>
      <c r="L3088" s="75" t="s">
        <v>3667</v>
      </c>
      <c r="M3088" s="2" t="s">
        <v>3561</v>
      </c>
      <c r="N3088" s="10" t="s">
        <v>3561</v>
      </c>
      <c r="O3088" s="10" t="s">
        <v>3561</v>
      </c>
      <c r="P3088" s="8">
        <v>45330</v>
      </c>
      <c r="Q3088" s="8">
        <f>P3088+180</f>
        <v>45510</v>
      </c>
      <c r="S3088" s="2" t="str">
        <f>VLOOKUP(K3088,Data!A:B,2,0)</f>
        <v>PVA</v>
      </c>
    </row>
    <row r="3089" spans="1:19" ht="11.25" customHeight="1" x14ac:dyDescent="0.2">
      <c r="A3089" s="2">
        <v>4072001</v>
      </c>
      <c r="B3089" s="86"/>
      <c r="C3089" s="74" t="s">
        <v>1244</v>
      </c>
      <c r="E3089" s="85" t="s">
        <v>10123</v>
      </c>
      <c r="F3089" s="75" t="s">
        <v>98</v>
      </c>
      <c r="G3089" s="75" t="s">
        <v>20</v>
      </c>
      <c r="H3089" s="75" t="s">
        <v>1492</v>
      </c>
      <c r="I3089" s="2" t="s">
        <v>3561</v>
      </c>
      <c r="J3089" s="75" t="s">
        <v>3561</v>
      </c>
      <c r="K3089" s="2" t="s">
        <v>36</v>
      </c>
      <c r="L3089" s="75" t="s">
        <v>3669</v>
      </c>
      <c r="M3089" s="2" t="s">
        <v>3561</v>
      </c>
      <c r="N3089" s="10" t="s">
        <v>3561</v>
      </c>
      <c r="O3089" s="10" t="s">
        <v>3561</v>
      </c>
      <c r="S3089" s="2" t="str">
        <f>VLOOKUP(K3089,Data!A:B,2,0)</f>
        <v>PVA</v>
      </c>
    </row>
    <row r="3090" spans="1:19" ht="11.25" customHeight="1" x14ac:dyDescent="0.2">
      <c r="A3090" s="2">
        <v>4072004</v>
      </c>
      <c r="B3090" s="86"/>
      <c r="C3090" s="74" t="s">
        <v>778</v>
      </c>
      <c r="E3090" s="85" t="s">
        <v>10124</v>
      </c>
      <c r="F3090" s="75" t="s">
        <v>98</v>
      </c>
      <c r="G3090" s="75" t="s">
        <v>1315</v>
      </c>
      <c r="H3090" s="75" t="s">
        <v>1518</v>
      </c>
      <c r="I3090" s="2" t="s">
        <v>11</v>
      </c>
      <c r="J3090" s="75" t="s">
        <v>11</v>
      </c>
      <c r="K3090" s="2" t="s">
        <v>36</v>
      </c>
      <c r="L3090" s="75" t="s">
        <v>19</v>
      </c>
      <c r="M3090" s="2" t="s">
        <v>3561</v>
      </c>
      <c r="N3090" s="10" t="s">
        <v>3561</v>
      </c>
      <c r="O3090" s="10" t="s">
        <v>3561</v>
      </c>
      <c r="P3090" s="8">
        <v>45273</v>
      </c>
      <c r="Q3090" s="8">
        <v>45453</v>
      </c>
      <c r="R3090" s="8">
        <v>45364</v>
      </c>
      <c r="S3090" s="2" t="str">
        <f>VLOOKUP(K3090,Data!A:B,2,0)</f>
        <v>PVA</v>
      </c>
    </row>
    <row r="3091" spans="1:19" ht="11.25" customHeight="1" x14ac:dyDescent="0.2">
      <c r="A3091" s="2">
        <v>4072006</v>
      </c>
      <c r="B3091" s="86"/>
      <c r="C3091" s="74" t="s">
        <v>784</v>
      </c>
      <c r="E3091" s="85" t="s">
        <v>10125</v>
      </c>
      <c r="F3091" s="75" t="s">
        <v>98</v>
      </c>
      <c r="G3091" s="75" t="s">
        <v>20</v>
      </c>
      <c r="H3091" s="75" t="s">
        <v>1486</v>
      </c>
      <c r="I3091" s="2" t="s">
        <v>3561</v>
      </c>
      <c r="J3091" s="75" t="s">
        <v>3561</v>
      </c>
      <c r="K3091" s="2" t="s">
        <v>36</v>
      </c>
      <c r="L3091" s="75" t="s">
        <v>3669</v>
      </c>
      <c r="M3091" s="2" t="s">
        <v>3561</v>
      </c>
      <c r="N3091" s="10" t="s">
        <v>3561</v>
      </c>
      <c r="O3091" s="10" t="s">
        <v>3561</v>
      </c>
      <c r="S3091" s="2" t="str">
        <f>VLOOKUP(K3091,Data!A:B,2,0)</f>
        <v>PVA</v>
      </c>
    </row>
    <row r="3092" spans="1:19" ht="11.25" customHeight="1" x14ac:dyDescent="0.2">
      <c r="A3092" s="2">
        <v>4072008</v>
      </c>
      <c r="B3092" s="86"/>
      <c r="C3092" s="74" t="s">
        <v>469</v>
      </c>
      <c r="E3092" s="85" t="s">
        <v>10126</v>
      </c>
      <c r="F3092" s="75" t="s">
        <v>98</v>
      </c>
      <c r="G3092" s="75" t="s">
        <v>20</v>
      </c>
      <c r="H3092" s="75" t="s">
        <v>1484</v>
      </c>
      <c r="I3092" s="2" t="s">
        <v>3561</v>
      </c>
      <c r="J3092" s="75" t="s">
        <v>3561</v>
      </c>
      <c r="K3092" s="2" t="s">
        <v>36</v>
      </c>
      <c r="L3092" s="75" t="s">
        <v>3669</v>
      </c>
      <c r="M3092" s="2" t="s">
        <v>3561</v>
      </c>
      <c r="N3092" s="10" t="s">
        <v>3561</v>
      </c>
      <c r="O3092" s="10" t="s">
        <v>3561</v>
      </c>
      <c r="S3092" s="2" t="str">
        <f>VLOOKUP(K3092,Data!A:B,2,0)</f>
        <v>PVA</v>
      </c>
    </row>
    <row r="3093" spans="1:19" ht="11.25" customHeight="1" x14ac:dyDescent="0.2">
      <c r="A3093" s="2">
        <v>4072009</v>
      </c>
      <c r="B3093" s="86"/>
      <c r="C3093" s="74" t="s">
        <v>470</v>
      </c>
      <c r="E3093" s="85" t="s">
        <v>10127</v>
      </c>
      <c r="F3093" s="75" t="s">
        <v>98</v>
      </c>
      <c r="G3093" s="75" t="s">
        <v>1315</v>
      </c>
      <c r="H3093" s="75" t="s">
        <v>1518</v>
      </c>
      <c r="I3093" s="2" t="s">
        <v>11</v>
      </c>
      <c r="J3093" s="75" t="s">
        <v>11</v>
      </c>
      <c r="K3093" s="2" t="s">
        <v>36</v>
      </c>
      <c r="L3093" s="75" t="s">
        <v>3669</v>
      </c>
      <c r="M3093" s="2" t="s">
        <v>3561</v>
      </c>
      <c r="N3093" s="10" t="s">
        <v>3561</v>
      </c>
      <c r="O3093" s="10" t="s">
        <v>3561</v>
      </c>
      <c r="S3093" s="2" t="str">
        <f>VLOOKUP(K3093,Data!A:B,2,0)</f>
        <v>PVA</v>
      </c>
    </row>
    <row r="3094" spans="1:19" ht="11.25" customHeight="1" x14ac:dyDescent="0.2">
      <c r="A3094" s="2">
        <v>4072010</v>
      </c>
      <c r="B3094" s="86"/>
      <c r="C3094" s="74" t="s">
        <v>473</v>
      </c>
      <c r="E3094" s="85" t="s">
        <v>10128</v>
      </c>
      <c r="F3094" s="75" t="s">
        <v>98</v>
      </c>
      <c r="G3094" s="75" t="s">
        <v>1315</v>
      </c>
      <c r="H3094" s="75" t="s">
        <v>1518</v>
      </c>
      <c r="I3094" s="2" t="s">
        <v>11</v>
      </c>
      <c r="J3094" s="75" t="s">
        <v>11</v>
      </c>
      <c r="K3094" s="2" t="s">
        <v>36</v>
      </c>
      <c r="L3094" s="75" t="s">
        <v>3669</v>
      </c>
      <c r="M3094" s="2" t="s">
        <v>3561</v>
      </c>
      <c r="N3094" s="10" t="s">
        <v>3561</v>
      </c>
      <c r="O3094" s="10" t="s">
        <v>3561</v>
      </c>
      <c r="S3094" s="2" t="str">
        <f>VLOOKUP(K3094,Data!A:B,2,0)</f>
        <v>PVA</v>
      </c>
    </row>
    <row r="3095" spans="1:19" ht="11.25" customHeight="1" x14ac:dyDescent="0.2">
      <c r="A3095" s="2">
        <v>4072012</v>
      </c>
      <c r="B3095" s="86"/>
      <c r="C3095" s="74" t="s">
        <v>577</v>
      </c>
      <c r="E3095" s="85" t="s">
        <v>10129</v>
      </c>
      <c r="F3095" s="75" t="s">
        <v>98</v>
      </c>
      <c r="G3095" s="75" t="s">
        <v>20</v>
      </c>
      <c r="H3095" s="75" t="s">
        <v>1492</v>
      </c>
      <c r="I3095" s="2" t="s">
        <v>3561</v>
      </c>
      <c r="J3095" s="75" t="s">
        <v>3561</v>
      </c>
      <c r="K3095" s="2" t="s">
        <v>36</v>
      </c>
      <c r="L3095" s="75" t="s">
        <v>3669</v>
      </c>
      <c r="M3095" s="2" t="s">
        <v>3561</v>
      </c>
      <c r="N3095" s="10" t="s">
        <v>3561</v>
      </c>
      <c r="O3095" s="10" t="s">
        <v>3561</v>
      </c>
      <c r="S3095" s="2" t="str">
        <f>VLOOKUP(K3095,Data!A:B,2,0)</f>
        <v>PVA</v>
      </c>
    </row>
    <row r="3096" spans="1:19" ht="11.25" customHeight="1" x14ac:dyDescent="0.2">
      <c r="A3096" s="2">
        <v>4072013</v>
      </c>
      <c r="B3096" s="86"/>
      <c r="C3096" s="74" t="s">
        <v>576</v>
      </c>
      <c r="E3096" s="85" t="s">
        <v>10130</v>
      </c>
      <c r="F3096" s="75" t="s">
        <v>98</v>
      </c>
      <c r="G3096" s="75" t="s">
        <v>20</v>
      </c>
      <c r="H3096" s="75" t="s">
        <v>1481</v>
      </c>
      <c r="I3096" s="2" t="s">
        <v>3561</v>
      </c>
      <c r="J3096" s="75" t="s">
        <v>3561</v>
      </c>
      <c r="K3096" s="2" t="s">
        <v>36</v>
      </c>
      <c r="L3096" s="75" t="s">
        <v>3669</v>
      </c>
      <c r="M3096" s="2" t="s">
        <v>3561</v>
      </c>
      <c r="N3096" s="10" t="s">
        <v>3561</v>
      </c>
      <c r="O3096" s="10" t="s">
        <v>3561</v>
      </c>
      <c r="S3096" s="2" t="str">
        <f>VLOOKUP(K3096,Data!A:B,2,0)</f>
        <v>PVA</v>
      </c>
    </row>
    <row r="3097" spans="1:19" ht="11.25" customHeight="1" x14ac:dyDescent="0.2">
      <c r="A3097" s="2">
        <v>4072015</v>
      </c>
      <c r="B3097" s="86"/>
      <c r="C3097" s="74" t="s">
        <v>794</v>
      </c>
      <c r="E3097" s="85" t="s">
        <v>10131</v>
      </c>
      <c r="F3097" s="75" t="s">
        <v>98</v>
      </c>
      <c r="G3097" s="75" t="s">
        <v>20</v>
      </c>
      <c r="H3097" s="75" t="s">
        <v>1486</v>
      </c>
      <c r="I3097" s="2" t="s">
        <v>3561</v>
      </c>
      <c r="J3097" s="75" t="s">
        <v>3561</v>
      </c>
      <c r="K3097" s="2" t="s">
        <v>36</v>
      </c>
      <c r="L3097" s="75" t="s">
        <v>3669</v>
      </c>
      <c r="M3097" s="2" t="s">
        <v>3561</v>
      </c>
      <c r="N3097" s="10" t="s">
        <v>3561</v>
      </c>
      <c r="O3097" s="10" t="s">
        <v>3561</v>
      </c>
      <c r="S3097" s="2" t="str">
        <f>VLOOKUP(K3097,Data!A:B,2,0)</f>
        <v>PVA</v>
      </c>
    </row>
    <row r="3098" spans="1:19" ht="11.25" customHeight="1" x14ac:dyDescent="0.2">
      <c r="A3098" s="2">
        <v>4072016</v>
      </c>
      <c r="B3098" s="86"/>
      <c r="C3098" s="74" t="s">
        <v>795</v>
      </c>
      <c r="E3098" s="85" t="s">
        <v>10132</v>
      </c>
      <c r="F3098" s="75" t="s">
        <v>98</v>
      </c>
      <c r="G3098" s="75" t="s">
        <v>20</v>
      </c>
      <c r="H3098" s="75" t="s">
        <v>1486</v>
      </c>
      <c r="I3098" s="2" t="s">
        <v>3561</v>
      </c>
      <c r="J3098" s="75" t="s">
        <v>3561</v>
      </c>
      <c r="K3098" s="2" t="s">
        <v>36</v>
      </c>
      <c r="L3098" s="75" t="s">
        <v>3669</v>
      </c>
      <c r="M3098" s="2" t="s">
        <v>3561</v>
      </c>
      <c r="N3098" s="10" t="s">
        <v>3561</v>
      </c>
      <c r="O3098" s="10" t="s">
        <v>3561</v>
      </c>
      <c r="S3098" s="2" t="str">
        <f>VLOOKUP(K3098,Data!A:B,2,0)</f>
        <v>PVA</v>
      </c>
    </row>
    <row r="3099" spans="1:19" ht="11.25" customHeight="1" x14ac:dyDescent="0.2">
      <c r="A3099" s="2">
        <v>4072017</v>
      </c>
      <c r="B3099" s="86"/>
      <c r="C3099" s="74" t="s">
        <v>797</v>
      </c>
      <c r="E3099" s="85" t="s">
        <v>10133</v>
      </c>
      <c r="F3099" s="75" t="s">
        <v>98</v>
      </c>
      <c r="G3099" s="75" t="s">
        <v>20</v>
      </c>
      <c r="H3099" s="75" t="s">
        <v>1486</v>
      </c>
      <c r="I3099" s="2" t="s">
        <v>3561</v>
      </c>
      <c r="J3099" s="75" t="s">
        <v>3561</v>
      </c>
      <c r="K3099" s="2" t="s">
        <v>36</v>
      </c>
      <c r="L3099" s="75" t="s">
        <v>3669</v>
      </c>
      <c r="M3099" s="2" t="s">
        <v>3561</v>
      </c>
      <c r="N3099" s="10" t="s">
        <v>3561</v>
      </c>
      <c r="O3099" s="10" t="s">
        <v>3561</v>
      </c>
      <c r="S3099" s="2" t="str">
        <f>VLOOKUP(K3099,Data!A:B,2,0)</f>
        <v>PVA</v>
      </c>
    </row>
    <row r="3100" spans="1:19" ht="11.25" customHeight="1" x14ac:dyDescent="0.2">
      <c r="A3100" s="2">
        <v>4072018</v>
      </c>
      <c r="B3100" s="86"/>
      <c r="C3100" s="74" t="s">
        <v>800</v>
      </c>
      <c r="E3100" s="85" t="s">
        <v>10134</v>
      </c>
      <c r="F3100" s="75" t="s">
        <v>98</v>
      </c>
      <c r="G3100" s="75" t="s">
        <v>20</v>
      </c>
      <c r="H3100" s="75" t="s">
        <v>1486</v>
      </c>
      <c r="I3100" s="2" t="s">
        <v>3561</v>
      </c>
      <c r="J3100" s="75" t="s">
        <v>3561</v>
      </c>
      <c r="K3100" s="2" t="s">
        <v>36</v>
      </c>
      <c r="L3100" s="75" t="s">
        <v>3669</v>
      </c>
      <c r="M3100" s="2" t="s">
        <v>3561</v>
      </c>
      <c r="N3100" s="10" t="s">
        <v>3561</v>
      </c>
      <c r="O3100" s="10" t="s">
        <v>3561</v>
      </c>
      <c r="S3100" s="2" t="str">
        <f>VLOOKUP(K3100,Data!A:B,2,0)</f>
        <v>PVA</v>
      </c>
    </row>
    <row r="3101" spans="1:19" ht="11.25" customHeight="1" x14ac:dyDescent="0.2">
      <c r="A3101" s="2">
        <v>4072021</v>
      </c>
      <c r="B3101" s="86"/>
      <c r="C3101" s="74" t="s">
        <v>802</v>
      </c>
      <c r="E3101" s="85" t="s">
        <v>10135</v>
      </c>
      <c r="F3101" s="75" t="s">
        <v>98</v>
      </c>
      <c r="G3101" s="75" t="s">
        <v>20</v>
      </c>
      <c r="H3101" s="75" t="s">
        <v>1486</v>
      </c>
      <c r="I3101" s="2" t="s">
        <v>3561</v>
      </c>
      <c r="J3101" s="75" t="s">
        <v>3561</v>
      </c>
      <c r="K3101" s="2" t="s">
        <v>36</v>
      </c>
      <c r="L3101" s="75" t="s">
        <v>3669</v>
      </c>
      <c r="M3101" s="2" t="s">
        <v>3561</v>
      </c>
      <c r="N3101" s="10" t="s">
        <v>3561</v>
      </c>
      <c r="O3101" s="10" t="s">
        <v>3561</v>
      </c>
      <c r="S3101" s="2" t="str">
        <f>VLOOKUP(K3101,Data!A:B,2,0)</f>
        <v>PVA</v>
      </c>
    </row>
    <row r="3102" spans="1:19" ht="11.25" customHeight="1" x14ac:dyDescent="0.2">
      <c r="A3102" s="2">
        <v>4072023</v>
      </c>
      <c r="B3102" s="86"/>
      <c r="C3102" s="74" t="s">
        <v>489</v>
      </c>
      <c r="E3102" s="85" t="s">
        <v>10136</v>
      </c>
      <c r="F3102" s="75" t="s">
        <v>98</v>
      </c>
      <c r="G3102" s="75" t="s">
        <v>47</v>
      </c>
      <c r="H3102" s="75" t="s">
        <v>47</v>
      </c>
      <c r="I3102" s="2" t="s">
        <v>3561</v>
      </c>
      <c r="J3102" s="75" t="s">
        <v>3561</v>
      </c>
      <c r="K3102" s="2" t="s">
        <v>36</v>
      </c>
      <c r="L3102" s="75" t="s">
        <v>3669</v>
      </c>
      <c r="M3102" s="2" t="s">
        <v>3561</v>
      </c>
      <c r="N3102" s="10" t="s">
        <v>3561</v>
      </c>
      <c r="O3102" s="10" t="s">
        <v>3561</v>
      </c>
      <c r="S3102" s="2" t="str">
        <f>VLOOKUP(K3102,Data!A:B,2,0)</f>
        <v>PVA</v>
      </c>
    </row>
    <row r="3103" spans="1:19" ht="11.25" customHeight="1" x14ac:dyDescent="0.2">
      <c r="A3103" s="2">
        <v>4072024</v>
      </c>
      <c r="B3103" s="86"/>
      <c r="C3103" s="74" t="s">
        <v>491</v>
      </c>
      <c r="E3103" s="85" t="s">
        <v>10137</v>
      </c>
      <c r="F3103" s="75" t="s">
        <v>98</v>
      </c>
      <c r="G3103" s="75" t="s">
        <v>20</v>
      </c>
      <c r="H3103" s="75" t="s">
        <v>1488</v>
      </c>
      <c r="I3103" s="2" t="s">
        <v>3561</v>
      </c>
      <c r="J3103" s="75" t="s">
        <v>3561</v>
      </c>
      <c r="K3103" s="2" t="s">
        <v>36</v>
      </c>
      <c r="L3103" s="75" t="s">
        <v>3669</v>
      </c>
      <c r="M3103" s="2" t="s">
        <v>3561</v>
      </c>
      <c r="N3103" s="10" t="s">
        <v>3561</v>
      </c>
      <c r="O3103" s="10" t="s">
        <v>3561</v>
      </c>
      <c r="S3103" s="2" t="str">
        <f>VLOOKUP(K3103,Data!A:B,2,0)</f>
        <v>PVA</v>
      </c>
    </row>
    <row r="3104" spans="1:19" ht="11.25" customHeight="1" x14ac:dyDescent="0.2">
      <c r="A3104" s="2">
        <v>4072025</v>
      </c>
      <c r="B3104" s="86"/>
      <c r="C3104" s="74" t="s">
        <v>396</v>
      </c>
      <c r="E3104" s="85" t="s">
        <v>10138</v>
      </c>
      <c r="F3104" s="75" t="s">
        <v>98</v>
      </c>
      <c r="G3104" s="75" t="s">
        <v>1315</v>
      </c>
      <c r="H3104" s="75" t="s">
        <v>1545</v>
      </c>
      <c r="I3104" s="2" t="s">
        <v>11</v>
      </c>
      <c r="J3104" s="75" t="s">
        <v>11</v>
      </c>
      <c r="K3104" s="2" t="s">
        <v>36</v>
      </c>
      <c r="L3104" s="75" t="s">
        <v>3669</v>
      </c>
      <c r="M3104" s="2" t="s">
        <v>3561</v>
      </c>
      <c r="N3104" s="10" t="s">
        <v>3561</v>
      </c>
      <c r="O3104" s="10" t="s">
        <v>3561</v>
      </c>
      <c r="S3104" s="2" t="str">
        <f>VLOOKUP(K3104,Data!A:B,2,0)</f>
        <v>PVA</v>
      </c>
    </row>
    <row r="3105" spans="1:19" ht="11.25" customHeight="1" x14ac:dyDescent="0.2">
      <c r="A3105" s="2">
        <v>4072027</v>
      </c>
      <c r="B3105" s="86"/>
      <c r="C3105" s="74" t="s">
        <v>698</v>
      </c>
      <c r="E3105" s="85" t="s">
        <v>10139</v>
      </c>
      <c r="F3105" s="75" t="s">
        <v>98</v>
      </c>
      <c r="G3105" s="75" t="s">
        <v>20</v>
      </c>
      <c r="H3105" s="75" t="s">
        <v>1484</v>
      </c>
      <c r="I3105" s="2" t="s">
        <v>3561</v>
      </c>
      <c r="J3105" s="75" t="s">
        <v>3561</v>
      </c>
      <c r="K3105" s="2" t="s">
        <v>36</v>
      </c>
      <c r="L3105" s="75" t="s">
        <v>3669</v>
      </c>
      <c r="M3105" s="2" t="s">
        <v>3561</v>
      </c>
      <c r="N3105" s="10" t="s">
        <v>3561</v>
      </c>
      <c r="O3105" s="10" t="s">
        <v>3561</v>
      </c>
      <c r="S3105" s="2" t="str">
        <f>VLOOKUP(K3105,Data!A:B,2,0)</f>
        <v>PVA</v>
      </c>
    </row>
    <row r="3106" spans="1:19" ht="11.25" customHeight="1" x14ac:dyDescent="0.2">
      <c r="A3106" s="2">
        <v>4072028</v>
      </c>
      <c r="B3106" s="86"/>
      <c r="C3106" s="74" t="s">
        <v>512</v>
      </c>
      <c r="E3106" s="85" t="s">
        <v>10140</v>
      </c>
      <c r="F3106" s="75" t="s">
        <v>98</v>
      </c>
      <c r="G3106" s="75" t="s">
        <v>1315</v>
      </c>
      <c r="H3106" s="75" t="s">
        <v>1518</v>
      </c>
      <c r="I3106" s="2" t="s">
        <v>11</v>
      </c>
      <c r="J3106" s="75" t="s">
        <v>11</v>
      </c>
      <c r="K3106" s="2" t="s">
        <v>36</v>
      </c>
      <c r="L3106" s="75" t="s">
        <v>3669</v>
      </c>
      <c r="M3106" s="2" t="s">
        <v>3561</v>
      </c>
      <c r="N3106" s="10" t="s">
        <v>3561</v>
      </c>
      <c r="O3106" s="10" t="s">
        <v>3561</v>
      </c>
      <c r="S3106" s="2" t="str">
        <f>VLOOKUP(K3106,Data!A:B,2,0)</f>
        <v>PVA</v>
      </c>
    </row>
    <row r="3107" spans="1:19" ht="11.25" customHeight="1" x14ac:dyDescent="0.2">
      <c r="A3107" s="2">
        <v>4072030</v>
      </c>
      <c r="B3107" s="86"/>
      <c r="C3107" s="74" t="s">
        <v>704</v>
      </c>
      <c r="E3107" s="85" t="s">
        <v>10141</v>
      </c>
      <c r="F3107" s="75" t="s">
        <v>98</v>
      </c>
      <c r="G3107" s="75" t="s">
        <v>20</v>
      </c>
      <c r="H3107" s="75" t="s">
        <v>1482</v>
      </c>
      <c r="I3107" s="2" t="s">
        <v>3561</v>
      </c>
      <c r="J3107" s="75" t="s">
        <v>3561</v>
      </c>
      <c r="K3107" s="2" t="s">
        <v>36</v>
      </c>
      <c r="L3107" s="75" t="s">
        <v>3669</v>
      </c>
      <c r="M3107" s="2" t="s">
        <v>3561</v>
      </c>
      <c r="N3107" s="10" t="s">
        <v>3561</v>
      </c>
      <c r="O3107" s="10" t="s">
        <v>3561</v>
      </c>
      <c r="S3107" s="2" t="str">
        <f>VLOOKUP(K3107,Data!A:B,2,0)</f>
        <v>PVA</v>
      </c>
    </row>
    <row r="3108" spans="1:19" ht="11.25" customHeight="1" x14ac:dyDescent="0.2">
      <c r="A3108" s="2">
        <v>4072033</v>
      </c>
      <c r="B3108" s="86"/>
      <c r="C3108" s="74" t="s">
        <v>516</v>
      </c>
      <c r="E3108" s="85" t="s">
        <v>10142</v>
      </c>
      <c r="F3108" s="75" t="s">
        <v>98</v>
      </c>
      <c r="G3108" s="75" t="s">
        <v>20</v>
      </c>
      <c r="H3108" s="75" t="s">
        <v>1484</v>
      </c>
      <c r="I3108" s="2" t="s">
        <v>3561</v>
      </c>
      <c r="J3108" s="75" t="s">
        <v>3561</v>
      </c>
      <c r="K3108" s="2" t="s">
        <v>36</v>
      </c>
      <c r="L3108" s="75" t="s">
        <v>3669</v>
      </c>
      <c r="M3108" s="2" t="s">
        <v>3561</v>
      </c>
      <c r="N3108" s="10" t="s">
        <v>3561</v>
      </c>
      <c r="O3108" s="10" t="s">
        <v>3561</v>
      </c>
      <c r="S3108" s="2" t="str">
        <f>VLOOKUP(K3108,Data!A:B,2,0)</f>
        <v>PVA</v>
      </c>
    </row>
    <row r="3109" spans="1:19" ht="11.25" customHeight="1" x14ac:dyDescent="0.2">
      <c r="A3109" s="2">
        <v>4072035</v>
      </c>
      <c r="B3109" s="86"/>
      <c r="C3109" s="74" t="s">
        <v>605</v>
      </c>
      <c r="E3109" s="85" t="s">
        <v>10143</v>
      </c>
      <c r="F3109" s="75" t="s">
        <v>98</v>
      </c>
      <c r="G3109" s="75" t="s">
        <v>20</v>
      </c>
      <c r="H3109" s="75" t="s">
        <v>1488</v>
      </c>
      <c r="I3109" s="2" t="s">
        <v>3561</v>
      </c>
      <c r="J3109" s="75" t="s">
        <v>3561</v>
      </c>
      <c r="K3109" s="2" t="s">
        <v>36</v>
      </c>
      <c r="L3109" s="75" t="s">
        <v>3669</v>
      </c>
      <c r="M3109" s="2" t="s">
        <v>3561</v>
      </c>
      <c r="N3109" s="10" t="s">
        <v>3561</v>
      </c>
      <c r="O3109" s="10" t="s">
        <v>3561</v>
      </c>
      <c r="S3109" s="2" t="str">
        <f>VLOOKUP(K3109,Data!A:B,2,0)</f>
        <v>PVA</v>
      </c>
    </row>
    <row r="3110" spans="1:19" ht="11.25" customHeight="1" x14ac:dyDescent="0.2">
      <c r="A3110" s="2">
        <v>4072036</v>
      </c>
      <c r="B3110" s="86"/>
      <c r="C3110" s="74" t="s">
        <v>706</v>
      </c>
      <c r="E3110" s="85" t="s">
        <v>10144</v>
      </c>
      <c r="F3110" s="75" t="s">
        <v>98</v>
      </c>
      <c r="G3110" s="75" t="s">
        <v>97</v>
      </c>
      <c r="H3110" s="75" t="s">
        <v>1483</v>
      </c>
      <c r="I3110" s="2" t="s">
        <v>1317</v>
      </c>
      <c r="J3110" s="75" t="s">
        <v>1317</v>
      </c>
      <c r="K3110" s="2" t="s">
        <v>36</v>
      </c>
      <c r="L3110" s="75" t="s">
        <v>3669</v>
      </c>
      <c r="M3110" s="2" t="s">
        <v>3561</v>
      </c>
      <c r="N3110" s="10" t="s">
        <v>3561</v>
      </c>
      <c r="O3110" s="10" t="s">
        <v>3561</v>
      </c>
      <c r="S3110" s="2" t="str">
        <f>VLOOKUP(K3110,Data!A:B,2,0)</f>
        <v>PVA</v>
      </c>
    </row>
    <row r="3111" spans="1:19" ht="11.25" customHeight="1" x14ac:dyDescent="0.2">
      <c r="A3111" s="2">
        <v>4072038</v>
      </c>
      <c r="B3111" s="86"/>
      <c r="C3111" s="74" t="s">
        <v>709</v>
      </c>
      <c r="E3111" s="85" t="s">
        <v>10145</v>
      </c>
      <c r="F3111" s="75" t="s">
        <v>98</v>
      </c>
      <c r="G3111" s="75" t="s">
        <v>97</v>
      </c>
      <c r="H3111" s="75" t="s">
        <v>1483</v>
      </c>
      <c r="I3111" s="2" t="s">
        <v>1317</v>
      </c>
      <c r="J3111" s="75" t="s">
        <v>1317</v>
      </c>
      <c r="K3111" s="2" t="s">
        <v>36</v>
      </c>
      <c r="L3111" s="75" t="s">
        <v>3669</v>
      </c>
      <c r="M3111" s="2" t="s">
        <v>3561</v>
      </c>
      <c r="N3111" s="10" t="s">
        <v>3561</v>
      </c>
      <c r="O3111" s="10" t="s">
        <v>3561</v>
      </c>
      <c r="S3111" s="2" t="str">
        <f>VLOOKUP(K3111,Data!A:B,2,0)</f>
        <v>PVA</v>
      </c>
    </row>
    <row r="3112" spans="1:19" ht="11.25" customHeight="1" x14ac:dyDescent="0.2">
      <c r="A3112" s="2">
        <v>4072040</v>
      </c>
      <c r="B3112" s="86"/>
      <c r="C3112" s="74" t="s">
        <v>878</v>
      </c>
      <c r="E3112" s="85" t="s">
        <v>10146</v>
      </c>
      <c r="F3112" s="75" t="s">
        <v>98</v>
      </c>
      <c r="G3112" s="75" t="s">
        <v>1315</v>
      </c>
      <c r="H3112" s="75" t="s">
        <v>1536</v>
      </c>
      <c r="I3112" s="2" t="s">
        <v>11</v>
      </c>
      <c r="J3112" s="75" t="s">
        <v>11</v>
      </c>
      <c r="K3112" s="2" t="s">
        <v>36</v>
      </c>
      <c r="L3112" s="75" t="s">
        <v>3669</v>
      </c>
      <c r="M3112" s="2" t="s">
        <v>3561</v>
      </c>
      <c r="N3112" s="10" t="s">
        <v>3561</v>
      </c>
      <c r="O3112" s="10" t="s">
        <v>3561</v>
      </c>
      <c r="S3112" s="2" t="str">
        <f>VLOOKUP(K3112,Data!A:B,2,0)</f>
        <v>PVA</v>
      </c>
    </row>
    <row r="3113" spans="1:19" ht="11.25" customHeight="1" x14ac:dyDescent="0.2">
      <c r="A3113" s="2">
        <v>4072041</v>
      </c>
      <c r="B3113" s="86"/>
      <c r="C3113" s="74" t="s">
        <v>882</v>
      </c>
      <c r="E3113" s="85" t="s">
        <v>10147</v>
      </c>
      <c r="F3113" s="75" t="s">
        <v>98</v>
      </c>
      <c r="G3113" s="75" t="s">
        <v>1315</v>
      </c>
      <c r="H3113" s="75" t="s">
        <v>1529</v>
      </c>
      <c r="I3113" s="2" t="s">
        <v>11</v>
      </c>
      <c r="J3113" s="75" t="s">
        <v>11</v>
      </c>
      <c r="K3113" s="2" t="s">
        <v>36</v>
      </c>
      <c r="L3113" s="75" t="s">
        <v>3669</v>
      </c>
      <c r="M3113" s="2" t="s">
        <v>3561</v>
      </c>
      <c r="N3113" s="10" t="s">
        <v>3561</v>
      </c>
      <c r="O3113" s="10" t="s">
        <v>3561</v>
      </c>
      <c r="S3113" s="2" t="str">
        <f>VLOOKUP(K3113,Data!A:B,2,0)</f>
        <v>PVA</v>
      </c>
    </row>
    <row r="3114" spans="1:19" ht="11.25" customHeight="1" x14ac:dyDescent="0.2">
      <c r="A3114" s="2">
        <v>4072047</v>
      </c>
      <c r="B3114" s="86"/>
      <c r="C3114" s="74" t="s">
        <v>624</v>
      </c>
      <c r="E3114" s="85" t="s">
        <v>10148</v>
      </c>
      <c r="F3114" s="75" t="s">
        <v>98</v>
      </c>
      <c r="G3114" s="75" t="s">
        <v>20</v>
      </c>
      <c r="H3114" s="75" t="s">
        <v>1482</v>
      </c>
      <c r="I3114" s="2" t="s">
        <v>3561</v>
      </c>
      <c r="J3114" s="75" t="s">
        <v>3561</v>
      </c>
      <c r="K3114" s="2" t="s">
        <v>36</v>
      </c>
      <c r="L3114" s="75" t="s">
        <v>3669</v>
      </c>
      <c r="M3114" s="2" t="s">
        <v>3561</v>
      </c>
      <c r="N3114" s="10" t="s">
        <v>3561</v>
      </c>
      <c r="O3114" s="10" t="s">
        <v>3561</v>
      </c>
      <c r="S3114" s="2" t="str">
        <f>VLOOKUP(K3114,Data!A:B,2,0)</f>
        <v>PVA</v>
      </c>
    </row>
    <row r="3115" spans="1:19" ht="11.25" customHeight="1" x14ac:dyDescent="0.2">
      <c r="A3115" s="2">
        <v>4072049</v>
      </c>
      <c r="B3115" s="86"/>
      <c r="C3115" s="74" t="s">
        <v>729</v>
      </c>
      <c r="E3115" s="85" t="s">
        <v>10149</v>
      </c>
      <c r="F3115" s="75" t="s">
        <v>98</v>
      </c>
      <c r="G3115" s="75" t="s">
        <v>20</v>
      </c>
      <c r="H3115" s="75" t="s">
        <v>1481</v>
      </c>
      <c r="I3115" s="2" t="s">
        <v>3561</v>
      </c>
      <c r="J3115" s="75" t="s">
        <v>3561</v>
      </c>
      <c r="K3115" s="2" t="s">
        <v>36</v>
      </c>
      <c r="L3115" s="75" t="s">
        <v>3669</v>
      </c>
      <c r="M3115" s="2" t="s">
        <v>3561</v>
      </c>
      <c r="N3115" s="10" t="s">
        <v>3561</v>
      </c>
      <c r="O3115" s="10" t="s">
        <v>3561</v>
      </c>
      <c r="S3115" s="2" t="str">
        <f>VLOOKUP(K3115,Data!A:B,2,0)</f>
        <v>PVA</v>
      </c>
    </row>
    <row r="3116" spans="1:19" ht="11.25" customHeight="1" x14ac:dyDescent="0.2">
      <c r="A3116" s="2">
        <v>4072050</v>
      </c>
      <c r="B3116" s="86"/>
      <c r="C3116" s="74" t="s">
        <v>732</v>
      </c>
      <c r="E3116" s="85" t="s">
        <v>10150</v>
      </c>
      <c r="F3116" s="75" t="s">
        <v>98</v>
      </c>
      <c r="G3116" s="75" t="s">
        <v>20</v>
      </c>
      <c r="H3116" s="75" t="s">
        <v>1480</v>
      </c>
      <c r="I3116" s="2" t="s">
        <v>3561</v>
      </c>
      <c r="J3116" s="75" t="s">
        <v>1495</v>
      </c>
      <c r="K3116" s="2" t="s">
        <v>36</v>
      </c>
      <c r="L3116" s="75" t="s">
        <v>3667</v>
      </c>
      <c r="M3116" s="2" t="s">
        <v>3561</v>
      </c>
      <c r="N3116" s="10" t="s">
        <v>3561</v>
      </c>
      <c r="O3116" s="10" t="s">
        <v>3561</v>
      </c>
      <c r="P3116" s="8">
        <v>45333</v>
      </c>
      <c r="Q3116" s="8">
        <f>+P3116+180</f>
        <v>45513</v>
      </c>
      <c r="S3116" s="2" t="str">
        <f>VLOOKUP(K3116,Data!A:B,2,0)</f>
        <v>PVA</v>
      </c>
    </row>
    <row r="3117" spans="1:19" ht="11.25" customHeight="1" x14ac:dyDescent="0.2">
      <c r="A3117" s="2">
        <v>4072051</v>
      </c>
      <c r="B3117" s="86"/>
      <c r="C3117" s="74" t="s">
        <v>846</v>
      </c>
      <c r="E3117" s="85" t="s">
        <v>10151</v>
      </c>
      <c r="F3117" s="75" t="s">
        <v>98</v>
      </c>
      <c r="G3117" s="75" t="s">
        <v>20</v>
      </c>
      <c r="H3117" s="75" t="s">
        <v>1492</v>
      </c>
      <c r="I3117" s="2" t="s">
        <v>3561</v>
      </c>
      <c r="J3117" s="75" t="s">
        <v>3561</v>
      </c>
      <c r="K3117" s="2" t="s">
        <v>36</v>
      </c>
      <c r="L3117" s="75" t="s">
        <v>3669</v>
      </c>
      <c r="M3117" s="2" t="s">
        <v>3561</v>
      </c>
      <c r="N3117" s="10" t="s">
        <v>3561</v>
      </c>
      <c r="O3117" s="10" t="s">
        <v>3561</v>
      </c>
      <c r="S3117" s="2" t="str">
        <f>VLOOKUP(K3117,Data!A:B,2,0)</f>
        <v>PVA</v>
      </c>
    </row>
    <row r="3118" spans="1:19" ht="11.25" customHeight="1" x14ac:dyDescent="0.2">
      <c r="A3118" s="2">
        <v>4072053</v>
      </c>
      <c r="B3118" s="86"/>
      <c r="C3118" s="74" t="s">
        <v>850</v>
      </c>
      <c r="E3118" s="85" t="s">
        <v>10152</v>
      </c>
      <c r="F3118" s="75" t="s">
        <v>98</v>
      </c>
      <c r="G3118" s="75" t="s">
        <v>20</v>
      </c>
      <c r="H3118" s="75" t="s">
        <v>1486</v>
      </c>
      <c r="I3118" s="2" t="s">
        <v>3561</v>
      </c>
      <c r="J3118" s="75" t="s">
        <v>3561</v>
      </c>
      <c r="K3118" s="2" t="s">
        <v>36</v>
      </c>
      <c r="L3118" s="75" t="s">
        <v>3669</v>
      </c>
      <c r="M3118" s="2" t="s">
        <v>3561</v>
      </c>
      <c r="N3118" s="10" t="s">
        <v>3561</v>
      </c>
      <c r="O3118" s="10" t="s">
        <v>3561</v>
      </c>
      <c r="S3118" s="2" t="str">
        <f>VLOOKUP(K3118,Data!A:B,2,0)</f>
        <v>PVA</v>
      </c>
    </row>
    <row r="3119" spans="1:19" ht="11.25" customHeight="1" x14ac:dyDescent="0.2">
      <c r="A3119" s="2">
        <v>4072055</v>
      </c>
      <c r="B3119" s="86"/>
      <c r="C3119" s="74" t="s">
        <v>734</v>
      </c>
      <c r="E3119" s="85" t="s">
        <v>10153</v>
      </c>
      <c r="F3119" s="75" t="s">
        <v>98</v>
      </c>
      <c r="G3119" s="75" t="s">
        <v>1315</v>
      </c>
      <c r="H3119" s="75" t="s">
        <v>1529</v>
      </c>
      <c r="I3119" s="2" t="s">
        <v>11</v>
      </c>
      <c r="J3119" s="75" t="s">
        <v>11</v>
      </c>
      <c r="K3119" s="2" t="s">
        <v>36</v>
      </c>
      <c r="L3119" s="75" t="s">
        <v>3669</v>
      </c>
      <c r="M3119" s="2" t="s">
        <v>3561</v>
      </c>
      <c r="N3119" s="10" t="s">
        <v>3561</v>
      </c>
      <c r="O3119" s="10" t="s">
        <v>3561</v>
      </c>
      <c r="S3119" s="2" t="str">
        <f>VLOOKUP(K3119,Data!A:B,2,0)</f>
        <v>PVA</v>
      </c>
    </row>
    <row r="3120" spans="1:19" ht="11.25" customHeight="1" x14ac:dyDescent="0.2">
      <c r="A3120" s="2">
        <v>4072057</v>
      </c>
      <c r="B3120" s="86"/>
      <c r="C3120" s="74" t="s">
        <v>642</v>
      </c>
      <c r="E3120" s="85" t="s">
        <v>10154</v>
      </c>
      <c r="F3120" s="75" t="s">
        <v>98</v>
      </c>
      <c r="G3120" s="75" t="s">
        <v>20</v>
      </c>
      <c r="H3120" s="75" t="s">
        <v>1486</v>
      </c>
      <c r="I3120" s="2" t="s">
        <v>3561</v>
      </c>
      <c r="J3120" s="75" t="s">
        <v>3561</v>
      </c>
      <c r="K3120" s="2" t="s">
        <v>36</v>
      </c>
      <c r="L3120" s="75" t="s">
        <v>3669</v>
      </c>
      <c r="M3120" s="2" t="s">
        <v>3561</v>
      </c>
      <c r="N3120" s="10" t="s">
        <v>3561</v>
      </c>
      <c r="O3120" s="10" t="s">
        <v>3561</v>
      </c>
      <c r="S3120" s="2" t="str">
        <f>VLOOKUP(K3120,Data!A:B,2,0)</f>
        <v>PVA</v>
      </c>
    </row>
    <row r="3121" spans="1:19" ht="11.25" customHeight="1" x14ac:dyDescent="0.2">
      <c r="A3121" s="2">
        <v>4072058</v>
      </c>
      <c r="B3121" s="86"/>
      <c r="C3121" s="74" t="s">
        <v>746</v>
      </c>
      <c r="E3121" s="85" t="s">
        <v>10155</v>
      </c>
      <c r="F3121" s="75" t="s">
        <v>98</v>
      </c>
      <c r="G3121" s="75" t="s">
        <v>20</v>
      </c>
      <c r="H3121" s="75" t="s">
        <v>1486</v>
      </c>
      <c r="I3121" s="2" t="s">
        <v>3561</v>
      </c>
      <c r="J3121" s="75" t="s">
        <v>3561</v>
      </c>
      <c r="K3121" s="2" t="s">
        <v>36</v>
      </c>
      <c r="L3121" s="75" t="s">
        <v>3669</v>
      </c>
      <c r="M3121" s="2" t="s">
        <v>3561</v>
      </c>
      <c r="N3121" s="10" t="s">
        <v>3561</v>
      </c>
      <c r="O3121" s="10" t="s">
        <v>3561</v>
      </c>
      <c r="S3121" s="2" t="str">
        <f>VLOOKUP(K3121,Data!A:B,2,0)</f>
        <v>PVA</v>
      </c>
    </row>
    <row r="3122" spans="1:19" ht="11.25" customHeight="1" x14ac:dyDescent="0.2">
      <c r="A3122" s="2">
        <v>4072060</v>
      </c>
      <c r="B3122" s="86"/>
      <c r="C3122" s="74" t="s">
        <v>541</v>
      </c>
      <c r="E3122" s="85" t="s">
        <v>10156</v>
      </c>
      <c r="F3122" s="75" t="s">
        <v>98</v>
      </c>
      <c r="G3122" s="75" t="s">
        <v>20</v>
      </c>
      <c r="H3122" s="75" t="s">
        <v>1492</v>
      </c>
      <c r="I3122" s="2" t="s">
        <v>3561</v>
      </c>
      <c r="J3122" s="75" t="s">
        <v>3561</v>
      </c>
      <c r="K3122" s="2" t="s">
        <v>36</v>
      </c>
      <c r="L3122" s="75" t="s">
        <v>3669</v>
      </c>
      <c r="M3122" s="2" t="s">
        <v>3561</v>
      </c>
      <c r="N3122" s="10" t="s">
        <v>3561</v>
      </c>
      <c r="O3122" s="10" t="s">
        <v>3561</v>
      </c>
      <c r="S3122" s="2" t="str">
        <f>VLOOKUP(K3122,Data!A:B,2,0)</f>
        <v>PVA</v>
      </c>
    </row>
    <row r="3123" spans="1:19" ht="11.25" customHeight="1" x14ac:dyDescent="0.2">
      <c r="A3123" s="2">
        <v>4072062</v>
      </c>
      <c r="B3123" s="86"/>
      <c r="C3123" s="74" t="s">
        <v>749</v>
      </c>
      <c r="E3123" s="85" t="s">
        <v>10157</v>
      </c>
      <c r="F3123" s="75" t="s">
        <v>98</v>
      </c>
      <c r="G3123" s="75" t="s">
        <v>20</v>
      </c>
      <c r="H3123" s="75" t="s">
        <v>1492</v>
      </c>
      <c r="I3123" s="2" t="s">
        <v>3561</v>
      </c>
      <c r="J3123" s="75" t="s">
        <v>3561</v>
      </c>
      <c r="K3123" s="2" t="s">
        <v>36</v>
      </c>
      <c r="L3123" s="75" t="s">
        <v>3669</v>
      </c>
      <c r="M3123" s="2" t="s">
        <v>3561</v>
      </c>
      <c r="N3123" s="10" t="s">
        <v>3561</v>
      </c>
      <c r="O3123" s="10" t="s">
        <v>3561</v>
      </c>
      <c r="S3123" s="2" t="str">
        <f>VLOOKUP(K3123,Data!A:B,2,0)</f>
        <v>PVA</v>
      </c>
    </row>
    <row r="3124" spans="1:19" ht="11.25" customHeight="1" x14ac:dyDescent="0.2">
      <c r="A3124" s="2">
        <v>4072067</v>
      </c>
      <c r="B3124" s="86"/>
      <c r="C3124" s="74" t="s">
        <v>543</v>
      </c>
      <c r="E3124" s="85" t="s">
        <v>10158</v>
      </c>
      <c r="F3124" s="75" t="s">
        <v>98</v>
      </c>
      <c r="G3124" s="75" t="s">
        <v>20</v>
      </c>
      <c r="H3124" s="75" t="s">
        <v>1482</v>
      </c>
      <c r="I3124" s="2" t="s">
        <v>3561</v>
      </c>
      <c r="J3124" s="75" t="s">
        <v>3561</v>
      </c>
      <c r="K3124" s="2" t="s">
        <v>36</v>
      </c>
      <c r="L3124" s="75" t="s">
        <v>3669</v>
      </c>
      <c r="M3124" s="2" t="s">
        <v>3561</v>
      </c>
      <c r="N3124" s="10" t="s">
        <v>3561</v>
      </c>
      <c r="O3124" s="10" t="s">
        <v>3561</v>
      </c>
      <c r="S3124" s="2" t="str">
        <f>VLOOKUP(K3124,Data!A:B,2,0)</f>
        <v>PVA</v>
      </c>
    </row>
    <row r="3125" spans="1:19" ht="11.25" customHeight="1" x14ac:dyDescent="0.2">
      <c r="A3125" s="2">
        <v>4072068</v>
      </c>
      <c r="B3125" s="86"/>
      <c r="C3125" s="74" t="s">
        <v>544</v>
      </c>
      <c r="E3125" s="85" t="s">
        <v>10159</v>
      </c>
      <c r="F3125" s="75" t="s">
        <v>98</v>
      </c>
      <c r="G3125" s="75" t="s">
        <v>20</v>
      </c>
      <c r="H3125" s="75" t="s">
        <v>1484</v>
      </c>
      <c r="I3125" s="2" t="s">
        <v>3561</v>
      </c>
      <c r="J3125" s="75" t="s">
        <v>3561</v>
      </c>
      <c r="K3125" s="2" t="s">
        <v>36</v>
      </c>
      <c r="L3125" s="75" t="s">
        <v>3669</v>
      </c>
      <c r="M3125" s="2" t="s">
        <v>3561</v>
      </c>
      <c r="N3125" s="10" t="s">
        <v>3561</v>
      </c>
      <c r="O3125" s="10" t="s">
        <v>3561</v>
      </c>
      <c r="S3125" s="2" t="str">
        <f>VLOOKUP(K3125,Data!A:B,2,0)</f>
        <v>PVA</v>
      </c>
    </row>
    <row r="3126" spans="1:19" ht="11.25" customHeight="1" x14ac:dyDescent="0.2">
      <c r="A3126" s="2">
        <v>4072069</v>
      </c>
      <c r="B3126" s="86"/>
      <c r="C3126" s="74" t="s">
        <v>655</v>
      </c>
      <c r="E3126" s="85" t="s">
        <v>10160</v>
      </c>
      <c r="F3126" s="75" t="s">
        <v>98</v>
      </c>
      <c r="G3126" s="75" t="s">
        <v>1315</v>
      </c>
      <c r="H3126" s="75" t="s">
        <v>1536</v>
      </c>
      <c r="I3126" s="2" t="s">
        <v>11</v>
      </c>
      <c r="J3126" s="75" t="s">
        <v>11</v>
      </c>
      <c r="K3126" s="2" t="s">
        <v>36</v>
      </c>
      <c r="L3126" s="75" t="s">
        <v>3669</v>
      </c>
      <c r="M3126" s="2" t="s">
        <v>3561</v>
      </c>
      <c r="N3126" s="10" t="s">
        <v>3561</v>
      </c>
      <c r="O3126" s="10" t="s">
        <v>3561</v>
      </c>
      <c r="S3126" s="2" t="str">
        <f>VLOOKUP(K3126,Data!A:B,2,0)</f>
        <v>PVA</v>
      </c>
    </row>
    <row r="3127" spans="1:19" ht="11.25" customHeight="1" x14ac:dyDescent="0.2">
      <c r="A3127" s="2">
        <v>4072072</v>
      </c>
      <c r="B3127" s="86"/>
      <c r="C3127" s="74" t="s">
        <v>554</v>
      </c>
      <c r="E3127" s="85" t="s">
        <v>10161</v>
      </c>
      <c r="F3127" s="75" t="s">
        <v>98</v>
      </c>
      <c r="G3127" s="75" t="s">
        <v>20</v>
      </c>
      <c r="H3127" s="75" t="s">
        <v>1484</v>
      </c>
      <c r="I3127" s="2" t="s">
        <v>3561</v>
      </c>
      <c r="J3127" s="75" t="s">
        <v>3561</v>
      </c>
      <c r="K3127" s="2" t="s">
        <v>36</v>
      </c>
      <c r="L3127" s="75" t="s">
        <v>3669</v>
      </c>
      <c r="M3127" s="2" t="s">
        <v>3561</v>
      </c>
      <c r="N3127" s="10" t="s">
        <v>3561</v>
      </c>
      <c r="O3127" s="10" t="s">
        <v>3561</v>
      </c>
      <c r="S3127" s="2" t="str">
        <f>VLOOKUP(K3127,Data!A:B,2,0)</f>
        <v>PVA</v>
      </c>
    </row>
    <row r="3128" spans="1:19" ht="11.25" customHeight="1" x14ac:dyDescent="0.2">
      <c r="A3128" s="2">
        <v>4072074</v>
      </c>
      <c r="B3128" s="86"/>
      <c r="C3128" s="74" t="s">
        <v>768</v>
      </c>
      <c r="E3128" s="85" t="s">
        <v>10162</v>
      </c>
      <c r="F3128" s="75" t="s">
        <v>98</v>
      </c>
      <c r="G3128" s="75" t="s">
        <v>20</v>
      </c>
      <c r="H3128" s="75" t="s">
        <v>1488</v>
      </c>
      <c r="I3128" s="2" t="s">
        <v>3561</v>
      </c>
      <c r="J3128" s="75" t="s">
        <v>3561</v>
      </c>
      <c r="K3128" s="2" t="s">
        <v>36</v>
      </c>
      <c r="L3128" s="75" t="s">
        <v>3669</v>
      </c>
      <c r="M3128" s="2" t="s">
        <v>3561</v>
      </c>
      <c r="N3128" s="10" t="s">
        <v>3561</v>
      </c>
      <c r="O3128" s="10" t="s">
        <v>3561</v>
      </c>
      <c r="S3128" s="2" t="str">
        <f>VLOOKUP(K3128,Data!A:B,2,0)</f>
        <v>PVA</v>
      </c>
    </row>
    <row r="3129" spans="1:19" ht="11.25" customHeight="1" x14ac:dyDescent="0.2">
      <c r="A3129" s="2">
        <v>4072075</v>
      </c>
      <c r="B3129" s="86"/>
      <c r="C3129" s="74" t="s">
        <v>867</v>
      </c>
      <c r="E3129" s="85" t="s">
        <v>10163</v>
      </c>
      <c r="F3129" s="75" t="s">
        <v>98</v>
      </c>
      <c r="G3129" s="75" t="s">
        <v>97</v>
      </c>
      <c r="H3129" s="75" t="s">
        <v>1493</v>
      </c>
      <c r="I3129" s="2" t="s">
        <v>1317</v>
      </c>
      <c r="J3129" s="75" t="s">
        <v>1317</v>
      </c>
      <c r="K3129" s="2" t="s">
        <v>36</v>
      </c>
      <c r="L3129" s="75" t="s">
        <v>3669</v>
      </c>
      <c r="M3129" s="2" t="s">
        <v>3561</v>
      </c>
      <c r="N3129" s="10" t="s">
        <v>3561</v>
      </c>
      <c r="O3129" s="10" t="s">
        <v>3561</v>
      </c>
      <c r="S3129" s="2" t="str">
        <f>VLOOKUP(K3129,Data!A:B,2,0)</f>
        <v>PVA</v>
      </c>
    </row>
    <row r="3130" spans="1:19" ht="11.25" customHeight="1" x14ac:dyDescent="0.2">
      <c r="A3130" s="2">
        <v>4072076</v>
      </c>
      <c r="B3130" s="86"/>
      <c r="C3130" s="74" t="s">
        <v>866</v>
      </c>
      <c r="E3130" s="85" t="s">
        <v>10164</v>
      </c>
      <c r="F3130" s="75" t="s">
        <v>98</v>
      </c>
      <c r="G3130" s="75" t="s">
        <v>20</v>
      </c>
      <c r="H3130" s="75" t="s">
        <v>1490</v>
      </c>
      <c r="I3130" s="2" t="s">
        <v>3561</v>
      </c>
      <c r="J3130" s="75" t="s">
        <v>3561</v>
      </c>
      <c r="K3130" s="2" t="s">
        <v>36</v>
      </c>
      <c r="L3130" s="75" t="s">
        <v>3669</v>
      </c>
      <c r="M3130" s="2" t="s">
        <v>3561</v>
      </c>
      <c r="N3130" s="10" t="s">
        <v>3561</v>
      </c>
      <c r="O3130" s="10" t="s">
        <v>3561</v>
      </c>
      <c r="S3130" s="2" t="str">
        <f>VLOOKUP(K3130,Data!A:B,2,0)</f>
        <v>PVA</v>
      </c>
    </row>
    <row r="3131" spans="1:19" ht="11.25" customHeight="1" x14ac:dyDescent="0.2">
      <c r="A3131" s="2">
        <v>4072077</v>
      </c>
      <c r="B3131" s="86"/>
      <c r="C3131" s="74" t="s">
        <v>1309</v>
      </c>
      <c r="E3131" s="85" t="s">
        <v>10165</v>
      </c>
      <c r="F3131" s="75" t="s">
        <v>98</v>
      </c>
      <c r="G3131" s="75" t="s">
        <v>20</v>
      </c>
      <c r="H3131" s="75" t="s">
        <v>1492</v>
      </c>
      <c r="I3131" s="2" t="s">
        <v>3561</v>
      </c>
      <c r="J3131" s="75" t="s">
        <v>3561</v>
      </c>
      <c r="K3131" s="2" t="s">
        <v>36</v>
      </c>
      <c r="L3131" s="75" t="s">
        <v>3669</v>
      </c>
      <c r="M3131" s="2" t="s">
        <v>3561</v>
      </c>
      <c r="N3131" s="10" t="s">
        <v>3561</v>
      </c>
      <c r="O3131" s="10" t="s">
        <v>3561</v>
      </c>
      <c r="S3131" s="2" t="str">
        <f>VLOOKUP(K3131,Data!A:B,2,0)</f>
        <v>PVA</v>
      </c>
    </row>
    <row r="3132" spans="1:19" ht="11.25" customHeight="1" x14ac:dyDescent="0.2">
      <c r="A3132" s="2">
        <v>4072078</v>
      </c>
      <c r="B3132" s="86"/>
      <c r="C3132" s="74" t="s">
        <v>658</v>
      </c>
      <c r="E3132" s="85" t="s">
        <v>10166</v>
      </c>
      <c r="F3132" s="75" t="s">
        <v>98</v>
      </c>
      <c r="G3132" s="75" t="s">
        <v>97</v>
      </c>
      <c r="H3132" s="75" t="s">
        <v>1479</v>
      </c>
      <c r="I3132" s="2" t="s">
        <v>1317</v>
      </c>
      <c r="J3132" s="75" t="s">
        <v>1317</v>
      </c>
      <c r="K3132" s="2" t="s">
        <v>36</v>
      </c>
      <c r="L3132" s="75" t="s">
        <v>3669</v>
      </c>
      <c r="M3132" s="2" t="s">
        <v>3561</v>
      </c>
      <c r="N3132" s="10" t="s">
        <v>3561</v>
      </c>
      <c r="O3132" s="10" t="s">
        <v>3561</v>
      </c>
      <c r="S3132" s="2" t="str">
        <f>VLOOKUP(K3132,Data!A:B,2,0)</f>
        <v>PVA</v>
      </c>
    </row>
    <row r="3133" spans="1:19" ht="11.25" customHeight="1" x14ac:dyDescent="0.2">
      <c r="A3133" s="2">
        <v>4072079</v>
      </c>
      <c r="B3133" s="86"/>
      <c r="C3133" s="74" t="s">
        <v>1253</v>
      </c>
      <c r="E3133" s="85" t="s">
        <v>10167</v>
      </c>
      <c r="F3133" s="75" t="s">
        <v>98</v>
      </c>
      <c r="G3133" s="75" t="s">
        <v>1315</v>
      </c>
      <c r="H3133" s="75" t="s">
        <v>1545</v>
      </c>
      <c r="I3133" s="2" t="s">
        <v>11</v>
      </c>
      <c r="J3133" s="75" t="s">
        <v>11</v>
      </c>
      <c r="K3133" s="2" t="s">
        <v>36</v>
      </c>
      <c r="L3133" s="75" t="s">
        <v>3669</v>
      </c>
      <c r="M3133" s="2" t="s">
        <v>3561</v>
      </c>
      <c r="N3133" s="10" t="s">
        <v>3561</v>
      </c>
      <c r="O3133" s="10" t="s">
        <v>3561</v>
      </c>
      <c r="S3133" s="2" t="str">
        <f>VLOOKUP(K3133,Data!A:B,2,0)</f>
        <v>PVA</v>
      </c>
    </row>
    <row r="3134" spans="1:19" ht="11.25" customHeight="1" x14ac:dyDescent="0.2">
      <c r="A3134" s="2">
        <v>4072080</v>
      </c>
      <c r="B3134" s="86"/>
      <c r="C3134" s="74" t="s">
        <v>1248</v>
      </c>
      <c r="E3134" s="85" t="s">
        <v>10168</v>
      </c>
      <c r="F3134" s="75" t="s">
        <v>98</v>
      </c>
      <c r="G3134" s="75" t="s">
        <v>20</v>
      </c>
      <c r="H3134" s="75" t="s">
        <v>1492</v>
      </c>
      <c r="I3134" s="2" t="s">
        <v>3561</v>
      </c>
      <c r="J3134" s="75" t="s">
        <v>3561</v>
      </c>
      <c r="K3134" s="2" t="s">
        <v>36</v>
      </c>
      <c r="L3134" s="75" t="s">
        <v>3669</v>
      </c>
      <c r="M3134" s="2" t="s">
        <v>3561</v>
      </c>
      <c r="N3134" s="10" t="s">
        <v>3561</v>
      </c>
      <c r="O3134" s="10" t="s">
        <v>3561</v>
      </c>
      <c r="S3134" s="2" t="str">
        <f>VLOOKUP(K3134,Data!A:B,2,0)</f>
        <v>PVA</v>
      </c>
    </row>
    <row r="3135" spans="1:19" ht="11.25" customHeight="1" x14ac:dyDescent="0.2">
      <c r="A3135" s="2">
        <v>4072081</v>
      </c>
      <c r="B3135" s="86"/>
      <c r="C3135" s="74" t="s">
        <v>1263</v>
      </c>
      <c r="E3135" s="85" t="s">
        <v>10169</v>
      </c>
      <c r="F3135" s="75" t="s">
        <v>98</v>
      </c>
      <c r="G3135" s="75" t="s">
        <v>1315</v>
      </c>
      <c r="H3135" s="75" t="s">
        <v>1518</v>
      </c>
      <c r="I3135" s="2" t="s">
        <v>11</v>
      </c>
      <c r="J3135" s="75" t="s">
        <v>11</v>
      </c>
      <c r="K3135" s="2" t="s">
        <v>36</v>
      </c>
      <c r="L3135" s="75" t="s">
        <v>3669</v>
      </c>
      <c r="M3135" s="2" t="s">
        <v>3561</v>
      </c>
      <c r="N3135" s="10" t="s">
        <v>3561</v>
      </c>
      <c r="O3135" s="10" t="s">
        <v>3561</v>
      </c>
      <c r="S3135" s="2" t="str">
        <f>VLOOKUP(K3135,Data!A:B,2,0)</f>
        <v>PVA</v>
      </c>
    </row>
    <row r="3136" spans="1:19" ht="11.25" customHeight="1" x14ac:dyDescent="0.2">
      <c r="A3136" s="2">
        <v>4072182</v>
      </c>
      <c r="B3136" s="86"/>
      <c r="C3136" s="74" t="s">
        <v>184</v>
      </c>
      <c r="E3136" s="85" t="s">
        <v>10170</v>
      </c>
      <c r="F3136" s="75" t="s">
        <v>98</v>
      </c>
      <c r="G3136" s="75" t="s">
        <v>20</v>
      </c>
      <c r="H3136" s="75" t="s">
        <v>1484</v>
      </c>
      <c r="I3136" s="2" t="s">
        <v>3561</v>
      </c>
      <c r="J3136" s="75" t="s">
        <v>3561</v>
      </c>
      <c r="K3136" s="2" t="s">
        <v>36</v>
      </c>
      <c r="L3136" s="75" t="s">
        <v>3669</v>
      </c>
      <c r="M3136" s="2" t="s">
        <v>3561</v>
      </c>
      <c r="N3136" s="10" t="s">
        <v>3561</v>
      </c>
      <c r="O3136" s="10" t="s">
        <v>3561</v>
      </c>
      <c r="S3136" s="2" t="str">
        <f>VLOOKUP(K3136,Data!A:B,2,0)</f>
        <v>PVA</v>
      </c>
    </row>
    <row r="3137" spans="1:19" ht="11.25" customHeight="1" x14ac:dyDescent="0.2">
      <c r="A3137" s="2">
        <v>4072183</v>
      </c>
      <c r="B3137" s="86"/>
      <c r="C3137" s="74" t="s">
        <v>199</v>
      </c>
      <c r="E3137" s="85" t="s">
        <v>10171</v>
      </c>
      <c r="F3137" s="75" t="s">
        <v>98</v>
      </c>
      <c r="G3137" s="75" t="s">
        <v>1315</v>
      </c>
      <c r="H3137" s="75" t="s">
        <v>1518</v>
      </c>
      <c r="I3137" s="2" t="s">
        <v>11</v>
      </c>
      <c r="J3137" s="75" t="s">
        <v>11</v>
      </c>
      <c r="K3137" s="2" t="s">
        <v>36</v>
      </c>
      <c r="L3137" s="75" t="s">
        <v>3669</v>
      </c>
      <c r="M3137" s="2" t="s">
        <v>3561</v>
      </c>
      <c r="N3137" s="10" t="s">
        <v>3561</v>
      </c>
      <c r="O3137" s="10" t="s">
        <v>3561</v>
      </c>
      <c r="S3137" s="2" t="str">
        <f>VLOOKUP(K3137,Data!A:B,2,0)</f>
        <v>PVA</v>
      </c>
    </row>
    <row r="3138" spans="1:19" ht="11.25" customHeight="1" x14ac:dyDescent="0.2">
      <c r="A3138" s="2">
        <v>4072190</v>
      </c>
      <c r="B3138" s="86"/>
      <c r="C3138" s="74" t="s">
        <v>243</v>
      </c>
      <c r="E3138" s="85" t="s">
        <v>10172</v>
      </c>
      <c r="F3138" s="75" t="s">
        <v>98</v>
      </c>
      <c r="G3138" s="75" t="s">
        <v>1315</v>
      </c>
      <c r="H3138" s="75" t="s">
        <v>1543</v>
      </c>
      <c r="I3138" s="2" t="s">
        <v>11</v>
      </c>
      <c r="J3138" s="75" t="s">
        <v>11</v>
      </c>
      <c r="K3138" s="2" t="s">
        <v>36</v>
      </c>
      <c r="L3138" s="75" t="s">
        <v>3669</v>
      </c>
      <c r="M3138" s="2" t="s">
        <v>3561</v>
      </c>
      <c r="N3138" s="10" t="s">
        <v>3561</v>
      </c>
      <c r="O3138" s="10" t="s">
        <v>3561</v>
      </c>
      <c r="S3138" s="2" t="str">
        <f>VLOOKUP(K3138,Data!A:B,2,0)</f>
        <v>PVA</v>
      </c>
    </row>
    <row r="3139" spans="1:19" ht="11.25" customHeight="1" x14ac:dyDescent="0.2">
      <c r="A3139" s="2">
        <v>4072195</v>
      </c>
      <c r="B3139" s="86"/>
      <c r="C3139" s="74" t="s">
        <v>206</v>
      </c>
      <c r="E3139" s="85" t="s">
        <v>10173</v>
      </c>
      <c r="F3139" s="75" t="s">
        <v>98</v>
      </c>
      <c r="G3139" s="75" t="s">
        <v>1315</v>
      </c>
      <c r="H3139" s="75" t="s">
        <v>1518</v>
      </c>
      <c r="I3139" s="2" t="s">
        <v>11</v>
      </c>
      <c r="J3139" s="75" t="s">
        <v>11</v>
      </c>
      <c r="K3139" s="2" t="s">
        <v>36</v>
      </c>
      <c r="L3139" s="75" t="s">
        <v>3669</v>
      </c>
      <c r="M3139" s="2" t="s">
        <v>3561</v>
      </c>
      <c r="N3139" s="10" t="s">
        <v>3561</v>
      </c>
      <c r="O3139" s="10" t="s">
        <v>3561</v>
      </c>
      <c r="S3139" s="2" t="str">
        <f>VLOOKUP(K3139,Data!A:B,2,0)</f>
        <v>PVA</v>
      </c>
    </row>
    <row r="3140" spans="1:19" ht="11.25" customHeight="1" x14ac:dyDescent="0.2">
      <c r="A3140" s="2">
        <v>4072197</v>
      </c>
      <c r="B3140" s="86"/>
      <c r="C3140" s="74" t="s">
        <v>210</v>
      </c>
      <c r="E3140" s="85" t="s">
        <v>10174</v>
      </c>
      <c r="F3140" s="75" t="s">
        <v>98</v>
      </c>
      <c r="G3140" s="75" t="s">
        <v>20</v>
      </c>
      <c r="H3140" s="75" t="s">
        <v>1486</v>
      </c>
      <c r="I3140" s="2" t="s">
        <v>3561</v>
      </c>
      <c r="J3140" s="75" t="s">
        <v>3561</v>
      </c>
      <c r="K3140" s="2" t="s">
        <v>36</v>
      </c>
      <c r="L3140" s="75" t="s">
        <v>3669</v>
      </c>
      <c r="M3140" s="2" t="s">
        <v>3561</v>
      </c>
      <c r="N3140" s="10" t="s">
        <v>3561</v>
      </c>
      <c r="O3140" s="10" t="s">
        <v>3561</v>
      </c>
      <c r="S3140" s="2" t="str">
        <f>VLOOKUP(K3140,Data!A:B,2,0)</f>
        <v>PVA</v>
      </c>
    </row>
    <row r="3141" spans="1:19" ht="11.25" customHeight="1" x14ac:dyDescent="0.2">
      <c r="A3141" s="2">
        <v>4072199</v>
      </c>
      <c r="B3141" s="86"/>
      <c r="C3141" s="74" t="s">
        <v>223</v>
      </c>
      <c r="E3141" s="85" t="s">
        <v>10175</v>
      </c>
      <c r="F3141" s="75" t="s">
        <v>98</v>
      </c>
      <c r="G3141" s="75" t="s">
        <v>20</v>
      </c>
      <c r="H3141" s="75" t="s">
        <v>1484</v>
      </c>
      <c r="I3141" s="2" t="s">
        <v>3561</v>
      </c>
      <c r="J3141" s="75" t="s">
        <v>3561</v>
      </c>
      <c r="K3141" s="2" t="s">
        <v>36</v>
      </c>
      <c r="L3141" s="75" t="s">
        <v>3669</v>
      </c>
      <c r="M3141" s="2" t="s">
        <v>3561</v>
      </c>
      <c r="N3141" s="10" t="s">
        <v>3561</v>
      </c>
      <c r="O3141" s="10" t="s">
        <v>3561</v>
      </c>
      <c r="S3141" s="2" t="str">
        <f>VLOOKUP(K3141,Data!A:B,2,0)</f>
        <v>PVA</v>
      </c>
    </row>
    <row r="3142" spans="1:19" ht="11.25" customHeight="1" x14ac:dyDescent="0.2">
      <c r="A3142" s="2">
        <v>4072200</v>
      </c>
      <c r="B3142" s="86"/>
      <c r="C3142" s="74" t="s">
        <v>224</v>
      </c>
      <c r="E3142" s="85" t="s">
        <v>10176</v>
      </c>
      <c r="F3142" s="75" t="s">
        <v>98</v>
      </c>
      <c r="G3142" s="75" t="s">
        <v>20</v>
      </c>
      <c r="H3142" s="75" t="s">
        <v>1484</v>
      </c>
      <c r="I3142" s="2" t="s">
        <v>3561</v>
      </c>
      <c r="J3142" s="75" t="s">
        <v>3561</v>
      </c>
      <c r="K3142" s="2" t="s">
        <v>36</v>
      </c>
      <c r="L3142" s="75" t="s">
        <v>3669</v>
      </c>
      <c r="M3142" s="2" t="s">
        <v>3561</v>
      </c>
      <c r="N3142" s="10" t="s">
        <v>3561</v>
      </c>
      <c r="O3142" s="10" t="s">
        <v>3561</v>
      </c>
      <c r="S3142" s="2" t="str">
        <f>VLOOKUP(K3142,Data!A:B,2,0)</f>
        <v>PVA</v>
      </c>
    </row>
    <row r="3143" spans="1:19" ht="11.25" customHeight="1" x14ac:dyDescent="0.2">
      <c r="A3143" s="2">
        <v>4072201</v>
      </c>
      <c r="B3143" s="86"/>
      <c r="C3143" s="74" t="s">
        <v>229</v>
      </c>
      <c r="E3143" s="85" t="s">
        <v>10177</v>
      </c>
      <c r="F3143" s="75" t="s">
        <v>98</v>
      </c>
      <c r="G3143" s="75" t="s">
        <v>20</v>
      </c>
      <c r="H3143" s="75" t="s">
        <v>1484</v>
      </c>
      <c r="I3143" s="2" t="s">
        <v>3561</v>
      </c>
      <c r="J3143" s="75" t="s">
        <v>3561</v>
      </c>
      <c r="K3143" s="2" t="s">
        <v>36</v>
      </c>
      <c r="L3143" s="75" t="s">
        <v>3669</v>
      </c>
      <c r="M3143" s="2" t="s">
        <v>3561</v>
      </c>
      <c r="N3143" s="10" t="s">
        <v>3561</v>
      </c>
      <c r="O3143" s="10" t="s">
        <v>3561</v>
      </c>
      <c r="S3143" s="2" t="str">
        <f>VLOOKUP(K3143,Data!A:B,2,0)</f>
        <v>PVA</v>
      </c>
    </row>
    <row r="3144" spans="1:19" ht="11.25" customHeight="1" x14ac:dyDescent="0.2">
      <c r="A3144" s="2">
        <v>4072202</v>
      </c>
      <c r="B3144" s="86"/>
      <c r="C3144" s="74" t="s">
        <v>233</v>
      </c>
      <c r="E3144" s="85" t="s">
        <v>10178</v>
      </c>
      <c r="F3144" s="75" t="s">
        <v>98</v>
      </c>
      <c r="G3144" s="75" t="s">
        <v>20</v>
      </c>
      <c r="H3144" s="75" t="s">
        <v>1485</v>
      </c>
      <c r="I3144" s="2" t="s">
        <v>3561</v>
      </c>
      <c r="J3144" s="75" t="s">
        <v>3561</v>
      </c>
      <c r="K3144" s="2" t="s">
        <v>36</v>
      </c>
      <c r="L3144" s="75" t="s">
        <v>3669</v>
      </c>
      <c r="M3144" s="2" t="s">
        <v>3561</v>
      </c>
      <c r="N3144" s="10" t="s">
        <v>3561</v>
      </c>
      <c r="O3144" s="10" t="s">
        <v>3561</v>
      </c>
      <c r="S3144" s="2" t="str">
        <f>VLOOKUP(K3144,Data!A:B,2,0)</f>
        <v>PVA</v>
      </c>
    </row>
    <row r="3145" spans="1:19" ht="11.25" customHeight="1" x14ac:dyDescent="0.2">
      <c r="A3145" s="2">
        <v>4072203</v>
      </c>
      <c r="B3145" s="86"/>
      <c r="C3145" s="74" t="s">
        <v>235</v>
      </c>
      <c r="E3145" s="85" t="s">
        <v>10179</v>
      </c>
      <c r="F3145" s="75" t="s">
        <v>98</v>
      </c>
      <c r="G3145" s="75" t="s">
        <v>97</v>
      </c>
      <c r="H3145" s="75" t="s">
        <v>1487</v>
      </c>
      <c r="I3145" s="2" t="s">
        <v>1317</v>
      </c>
      <c r="J3145" s="75" t="s">
        <v>1317</v>
      </c>
      <c r="K3145" s="2" t="s">
        <v>36</v>
      </c>
      <c r="L3145" s="75" t="s">
        <v>3669</v>
      </c>
      <c r="M3145" s="2" t="s">
        <v>3561</v>
      </c>
      <c r="N3145" s="10" t="s">
        <v>3561</v>
      </c>
      <c r="O3145" s="10" t="s">
        <v>3561</v>
      </c>
      <c r="S3145" s="2" t="str">
        <f>VLOOKUP(K3145,Data!A:B,2,0)</f>
        <v>PVA</v>
      </c>
    </row>
    <row r="3146" spans="1:19" ht="11.25" customHeight="1" x14ac:dyDescent="0.2">
      <c r="A3146" s="2">
        <v>4072204</v>
      </c>
      <c r="B3146" s="86"/>
      <c r="C3146" s="74" t="s">
        <v>288</v>
      </c>
      <c r="E3146" s="85" t="s">
        <v>10180</v>
      </c>
      <c r="F3146" s="75" t="s">
        <v>98</v>
      </c>
      <c r="G3146" s="75" t="s">
        <v>1315</v>
      </c>
      <c r="H3146" s="75" t="s">
        <v>1518</v>
      </c>
      <c r="I3146" s="2" t="s">
        <v>11</v>
      </c>
      <c r="J3146" s="75" t="s">
        <v>11</v>
      </c>
      <c r="K3146" s="2" t="s">
        <v>36</v>
      </c>
      <c r="L3146" s="75" t="s">
        <v>3669</v>
      </c>
      <c r="M3146" s="2" t="s">
        <v>3561</v>
      </c>
      <c r="N3146" s="10" t="s">
        <v>3561</v>
      </c>
      <c r="O3146" s="10" t="s">
        <v>3561</v>
      </c>
      <c r="S3146" s="2" t="str">
        <f>VLOOKUP(K3146,Data!A:B,2,0)</f>
        <v>PVA</v>
      </c>
    </row>
    <row r="3147" spans="1:19" ht="11.25" customHeight="1" x14ac:dyDescent="0.2">
      <c r="A3147" s="2">
        <v>4072209</v>
      </c>
      <c r="B3147" s="86"/>
      <c r="C3147" s="74" t="s">
        <v>1292</v>
      </c>
      <c r="E3147" s="85" t="s">
        <v>10181</v>
      </c>
      <c r="F3147" s="75" t="s">
        <v>98</v>
      </c>
      <c r="G3147" s="75" t="s">
        <v>20</v>
      </c>
      <c r="H3147" s="75" t="s">
        <v>1481</v>
      </c>
      <c r="I3147" s="2" t="s">
        <v>3561</v>
      </c>
      <c r="J3147" s="75" t="s">
        <v>3561</v>
      </c>
      <c r="K3147" s="2" t="s">
        <v>36</v>
      </c>
      <c r="L3147" s="75" t="s">
        <v>3669</v>
      </c>
      <c r="M3147" s="2" t="s">
        <v>3561</v>
      </c>
      <c r="N3147" s="10" t="s">
        <v>3561</v>
      </c>
      <c r="O3147" s="10" t="s">
        <v>3561</v>
      </c>
      <c r="S3147" s="2" t="str">
        <f>VLOOKUP(K3147,Data!A:B,2,0)</f>
        <v>PVA</v>
      </c>
    </row>
    <row r="3148" spans="1:19" ht="11.25" customHeight="1" x14ac:dyDescent="0.2">
      <c r="A3148" s="2">
        <v>4072210</v>
      </c>
      <c r="B3148" s="86"/>
      <c r="C3148" s="74" t="s">
        <v>1011</v>
      </c>
      <c r="E3148" s="85" t="s">
        <v>10182</v>
      </c>
      <c r="F3148" s="75" t="s">
        <v>98</v>
      </c>
      <c r="G3148" s="75" t="s">
        <v>20</v>
      </c>
      <c r="H3148" s="75" t="s">
        <v>1481</v>
      </c>
      <c r="I3148" s="2" t="s">
        <v>3561</v>
      </c>
      <c r="J3148" s="75" t="s">
        <v>3561</v>
      </c>
      <c r="K3148" s="2" t="s">
        <v>36</v>
      </c>
      <c r="L3148" s="75" t="s">
        <v>3669</v>
      </c>
      <c r="M3148" s="2" t="s">
        <v>3561</v>
      </c>
      <c r="N3148" s="10" t="s">
        <v>3561</v>
      </c>
      <c r="O3148" s="10" t="s">
        <v>3561</v>
      </c>
      <c r="S3148" s="2" t="str">
        <f>VLOOKUP(K3148,Data!A:B,2,0)</f>
        <v>PVA</v>
      </c>
    </row>
    <row r="3149" spans="1:19" ht="11.25" customHeight="1" x14ac:dyDescent="0.2">
      <c r="A3149" s="2">
        <v>4072211</v>
      </c>
      <c r="B3149" s="86"/>
      <c r="C3149" s="74" t="s">
        <v>420</v>
      </c>
      <c r="E3149" s="85" t="s">
        <v>10183</v>
      </c>
      <c r="F3149" s="75" t="s">
        <v>98</v>
      </c>
      <c r="G3149" s="75" t="s">
        <v>20</v>
      </c>
      <c r="H3149" s="75" t="s">
        <v>1482</v>
      </c>
      <c r="I3149" s="2" t="s">
        <v>3561</v>
      </c>
      <c r="J3149" s="75" t="s">
        <v>3561</v>
      </c>
      <c r="K3149" s="2" t="s">
        <v>36</v>
      </c>
      <c r="L3149" s="75" t="s">
        <v>3669</v>
      </c>
      <c r="M3149" s="2" t="s">
        <v>3561</v>
      </c>
      <c r="N3149" s="10" t="s">
        <v>3561</v>
      </c>
      <c r="O3149" s="10" t="s">
        <v>3561</v>
      </c>
      <c r="S3149" s="2" t="str">
        <f>VLOOKUP(K3149,Data!A:B,2,0)</f>
        <v>PVA</v>
      </c>
    </row>
    <row r="3150" spans="1:19" ht="11.25" customHeight="1" x14ac:dyDescent="0.2">
      <c r="A3150" s="2">
        <v>4072213</v>
      </c>
      <c r="B3150" s="86"/>
      <c r="C3150" s="74" t="s">
        <v>310</v>
      </c>
      <c r="E3150" s="85" t="s">
        <v>10184</v>
      </c>
      <c r="F3150" s="75" t="s">
        <v>98</v>
      </c>
      <c r="G3150" s="75" t="s">
        <v>1315</v>
      </c>
      <c r="H3150" s="75" t="s">
        <v>1545</v>
      </c>
      <c r="I3150" s="2" t="s">
        <v>11</v>
      </c>
      <c r="J3150" s="75" t="s">
        <v>11</v>
      </c>
      <c r="K3150" s="2" t="s">
        <v>36</v>
      </c>
      <c r="L3150" s="75" t="s">
        <v>3669</v>
      </c>
      <c r="M3150" s="2" t="s">
        <v>3561</v>
      </c>
      <c r="N3150" s="10" t="s">
        <v>3561</v>
      </c>
      <c r="O3150" s="10" t="s">
        <v>3561</v>
      </c>
      <c r="S3150" s="2" t="str">
        <f>VLOOKUP(K3150,Data!A:B,2,0)</f>
        <v>PVA</v>
      </c>
    </row>
    <row r="3151" spans="1:19" ht="11.25" customHeight="1" x14ac:dyDescent="0.2">
      <c r="A3151" s="2">
        <v>4072214</v>
      </c>
      <c r="B3151" s="86"/>
      <c r="C3151" s="74" t="s">
        <v>330</v>
      </c>
      <c r="E3151" s="85" t="s">
        <v>10185</v>
      </c>
      <c r="F3151" s="75" t="s">
        <v>98</v>
      </c>
      <c r="G3151" s="75" t="s">
        <v>20</v>
      </c>
      <c r="H3151" s="75" t="s">
        <v>1480</v>
      </c>
      <c r="I3151" s="2" t="s">
        <v>3561</v>
      </c>
      <c r="J3151" s="75" t="s">
        <v>3561</v>
      </c>
      <c r="K3151" s="2" t="s">
        <v>36</v>
      </c>
      <c r="L3151" s="75" t="s">
        <v>3669</v>
      </c>
      <c r="M3151" s="2" t="s">
        <v>3561</v>
      </c>
      <c r="N3151" s="10" t="s">
        <v>3561</v>
      </c>
      <c r="O3151" s="10" t="s">
        <v>3561</v>
      </c>
      <c r="S3151" s="2" t="str">
        <f>VLOOKUP(K3151,Data!A:B,2,0)</f>
        <v>PVA</v>
      </c>
    </row>
    <row r="3152" spans="1:19" ht="11.25" customHeight="1" x14ac:dyDescent="0.2">
      <c r="A3152" s="2">
        <v>4072215</v>
      </c>
      <c r="B3152" s="86"/>
      <c r="C3152" s="74" t="s">
        <v>331</v>
      </c>
      <c r="E3152" s="85" t="s">
        <v>10186</v>
      </c>
      <c r="F3152" s="75" t="s">
        <v>98</v>
      </c>
      <c r="G3152" s="75" t="s">
        <v>20</v>
      </c>
      <c r="H3152" s="75" t="s">
        <v>1480</v>
      </c>
      <c r="I3152" s="2" t="s">
        <v>3561</v>
      </c>
      <c r="J3152" s="75" t="s">
        <v>3561</v>
      </c>
      <c r="K3152" s="2" t="s">
        <v>36</v>
      </c>
      <c r="L3152" s="75" t="s">
        <v>3669</v>
      </c>
      <c r="M3152" s="2" t="s">
        <v>3561</v>
      </c>
      <c r="N3152" s="10" t="s">
        <v>3561</v>
      </c>
      <c r="O3152" s="10" t="s">
        <v>3561</v>
      </c>
      <c r="S3152" s="2" t="str">
        <f>VLOOKUP(K3152,Data!A:B,2,0)</f>
        <v>PVA</v>
      </c>
    </row>
    <row r="3153" spans="1:19" ht="11.25" customHeight="1" x14ac:dyDescent="0.2">
      <c r="A3153" s="2">
        <v>4072216</v>
      </c>
      <c r="B3153" s="86"/>
      <c r="C3153" s="74" t="s">
        <v>333</v>
      </c>
      <c r="E3153" s="85" t="s">
        <v>10187</v>
      </c>
      <c r="F3153" s="75" t="s">
        <v>98</v>
      </c>
      <c r="G3153" s="75" t="s">
        <v>47</v>
      </c>
      <c r="H3153" s="75" t="s">
        <v>47</v>
      </c>
      <c r="I3153" s="2" t="s">
        <v>3561</v>
      </c>
      <c r="J3153" s="75" t="s">
        <v>3561</v>
      </c>
      <c r="K3153" s="2" t="s">
        <v>36</v>
      </c>
      <c r="L3153" s="75" t="s">
        <v>3669</v>
      </c>
      <c r="M3153" s="2" t="s">
        <v>3561</v>
      </c>
      <c r="N3153" s="10" t="s">
        <v>3561</v>
      </c>
      <c r="O3153" s="10" t="s">
        <v>3561</v>
      </c>
      <c r="S3153" s="2" t="str">
        <f>VLOOKUP(K3153,Data!A:B,2,0)</f>
        <v>PVA</v>
      </c>
    </row>
    <row r="3154" spans="1:19" ht="11.25" customHeight="1" x14ac:dyDescent="0.2">
      <c r="A3154" s="2">
        <v>4072217</v>
      </c>
      <c r="B3154" s="86"/>
      <c r="C3154" s="74" t="s">
        <v>337</v>
      </c>
      <c r="E3154" s="85" t="s">
        <v>10188</v>
      </c>
      <c r="F3154" s="75" t="s">
        <v>98</v>
      </c>
      <c r="G3154" s="75" t="s">
        <v>20</v>
      </c>
      <c r="H3154" s="75" t="s">
        <v>1484</v>
      </c>
      <c r="I3154" s="2" t="s">
        <v>3561</v>
      </c>
      <c r="J3154" s="75" t="s">
        <v>3561</v>
      </c>
      <c r="K3154" s="2" t="s">
        <v>36</v>
      </c>
      <c r="L3154" s="75" t="s">
        <v>3669</v>
      </c>
      <c r="M3154" s="2" t="s">
        <v>3561</v>
      </c>
      <c r="N3154" s="10" t="s">
        <v>3561</v>
      </c>
      <c r="O3154" s="10" t="s">
        <v>3561</v>
      </c>
      <c r="S3154" s="2" t="str">
        <f>VLOOKUP(K3154,Data!A:B,2,0)</f>
        <v>PVA</v>
      </c>
    </row>
    <row r="3155" spans="1:19" ht="11.25" customHeight="1" x14ac:dyDescent="0.2">
      <c r="A3155" s="2">
        <v>4072218</v>
      </c>
      <c r="B3155" s="86"/>
      <c r="C3155" s="74" t="s">
        <v>347</v>
      </c>
      <c r="E3155" s="85" t="s">
        <v>10189</v>
      </c>
      <c r="F3155" s="75" t="s">
        <v>98</v>
      </c>
      <c r="G3155" s="75" t="s">
        <v>20</v>
      </c>
      <c r="H3155" s="75" t="s">
        <v>1480</v>
      </c>
      <c r="I3155" s="2" t="s">
        <v>3561</v>
      </c>
      <c r="J3155" s="75" t="s">
        <v>3561</v>
      </c>
      <c r="K3155" s="2" t="s">
        <v>36</v>
      </c>
      <c r="L3155" s="75" t="s">
        <v>3669</v>
      </c>
      <c r="M3155" s="2" t="s">
        <v>3561</v>
      </c>
      <c r="N3155" s="10" t="s">
        <v>3561</v>
      </c>
      <c r="O3155" s="10" t="s">
        <v>3561</v>
      </c>
      <c r="S3155" s="2" t="str">
        <f>VLOOKUP(K3155,Data!A:B,2,0)</f>
        <v>PVA</v>
      </c>
    </row>
    <row r="3156" spans="1:19" ht="11.25" customHeight="1" x14ac:dyDescent="0.2">
      <c r="A3156" s="2">
        <v>4072219</v>
      </c>
      <c r="B3156" s="86"/>
      <c r="C3156" s="74" t="s">
        <v>386</v>
      </c>
      <c r="E3156" s="85" t="s">
        <v>10190</v>
      </c>
      <c r="F3156" s="75" t="s">
        <v>98</v>
      </c>
      <c r="G3156" s="75" t="s">
        <v>47</v>
      </c>
      <c r="H3156" s="75" t="s">
        <v>47</v>
      </c>
      <c r="I3156" s="2" t="s">
        <v>3561</v>
      </c>
      <c r="J3156" s="75" t="s">
        <v>3561</v>
      </c>
      <c r="K3156" s="2" t="s">
        <v>36</v>
      </c>
      <c r="L3156" s="75" t="s">
        <v>3669</v>
      </c>
      <c r="M3156" s="2" t="s">
        <v>3561</v>
      </c>
      <c r="N3156" s="10" t="s">
        <v>3561</v>
      </c>
      <c r="O3156" s="10" t="s">
        <v>3561</v>
      </c>
      <c r="S3156" s="2" t="str">
        <f>VLOOKUP(K3156,Data!A:B,2,0)</f>
        <v>PVA</v>
      </c>
    </row>
    <row r="3157" spans="1:19" ht="11.25" customHeight="1" x14ac:dyDescent="0.2">
      <c r="A3157" s="2">
        <v>4072220</v>
      </c>
      <c r="B3157" s="86"/>
      <c r="C3157" s="74" t="s">
        <v>387</v>
      </c>
      <c r="E3157" s="85" t="s">
        <v>10191</v>
      </c>
      <c r="F3157" s="75" t="s">
        <v>98</v>
      </c>
      <c r="G3157" s="75" t="s">
        <v>1315</v>
      </c>
      <c r="H3157" s="75" t="s">
        <v>1518</v>
      </c>
      <c r="I3157" s="2" t="s">
        <v>11</v>
      </c>
      <c r="J3157" s="75" t="s">
        <v>11</v>
      </c>
      <c r="K3157" s="2" t="s">
        <v>36</v>
      </c>
      <c r="L3157" s="75" t="s">
        <v>3669</v>
      </c>
      <c r="M3157" s="2" t="s">
        <v>3561</v>
      </c>
      <c r="N3157" s="10" t="s">
        <v>3561</v>
      </c>
      <c r="O3157" s="10" t="s">
        <v>3561</v>
      </c>
      <c r="S3157" s="2" t="str">
        <f>VLOOKUP(K3157,Data!A:B,2,0)</f>
        <v>PVA</v>
      </c>
    </row>
    <row r="3158" spans="1:19" ht="11.25" customHeight="1" x14ac:dyDescent="0.2">
      <c r="A3158" s="2">
        <v>4072221</v>
      </c>
      <c r="B3158" s="86"/>
      <c r="C3158" s="74" t="s">
        <v>391</v>
      </c>
      <c r="E3158" s="85" t="s">
        <v>10192</v>
      </c>
      <c r="F3158" s="75" t="s">
        <v>98</v>
      </c>
      <c r="G3158" s="75" t="s">
        <v>1315</v>
      </c>
      <c r="H3158" s="75" t="s">
        <v>1545</v>
      </c>
      <c r="I3158" s="2" t="s">
        <v>11</v>
      </c>
      <c r="J3158" s="75" t="s">
        <v>11</v>
      </c>
      <c r="K3158" s="2" t="s">
        <v>36</v>
      </c>
      <c r="L3158" s="75" t="s">
        <v>19</v>
      </c>
      <c r="M3158" s="2" t="s">
        <v>3561</v>
      </c>
      <c r="N3158" s="10" t="s">
        <v>3561</v>
      </c>
      <c r="O3158" s="10" t="s">
        <v>3561</v>
      </c>
      <c r="P3158" s="8">
        <v>45274</v>
      </c>
      <c r="Q3158" s="8">
        <f>+P3158+180</f>
        <v>45454</v>
      </c>
      <c r="R3158" s="8">
        <v>45364</v>
      </c>
      <c r="S3158" s="2" t="str">
        <f>VLOOKUP(K3158,Data!A:B,2,0)</f>
        <v>PVA</v>
      </c>
    </row>
    <row r="3159" spans="1:19" ht="11.25" customHeight="1" x14ac:dyDescent="0.2">
      <c r="A3159" s="2">
        <v>4072224</v>
      </c>
      <c r="B3159" s="86"/>
      <c r="C3159" s="74" t="s">
        <v>348</v>
      </c>
      <c r="E3159" s="85" t="s">
        <v>10193</v>
      </c>
      <c r="F3159" s="75" t="s">
        <v>98</v>
      </c>
      <c r="G3159" s="75" t="s">
        <v>1315</v>
      </c>
      <c r="H3159" s="75" t="s">
        <v>1518</v>
      </c>
      <c r="I3159" s="2" t="s">
        <v>11</v>
      </c>
      <c r="J3159" s="75" t="s">
        <v>11</v>
      </c>
      <c r="K3159" s="2" t="s">
        <v>36</v>
      </c>
      <c r="L3159" s="75" t="s">
        <v>3669</v>
      </c>
      <c r="M3159" s="2" t="s">
        <v>3561</v>
      </c>
      <c r="N3159" s="10" t="s">
        <v>3561</v>
      </c>
      <c r="O3159" s="10" t="s">
        <v>3561</v>
      </c>
      <c r="S3159" s="2" t="str">
        <f>VLOOKUP(K3159,Data!A:B,2,0)</f>
        <v>PVA</v>
      </c>
    </row>
    <row r="3160" spans="1:19" ht="11.25" customHeight="1" x14ac:dyDescent="0.2">
      <c r="A3160" s="2">
        <v>4072225</v>
      </c>
      <c r="B3160" s="86"/>
      <c r="C3160" s="74" t="s">
        <v>353</v>
      </c>
      <c r="E3160" s="85" t="s">
        <v>10194</v>
      </c>
      <c r="F3160" s="75" t="s">
        <v>98</v>
      </c>
      <c r="G3160" s="75" t="s">
        <v>20</v>
      </c>
      <c r="H3160" s="75" t="s">
        <v>1481</v>
      </c>
      <c r="I3160" s="2" t="s">
        <v>3561</v>
      </c>
      <c r="J3160" s="75" t="s">
        <v>3561</v>
      </c>
      <c r="K3160" s="2" t="s">
        <v>36</v>
      </c>
      <c r="L3160" s="75" t="s">
        <v>3669</v>
      </c>
      <c r="M3160" s="2" t="s">
        <v>3561</v>
      </c>
      <c r="N3160" s="10" t="s">
        <v>3561</v>
      </c>
      <c r="O3160" s="10" t="s">
        <v>3561</v>
      </c>
      <c r="S3160" s="2" t="str">
        <f>VLOOKUP(K3160,Data!A:B,2,0)</f>
        <v>PVA</v>
      </c>
    </row>
    <row r="3161" spans="1:19" ht="11.25" customHeight="1" x14ac:dyDescent="0.2">
      <c r="A3161" s="2">
        <v>4072226</v>
      </c>
      <c r="B3161" s="86"/>
      <c r="C3161" s="74" t="s">
        <v>368</v>
      </c>
      <c r="E3161" s="85" t="s">
        <v>10195</v>
      </c>
      <c r="F3161" s="75" t="s">
        <v>98</v>
      </c>
      <c r="G3161" s="75" t="s">
        <v>20</v>
      </c>
      <c r="H3161" s="75" t="s">
        <v>1485</v>
      </c>
      <c r="I3161" s="2" t="s">
        <v>3561</v>
      </c>
      <c r="J3161" s="75" t="s">
        <v>3561</v>
      </c>
      <c r="K3161" s="2" t="s">
        <v>36</v>
      </c>
      <c r="L3161" s="75" t="s">
        <v>3669</v>
      </c>
      <c r="M3161" s="2" t="s">
        <v>3561</v>
      </c>
      <c r="N3161" s="10" t="s">
        <v>3561</v>
      </c>
      <c r="O3161" s="10" t="s">
        <v>3561</v>
      </c>
      <c r="S3161" s="2" t="str">
        <f>VLOOKUP(K3161,Data!A:B,2,0)</f>
        <v>PVA</v>
      </c>
    </row>
    <row r="3162" spans="1:19" ht="11.25" customHeight="1" x14ac:dyDescent="0.2">
      <c r="A3162" s="2">
        <v>4072227</v>
      </c>
      <c r="B3162" s="86"/>
      <c r="C3162" s="74" t="s">
        <v>370</v>
      </c>
      <c r="E3162" s="85" t="s">
        <v>10196</v>
      </c>
      <c r="F3162" s="75" t="s">
        <v>98</v>
      </c>
      <c r="G3162" s="75" t="s">
        <v>20</v>
      </c>
      <c r="H3162" s="75" t="s">
        <v>1484</v>
      </c>
      <c r="I3162" s="2" t="s">
        <v>3561</v>
      </c>
      <c r="J3162" s="75" t="s">
        <v>3561</v>
      </c>
      <c r="K3162" s="2" t="s">
        <v>36</v>
      </c>
      <c r="L3162" s="75" t="s">
        <v>3669</v>
      </c>
      <c r="M3162" s="2" t="s">
        <v>3561</v>
      </c>
      <c r="N3162" s="10" t="s">
        <v>3561</v>
      </c>
      <c r="O3162" s="10" t="s">
        <v>3561</v>
      </c>
      <c r="S3162" s="2" t="str">
        <f>VLOOKUP(K3162,Data!A:B,2,0)</f>
        <v>PVA</v>
      </c>
    </row>
    <row r="3163" spans="1:19" ht="11.25" customHeight="1" x14ac:dyDescent="0.2">
      <c r="A3163" s="2">
        <v>4072228</v>
      </c>
      <c r="B3163" s="86"/>
      <c r="C3163" s="74" t="s">
        <v>373</v>
      </c>
      <c r="E3163" s="85" t="s">
        <v>10197</v>
      </c>
      <c r="F3163" s="75" t="s">
        <v>98</v>
      </c>
      <c r="G3163" s="75" t="s">
        <v>20</v>
      </c>
      <c r="H3163" s="75" t="s">
        <v>1484</v>
      </c>
      <c r="I3163" s="2" t="s">
        <v>3561</v>
      </c>
      <c r="J3163" s="75" t="s">
        <v>3561</v>
      </c>
      <c r="K3163" s="2" t="s">
        <v>36</v>
      </c>
      <c r="L3163" s="75" t="s">
        <v>3669</v>
      </c>
      <c r="M3163" s="2" t="s">
        <v>3561</v>
      </c>
      <c r="N3163" s="10" t="s">
        <v>3561</v>
      </c>
      <c r="O3163" s="10" t="s">
        <v>3561</v>
      </c>
      <c r="S3163" s="2" t="str">
        <f>VLOOKUP(K3163,Data!A:B,2,0)</f>
        <v>PVA</v>
      </c>
    </row>
    <row r="3164" spans="1:19" ht="11.25" customHeight="1" x14ac:dyDescent="0.2">
      <c r="A3164" s="2">
        <v>4072232</v>
      </c>
      <c r="B3164" s="86"/>
      <c r="C3164" s="74" t="s">
        <v>399</v>
      </c>
      <c r="E3164" s="85" t="s">
        <v>10198</v>
      </c>
      <c r="F3164" s="75" t="s">
        <v>98</v>
      </c>
      <c r="G3164" s="75" t="s">
        <v>20</v>
      </c>
      <c r="H3164" s="75" t="s">
        <v>1488</v>
      </c>
      <c r="I3164" s="2" t="s">
        <v>3561</v>
      </c>
      <c r="J3164" s="75" t="s">
        <v>3561</v>
      </c>
      <c r="K3164" s="2" t="s">
        <v>36</v>
      </c>
      <c r="L3164" s="75" t="s">
        <v>3669</v>
      </c>
      <c r="M3164" s="2" t="s">
        <v>3561</v>
      </c>
      <c r="N3164" s="10" t="s">
        <v>3561</v>
      </c>
      <c r="O3164" s="10" t="s">
        <v>3561</v>
      </c>
      <c r="S3164" s="2" t="str">
        <f>VLOOKUP(K3164,Data!A:B,2,0)</f>
        <v>PVA</v>
      </c>
    </row>
    <row r="3165" spans="1:19" ht="11.25" customHeight="1" x14ac:dyDescent="0.2">
      <c r="A3165" s="2">
        <v>4072234</v>
      </c>
      <c r="B3165" s="86"/>
      <c r="C3165" s="74" t="s">
        <v>403</v>
      </c>
      <c r="E3165" s="85" t="s">
        <v>10199</v>
      </c>
      <c r="F3165" s="75" t="s">
        <v>98</v>
      </c>
      <c r="G3165" s="75" t="s">
        <v>47</v>
      </c>
      <c r="H3165" s="75" t="s">
        <v>47</v>
      </c>
      <c r="I3165" s="2" t="s">
        <v>3561</v>
      </c>
      <c r="J3165" s="75" t="s">
        <v>3561</v>
      </c>
      <c r="K3165" s="2" t="s">
        <v>36</v>
      </c>
      <c r="L3165" s="75" t="s">
        <v>3669</v>
      </c>
      <c r="M3165" s="2" t="s">
        <v>3561</v>
      </c>
      <c r="N3165" s="10" t="s">
        <v>3561</v>
      </c>
      <c r="O3165" s="10" t="s">
        <v>3561</v>
      </c>
      <c r="S3165" s="2" t="str">
        <f>VLOOKUP(K3165,Data!A:B,2,0)</f>
        <v>PVA</v>
      </c>
    </row>
    <row r="3166" spans="1:19" ht="11.25" customHeight="1" x14ac:dyDescent="0.2">
      <c r="A3166" s="2">
        <v>4072235</v>
      </c>
      <c r="B3166" s="86"/>
      <c r="C3166" s="74" t="s">
        <v>407</v>
      </c>
      <c r="E3166" s="85" t="s">
        <v>10200</v>
      </c>
      <c r="F3166" s="75" t="s">
        <v>98</v>
      </c>
      <c r="G3166" s="75" t="s">
        <v>20</v>
      </c>
      <c r="H3166" s="75" t="s">
        <v>1481</v>
      </c>
      <c r="I3166" s="2" t="s">
        <v>3561</v>
      </c>
      <c r="J3166" s="75" t="s">
        <v>3561</v>
      </c>
      <c r="K3166" s="2" t="s">
        <v>36</v>
      </c>
      <c r="L3166" s="75" t="s">
        <v>3669</v>
      </c>
      <c r="M3166" s="2" t="s">
        <v>3561</v>
      </c>
      <c r="N3166" s="10" t="s">
        <v>3561</v>
      </c>
      <c r="O3166" s="10" t="s">
        <v>3561</v>
      </c>
      <c r="S3166" s="2" t="str">
        <f>VLOOKUP(K3166,Data!A:B,2,0)</f>
        <v>PVA</v>
      </c>
    </row>
    <row r="3167" spans="1:19" ht="11.25" customHeight="1" x14ac:dyDescent="0.2">
      <c r="A3167" s="2">
        <v>4072236</v>
      </c>
      <c r="B3167" s="86"/>
      <c r="C3167" s="74" t="s">
        <v>404</v>
      </c>
      <c r="E3167" s="85" t="s">
        <v>10201</v>
      </c>
      <c r="F3167" s="75" t="s">
        <v>98</v>
      </c>
      <c r="G3167" s="75" t="s">
        <v>20</v>
      </c>
      <c r="H3167" s="75" t="s">
        <v>1485</v>
      </c>
      <c r="I3167" s="2" t="s">
        <v>3561</v>
      </c>
      <c r="J3167" s="75" t="s">
        <v>3561</v>
      </c>
      <c r="K3167" s="2" t="s">
        <v>36</v>
      </c>
      <c r="L3167" s="75" t="s">
        <v>3669</v>
      </c>
      <c r="M3167" s="2" t="s">
        <v>3561</v>
      </c>
      <c r="N3167" s="10" t="s">
        <v>3561</v>
      </c>
      <c r="O3167" s="10" t="s">
        <v>3561</v>
      </c>
      <c r="S3167" s="2" t="str">
        <f>VLOOKUP(K3167,Data!A:B,2,0)</f>
        <v>PVA</v>
      </c>
    </row>
    <row r="3168" spans="1:19" ht="11.25" customHeight="1" x14ac:dyDescent="0.2">
      <c r="A3168" s="2">
        <v>4072237</v>
      </c>
      <c r="B3168" s="86"/>
      <c r="C3168" s="74" t="s">
        <v>410</v>
      </c>
      <c r="E3168" s="85" t="s">
        <v>10202</v>
      </c>
      <c r="F3168" s="75" t="s">
        <v>98</v>
      </c>
      <c r="G3168" s="75" t="s">
        <v>20</v>
      </c>
      <c r="H3168" s="75" t="s">
        <v>1488</v>
      </c>
      <c r="I3168" s="2" t="s">
        <v>3561</v>
      </c>
      <c r="J3168" s="75" t="s">
        <v>3561</v>
      </c>
      <c r="K3168" s="2" t="s">
        <v>36</v>
      </c>
      <c r="L3168" s="75" t="s">
        <v>3669</v>
      </c>
      <c r="M3168" s="2" t="s">
        <v>3561</v>
      </c>
      <c r="N3168" s="10" t="s">
        <v>3561</v>
      </c>
      <c r="O3168" s="10" t="s">
        <v>3561</v>
      </c>
      <c r="S3168" s="2" t="str">
        <f>VLOOKUP(K3168,Data!A:B,2,0)</f>
        <v>PVA</v>
      </c>
    </row>
    <row r="3169" spans="1:19" ht="11.25" customHeight="1" x14ac:dyDescent="0.2">
      <c r="A3169" s="2">
        <v>4072238</v>
      </c>
      <c r="B3169" s="86"/>
      <c r="C3169" s="74" t="s">
        <v>415</v>
      </c>
      <c r="E3169" s="85" t="s">
        <v>10203</v>
      </c>
      <c r="F3169" s="75" t="s">
        <v>98</v>
      </c>
      <c r="G3169" s="75" t="s">
        <v>1315</v>
      </c>
      <c r="H3169" s="75" t="s">
        <v>1545</v>
      </c>
      <c r="I3169" s="2" t="s">
        <v>11</v>
      </c>
      <c r="J3169" s="75" t="s">
        <v>11</v>
      </c>
      <c r="K3169" s="2" t="s">
        <v>36</v>
      </c>
      <c r="L3169" s="75" t="s">
        <v>3669</v>
      </c>
      <c r="M3169" s="2" t="s">
        <v>3561</v>
      </c>
      <c r="N3169" s="10" t="s">
        <v>3561</v>
      </c>
      <c r="O3169" s="10" t="s">
        <v>3561</v>
      </c>
      <c r="S3169" s="2" t="str">
        <f>VLOOKUP(K3169,Data!A:B,2,0)</f>
        <v>PVA</v>
      </c>
    </row>
    <row r="3170" spans="1:19" ht="11.25" customHeight="1" x14ac:dyDescent="0.2">
      <c r="A3170" s="2">
        <v>4072239</v>
      </c>
      <c r="B3170" s="86"/>
      <c r="C3170" s="74" t="s">
        <v>414</v>
      </c>
      <c r="E3170" s="85" t="s">
        <v>10204</v>
      </c>
      <c r="F3170" s="75" t="s">
        <v>98</v>
      </c>
      <c r="G3170" s="75" t="s">
        <v>20</v>
      </c>
      <c r="H3170" s="75" t="s">
        <v>1484</v>
      </c>
      <c r="I3170" s="2" t="s">
        <v>3561</v>
      </c>
      <c r="J3170" s="75" t="s">
        <v>3561</v>
      </c>
      <c r="K3170" s="2" t="s">
        <v>36</v>
      </c>
      <c r="L3170" s="75" t="s">
        <v>3669</v>
      </c>
      <c r="M3170" s="2" t="s">
        <v>3561</v>
      </c>
      <c r="N3170" s="10" t="s">
        <v>3561</v>
      </c>
      <c r="O3170" s="10" t="s">
        <v>3561</v>
      </c>
      <c r="S3170" s="2" t="str">
        <f>VLOOKUP(K3170,Data!A:B,2,0)</f>
        <v>PVA</v>
      </c>
    </row>
    <row r="3171" spans="1:19" ht="11.25" customHeight="1" x14ac:dyDescent="0.2">
      <c r="A3171" s="2">
        <v>4072240</v>
      </c>
      <c r="B3171" s="86"/>
      <c r="C3171" s="74" t="s">
        <v>427</v>
      </c>
      <c r="E3171" s="85" t="s">
        <v>10205</v>
      </c>
      <c r="F3171" s="75" t="s">
        <v>98</v>
      </c>
      <c r="G3171" s="75" t="s">
        <v>20</v>
      </c>
      <c r="H3171" s="75" t="s">
        <v>1488</v>
      </c>
      <c r="I3171" s="2" t="s">
        <v>3561</v>
      </c>
      <c r="J3171" s="75" t="s">
        <v>3561</v>
      </c>
      <c r="K3171" s="2" t="s">
        <v>36</v>
      </c>
      <c r="L3171" s="75" t="s">
        <v>3669</v>
      </c>
      <c r="M3171" s="2" t="s">
        <v>3561</v>
      </c>
      <c r="N3171" s="10" t="s">
        <v>3561</v>
      </c>
      <c r="O3171" s="10" t="s">
        <v>3561</v>
      </c>
      <c r="S3171" s="2" t="str">
        <f>VLOOKUP(K3171,Data!A:B,2,0)</f>
        <v>PVA</v>
      </c>
    </row>
    <row r="3172" spans="1:19" ht="11.25" customHeight="1" x14ac:dyDescent="0.2">
      <c r="A3172" s="2">
        <v>4072241</v>
      </c>
      <c r="B3172" s="86"/>
      <c r="C3172" s="74" t="s">
        <v>425</v>
      </c>
      <c r="E3172" s="85" t="s">
        <v>10206</v>
      </c>
      <c r="F3172" s="75" t="s">
        <v>98</v>
      </c>
      <c r="G3172" s="75" t="s">
        <v>20</v>
      </c>
      <c r="H3172" s="75" t="s">
        <v>1488</v>
      </c>
      <c r="I3172" s="2" t="s">
        <v>3561</v>
      </c>
      <c r="J3172" s="75" t="s">
        <v>3561</v>
      </c>
      <c r="K3172" s="2" t="s">
        <v>36</v>
      </c>
      <c r="L3172" s="75" t="s">
        <v>3669</v>
      </c>
      <c r="M3172" s="2" t="s">
        <v>3561</v>
      </c>
      <c r="N3172" s="10" t="s">
        <v>3561</v>
      </c>
      <c r="O3172" s="10" t="s">
        <v>3561</v>
      </c>
      <c r="S3172" s="2" t="str">
        <f>VLOOKUP(K3172,Data!A:B,2,0)</f>
        <v>PVA</v>
      </c>
    </row>
    <row r="3173" spans="1:19" ht="11.25" customHeight="1" x14ac:dyDescent="0.2">
      <c r="A3173" s="2">
        <v>4072243</v>
      </c>
      <c r="B3173" s="86"/>
      <c r="C3173" s="74" t="s">
        <v>436</v>
      </c>
      <c r="E3173" s="85" t="s">
        <v>10207</v>
      </c>
      <c r="F3173" s="75" t="s">
        <v>98</v>
      </c>
      <c r="G3173" s="75" t="s">
        <v>20</v>
      </c>
      <c r="H3173" s="75" t="s">
        <v>1484</v>
      </c>
      <c r="I3173" s="2" t="s">
        <v>3561</v>
      </c>
      <c r="J3173" s="75" t="s">
        <v>3561</v>
      </c>
      <c r="K3173" s="2" t="s">
        <v>36</v>
      </c>
      <c r="L3173" s="75" t="s">
        <v>3669</v>
      </c>
      <c r="M3173" s="2" t="s">
        <v>3561</v>
      </c>
      <c r="N3173" s="10" t="s">
        <v>3561</v>
      </c>
      <c r="O3173" s="10" t="s">
        <v>3561</v>
      </c>
      <c r="S3173" s="2" t="str">
        <f>VLOOKUP(K3173,Data!A:B,2,0)</f>
        <v>PVA</v>
      </c>
    </row>
    <row r="3174" spans="1:19" ht="11.25" customHeight="1" x14ac:dyDescent="0.2">
      <c r="A3174" s="2">
        <v>4072246</v>
      </c>
      <c r="B3174" s="86"/>
      <c r="C3174" s="74" t="s">
        <v>446</v>
      </c>
      <c r="E3174" s="85" t="s">
        <v>10208</v>
      </c>
      <c r="F3174" s="75" t="s">
        <v>98</v>
      </c>
      <c r="G3174" s="75" t="s">
        <v>47</v>
      </c>
      <c r="H3174" s="75" t="s">
        <v>47</v>
      </c>
      <c r="I3174" s="2" t="s">
        <v>3561</v>
      </c>
      <c r="J3174" s="75" t="s">
        <v>3561</v>
      </c>
      <c r="K3174" s="2" t="s">
        <v>36</v>
      </c>
      <c r="L3174" s="75" t="s">
        <v>3669</v>
      </c>
      <c r="M3174" s="2" t="s">
        <v>3561</v>
      </c>
      <c r="N3174" s="10" t="s">
        <v>3561</v>
      </c>
      <c r="O3174" s="10" t="s">
        <v>3561</v>
      </c>
      <c r="S3174" s="2" t="str">
        <f>VLOOKUP(K3174,Data!A:B,2,0)</f>
        <v>PVA</v>
      </c>
    </row>
    <row r="3175" spans="1:19" ht="11.25" customHeight="1" x14ac:dyDescent="0.2">
      <c r="A3175" s="2">
        <v>4072249</v>
      </c>
      <c r="B3175" s="86"/>
      <c r="C3175" s="74" t="s">
        <v>989</v>
      </c>
      <c r="E3175" s="85" t="s">
        <v>10209</v>
      </c>
      <c r="F3175" s="75" t="s">
        <v>98</v>
      </c>
      <c r="G3175" s="75" t="s">
        <v>1315</v>
      </c>
      <c r="H3175" s="75" t="s">
        <v>1545</v>
      </c>
      <c r="I3175" s="2" t="s">
        <v>11</v>
      </c>
      <c r="J3175" s="75" t="s">
        <v>11</v>
      </c>
      <c r="K3175" s="2" t="s">
        <v>36</v>
      </c>
      <c r="L3175" s="75" t="s">
        <v>3669</v>
      </c>
      <c r="M3175" s="2" t="s">
        <v>3561</v>
      </c>
      <c r="N3175" s="10" t="s">
        <v>3561</v>
      </c>
      <c r="O3175" s="10" t="s">
        <v>3561</v>
      </c>
      <c r="S3175" s="2" t="str">
        <f>VLOOKUP(K3175,Data!A:B,2,0)</f>
        <v>PVA</v>
      </c>
    </row>
    <row r="3176" spans="1:19" ht="11.25" customHeight="1" x14ac:dyDescent="0.2">
      <c r="A3176" s="2">
        <v>4072255</v>
      </c>
      <c r="B3176" s="86"/>
      <c r="C3176" s="74" t="s">
        <v>890</v>
      </c>
      <c r="E3176" s="85" t="s">
        <v>10210</v>
      </c>
      <c r="F3176" s="75" t="s">
        <v>98</v>
      </c>
      <c r="G3176" s="75" t="s">
        <v>1315</v>
      </c>
      <c r="H3176" s="75" t="s">
        <v>1529</v>
      </c>
      <c r="I3176" s="2" t="s">
        <v>11</v>
      </c>
      <c r="J3176" s="75" t="s">
        <v>11</v>
      </c>
      <c r="K3176" s="2" t="s">
        <v>36</v>
      </c>
      <c r="L3176" s="75" t="s">
        <v>3669</v>
      </c>
      <c r="M3176" s="2" t="s">
        <v>3561</v>
      </c>
      <c r="N3176" s="10" t="s">
        <v>3561</v>
      </c>
      <c r="O3176" s="10" t="s">
        <v>3561</v>
      </c>
      <c r="S3176" s="2" t="str">
        <f>VLOOKUP(K3176,Data!A:B,2,0)</f>
        <v>PVA</v>
      </c>
    </row>
    <row r="3177" spans="1:19" ht="11.25" customHeight="1" x14ac:dyDescent="0.2">
      <c r="A3177" s="2">
        <v>4072259</v>
      </c>
      <c r="B3177" s="86"/>
      <c r="C3177" s="74" t="s">
        <v>991</v>
      </c>
      <c r="E3177" s="85" t="s">
        <v>10211</v>
      </c>
      <c r="F3177" s="75" t="s">
        <v>98</v>
      </c>
      <c r="G3177" s="75" t="s">
        <v>20</v>
      </c>
      <c r="H3177" s="75" t="s">
        <v>1484</v>
      </c>
      <c r="I3177" s="2" t="s">
        <v>3561</v>
      </c>
      <c r="J3177" s="75" t="s">
        <v>3561</v>
      </c>
      <c r="K3177" s="2" t="s">
        <v>36</v>
      </c>
      <c r="L3177" s="75" t="s">
        <v>3669</v>
      </c>
      <c r="M3177" s="2" t="s">
        <v>3561</v>
      </c>
      <c r="N3177" s="10" t="s">
        <v>3561</v>
      </c>
      <c r="O3177" s="10" t="s">
        <v>3561</v>
      </c>
      <c r="S3177" s="2" t="str">
        <f>VLOOKUP(K3177,Data!A:B,2,0)</f>
        <v>PVA</v>
      </c>
    </row>
    <row r="3178" spans="1:19" ht="11.25" customHeight="1" x14ac:dyDescent="0.2">
      <c r="A3178" s="2">
        <v>4072260</v>
      </c>
      <c r="B3178" s="86"/>
      <c r="C3178" s="74" t="s">
        <v>995</v>
      </c>
      <c r="E3178" s="85" t="s">
        <v>10212</v>
      </c>
      <c r="F3178" s="75" t="s">
        <v>98</v>
      </c>
      <c r="G3178" s="75" t="s">
        <v>20</v>
      </c>
      <c r="H3178" s="75" t="s">
        <v>1492</v>
      </c>
      <c r="I3178" s="2" t="s">
        <v>3561</v>
      </c>
      <c r="J3178" s="75" t="s">
        <v>3561</v>
      </c>
      <c r="K3178" s="2" t="s">
        <v>36</v>
      </c>
      <c r="L3178" s="75" t="s">
        <v>3669</v>
      </c>
      <c r="M3178" s="2" t="s">
        <v>3561</v>
      </c>
      <c r="N3178" s="10" t="s">
        <v>3561</v>
      </c>
      <c r="O3178" s="10" t="s">
        <v>3561</v>
      </c>
      <c r="S3178" s="2" t="str">
        <f>VLOOKUP(K3178,Data!A:B,2,0)</f>
        <v>PVA</v>
      </c>
    </row>
    <row r="3179" spans="1:19" ht="11.25" customHeight="1" x14ac:dyDescent="0.2">
      <c r="A3179" s="2">
        <v>4072263</v>
      </c>
      <c r="B3179" s="86"/>
      <c r="C3179" s="74" t="s">
        <v>1098</v>
      </c>
      <c r="E3179" s="85" t="s">
        <v>10213</v>
      </c>
      <c r="F3179" s="75" t="s">
        <v>98</v>
      </c>
      <c r="G3179" s="75" t="s">
        <v>20</v>
      </c>
      <c r="H3179" s="75" t="s">
        <v>1492</v>
      </c>
      <c r="I3179" s="2" t="s">
        <v>3561</v>
      </c>
      <c r="J3179" s="75" t="s">
        <v>1495</v>
      </c>
      <c r="K3179" s="2" t="s">
        <v>36</v>
      </c>
      <c r="L3179" s="75" t="s">
        <v>19</v>
      </c>
      <c r="M3179" s="2" t="s">
        <v>3561</v>
      </c>
      <c r="N3179" s="10" t="s">
        <v>3561</v>
      </c>
      <c r="O3179" s="10" t="s">
        <v>3561</v>
      </c>
      <c r="P3179" s="8">
        <v>45212</v>
      </c>
      <c r="Q3179" s="8">
        <f>+P3179+180</f>
        <v>45392</v>
      </c>
      <c r="R3179" s="8">
        <v>45392</v>
      </c>
      <c r="S3179" s="2" t="str">
        <f>VLOOKUP(K3179,Data!A:B,2,0)</f>
        <v>PVA</v>
      </c>
    </row>
    <row r="3180" spans="1:19" ht="11.25" customHeight="1" x14ac:dyDescent="0.2">
      <c r="A3180" s="2">
        <v>4072264</v>
      </c>
      <c r="B3180" s="86"/>
      <c r="C3180" s="74" t="s">
        <v>896</v>
      </c>
      <c r="E3180" s="85" t="s">
        <v>10214</v>
      </c>
      <c r="F3180" s="75" t="s">
        <v>98</v>
      </c>
      <c r="G3180" s="75" t="s">
        <v>20</v>
      </c>
      <c r="H3180" s="75" t="s">
        <v>1486</v>
      </c>
      <c r="I3180" s="2" t="s">
        <v>3561</v>
      </c>
      <c r="J3180" s="75" t="s">
        <v>3561</v>
      </c>
      <c r="K3180" s="2" t="s">
        <v>36</v>
      </c>
      <c r="L3180" s="75" t="s">
        <v>3669</v>
      </c>
      <c r="M3180" s="2" t="s">
        <v>3561</v>
      </c>
      <c r="N3180" s="10" t="s">
        <v>3561</v>
      </c>
      <c r="O3180" s="10" t="s">
        <v>3561</v>
      </c>
      <c r="S3180" s="2" t="str">
        <f>VLOOKUP(K3180,Data!A:B,2,0)</f>
        <v>PVA</v>
      </c>
    </row>
    <row r="3181" spans="1:19" ht="11.25" customHeight="1" x14ac:dyDescent="0.2">
      <c r="A3181" s="2">
        <v>4072265</v>
      </c>
      <c r="B3181" s="86"/>
      <c r="C3181" s="74" t="s">
        <v>897</v>
      </c>
      <c r="E3181" s="85" t="s">
        <v>10215</v>
      </c>
      <c r="F3181" s="75" t="s">
        <v>98</v>
      </c>
      <c r="G3181" s="75" t="s">
        <v>20</v>
      </c>
      <c r="H3181" s="75" t="s">
        <v>1486</v>
      </c>
      <c r="I3181" s="2" t="s">
        <v>3561</v>
      </c>
      <c r="J3181" s="75" t="s">
        <v>3561</v>
      </c>
      <c r="K3181" s="2" t="s">
        <v>36</v>
      </c>
      <c r="L3181" s="75" t="s">
        <v>3669</v>
      </c>
      <c r="M3181" s="2" t="s">
        <v>3561</v>
      </c>
      <c r="N3181" s="10" t="s">
        <v>3561</v>
      </c>
      <c r="O3181" s="10" t="s">
        <v>3561</v>
      </c>
      <c r="S3181" s="2" t="str">
        <f>VLOOKUP(K3181,Data!A:B,2,0)</f>
        <v>PVA</v>
      </c>
    </row>
    <row r="3182" spans="1:19" ht="11.25" customHeight="1" x14ac:dyDescent="0.2">
      <c r="A3182" s="2">
        <v>4072266</v>
      </c>
      <c r="B3182" s="86"/>
      <c r="C3182" s="74" t="s">
        <v>1181</v>
      </c>
      <c r="E3182" s="85" t="s">
        <v>10216</v>
      </c>
      <c r="F3182" s="75" t="s">
        <v>98</v>
      </c>
      <c r="G3182" s="75" t="s">
        <v>20</v>
      </c>
      <c r="H3182" s="75" t="s">
        <v>1481</v>
      </c>
      <c r="I3182" s="2" t="s">
        <v>3561</v>
      </c>
      <c r="J3182" s="75" t="s">
        <v>3561</v>
      </c>
      <c r="K3182" s="2" t="s">
        <v>36</v>
      </c>
      <c r="L3182" s="75" t="s">
        <v>3669</v>
      </c>
      <c r="M3182" s="2" t="s">
        <v>3561</v>
      </c>
      <c r="N3182" s="10" t="s">
        <v>3561</v>
      </c>
      <c r="O3182" s="10" t="s">
        <v>3561</v>
      </c>
      <c r="S3182" s="2" t="str">
        <f>VLOOKUP(K3182,Data!A:B,2,0)</f>
        <v>PVA</v>
      </c>
    </row>
    <row r="3183" spans="1:19" ht="11.25" customHeight="1" x14ac:dyDescent="0.2">
      <c r="A3183" s="2">
        <v>4072267</v>
      </c>
      <c r="B3183" s="86"/>
      <c r="C3183" s="74" t="s">
        <v>1280</v>
      </c>
      <c r="E3183" s="85" t="s">
        <v>10217</v>
      </c>
      <c r="F3183" s="75" t="s">
        <v>98</v>
      </c>
      <c r="G3183" s="75" t="s">
        <v>1315</v>
      </c>
      <c r="H3183" s="75" t="s">
        <v>1529</v>
      </c>
      <c r="I3183" s="2" t="s">
        <v>11</v>
      </c>
      <c r="J3183" s="75" t="s">
        <v>11</v>
      </c>
      <c r="K3183" s="2" t="s">
        <v>36</v>
      </c>
      <c r="L3183" s="75" t="s">
        <v>3669</v>
      </c>
      <c r="M3183" s="2" t="s">
        <v>3561</v>
      </c>
      <c r="N3183" s="10" t="s">
        <v>3561</v>
      </c>
      <c r="O3183" s="10" t="s">
        <v>3561</v>
      </c>
      <c r="S3183" s="2" t="str">
        <f>VLOOKUP(K3183,Data!A:B,2,0)</f>
        <v>PVA</v>
      </c>
    </row>
    <row r="3184" spans="1:19" ht="11.25" customHeight="1" x14ac:dyDescent="0.2">
      <c r="A3184" s="2">
        <v>4072268</v>
      </c>
      <c r="B3184" s="86"/>
      <c r="C3184" s="74" t="s">
        <v>1000</v>
      </c>
      <c r="E3184" s="85" t="s">
        <v>10218</v>
      </c>
      <c r="F3184" s="75" t="s">
        <v>98</v>
      </c>
      <c r="G3184" s="75" t="s">
        <v>20</v>
      </c>
      <c r="H3184" s="75" t="s">
        <v>1482</v>
      </c>
      <c r="I3184" s="2" t="s">
        <v>3561</v>
      </c>
      <c r="J3184" s="75" t="s">
        <v>3561</v>
      </c>
      <c r="K3184" s="2" t="s">
        <v>36</v>
      </c>
      <c r="L3184" s="75" t="s">
        <v>3669</v>
      </c>
      <c r="M3184" s="2" t="s">
        <v>3561</v>
      </c>
      <c r="N3184" s="10" t="s">
        <v>3561</v>
      </c>
      <c r="O3184" s="10" t="s">
        <v>3561</v>
      </c>
      <c r="S3184" s="2" t="str">
        <f>VLOOKUP(K3184,Data!A:B,2,0)</f>
        <v>PVA</v>
      </c>
    </row>
    <row r="3185" spans="1:19" ht="11.25" customHeight="1" x14ac:dyDescent="0.2">
      <c r="A3185" s="2">
        <v>4072269</v>
      </c>
      <c r="B3185" s="86"/>
      <c r="C3185" s="74" t="s">
        <v>900</v>
      </c>
      <c r="E3185" s="85" t="s">
        <v>10219</v>
      </c>
      <c r="F3185" s="75" t="s">
        <v>98</v>
      </c>
      <c r="G3185" s="75" t="s">
        <v>1315</v>
      </c>
      <c r="H3185" s="75" t="s">
        <v>1536</v>
      </c>
      <c r="I3185" s="2" t="s">
        <v>11</v>
      </c>
      <c r="J3185" s="75" t="s">
        <v>11</v>
      </c>
      <c r="K3185" s="2" t="s">
        <v>36</v>
      </c>
      <c r="L3185" s="75" t="s">
        <v>3669</v>
      </c>
      <c r="M3185" s="2" t="s">
        <v>3561</v>
      </c>
      <c r="N3185" s="10" t="s">
        <v>3561</v>
      </c>
      <c r="O3185" s="10" t="s">
        <v>3561</v>
      </c>
      <c r="S3185" s="2" t="str">
        <f>VLOOKUP(K3185,Data!A:B,2,0)</f>
        <v>PVA</v>
      </c>
    </row>
    <row r="3186" spans="1:19" ht="11.25" customHeight="1" x14ac:dyDescent="0.2">
      <c r="A3186" s="2">
        <v>4072270</v>
      </c>
      <c r="B3186" s="86"/>
      <c r="C3186" s="74" t="s">
        <v>899</v>
      </c>
      <c r="E3186" s="85" t="s">
        <v>10220</v>
      </c>
      <c r="F3186" s="75" t="s">
        <v>98</v>
      </c>
      <c r="G3186" s="75" t="s">
        <v>20</v>
      </c>
      <c r="H3186" s="75" t="s">
        <v>1481</v>
      </c>
      <c r="I3186" s="2" t="s">
        <v>3561</v>
      </c>
      <c r="J3186" s="75" t="s">
        <v>3561</v>
      </c>
      <c r="K3186" s="2" t="s">
        <v>36</v>
      </c>
      <c r="L3186" s="75" t="s">
        <v>3669</v>
      </c>
      <c r="M3186" s="2" t="s">
        <v>3561</v>
      </c>
      <c r="N3186" s="10" t="s">
        <v>3561</v>
      </c>
      <c r="O3186" s="10" t="s">
        <v>3561</v>
      </c>
      <c r="S3186" s="2" t="str">
        <f>VLOOKUP(K3186,Data!A:B,2,0)</f>
        <v>PVA</v>
      </c>
    </row>
    <row r="3187" spans="1:19" ht="11.25" customHeight="1" x14ac:dyDescent="0.2">
      <c r="A3187" s="2">
        <v>4072271</v>
      </c>
      <c r="B3187" s="86"/>
      <c r="C3187" s="74" t="s">
        <v>904</v>
      </c>
      <c r="E3187" s="85" t="s">
        <v>10221</v>
      </c>
      <c r="F3187" s="75" t="s">
        <v>98</v>
      </c>
      <c r="G3187" s="75" t="s">
        <v>20</v>
      </c>
      <c r="H3187" s="75" t="s">
        <v>1482</v>
      </c>
      <c r="I3187" s="2" t="s">
        <v>3561</v>
      </c>
      <c r="J3187" s="75" t="s">
        <v>3561</v>
      </c>
      <c r="K3187" s="2" t="s">
        <v>36</v>
      </c>
      <c r="L3187" s="75" t="s">
        <v>3669</v>
      </c>
      <c r="M3187" s="2" t="s">
        <v>3561</v>
      </c>
      <c r="N3187" s="10" t="s">
        <v>3561</v>
      </c>
      <c r="O3187" s="10" t="s">
        <v>3561</v>
      </c>
      <c r="S3187" s="2" t="str">
        <f>VLOOKUP(K3187,Data!A:B,2,0)</f>
        <v>PVA</v>
      </c>
    </row>
    <row r="3188" spans="1:19" ht="11.25" customHeight="1" x14ac:dyDescent="0.2">
      <c r="A3188" s="2">
        <v>4072276</v>
      </c>
      <c r="B3188" s="86"/>
      <c r="C3188" s="74" t="s">
        <v>1007</v>
      </c>
      <c r="E3188" s="85" t="s">
        <v>10222</v>
      </c>
      <c r="F3188" s="75" t="s">
        <v>98</v>
      </c>
      <c r="G3188" s="75" t="s">
        <v>20</v>
      </c>
      <c r="H3188" s="75" t="s">
        <v>1492</v>
      </c>
      <c r="I3188" s="2" t="s">
        <v>3561</v>
      </c>
      <c r="J3188" s="75" t="s">
        <v>3561</v>
      </c>
      <c r="K3188" s="2" t="s">
        <v>36</v>
      </c>
      <c r="L3188" s="75" t="s">
        <v>3669</v>
      </c>
      <c r="M3188" s="2" t="s">
        <v>3561</v>
      </c>
      <c r="N3188" s="10" t="s">
        <v>3561</v>
      </c>
      <c r="O3188" s="10" t="s">
        <v>3561</v>
      </c>
      <c r="S3188" s="2" t="str">
        <f>VLOOKUP(K3188,Data!A:B,2,0)</f>
        <v>PVA</v>
      </c>
    </row>
    <row r="3189" spans="1:19" ht="11.25" customHeight="1" x14ac:dyDescent="0.2">
      <c r="A3189" s="2">
        <v>4072277</v>
      </c>
      <c r="B3189" s="86"/>
      <c r="C3189" s="74" t="s">
        <v>1105</v>
      </c>
      <c r="E3189" s="85" t="s">
        <v>10223</v>
      </c>
      <c r="F3189" s="75" t="s">
        <v>98</v>
      </c>
      <c r="G3189" s="75" t="s">
        <v>1315</v>
      </c>
      <c r="H3189" s="75" t="s">
        <v>1545</v>
      </c>
      <c r="I3189" s="2" t="s">
        <v>11</v>
      </c>
      <c r="J3189" s="75" t="s">
        <v>11</v>
      </c>
      <c r="K3189" s="2" t="s">
        <v>36</v>
      </c>
      <c r="L3189" s="75" t="s">
        <v>3669</v>
      </c>
      <c r="M3189" s="2" t="s">
        <v>3561</v>
      </c>
      <c r="N3189" s="10" t="s">
        <v>3561</v>
      </c>
      <c r="O3189" s="10" t="s">
        <v>3561</v>
      </c>
      <c r="S3189" s="2" t="str">
        <f>VLOOKUP(K3189,Data!A:B,2,0)</f>
        <v>PVA</v>
      </c>
    </row>
    <row r="3190" spans="1:19" ht="11.25" customHeight="1" x14ac:dyDescent="0.2">
      <c r="A3190" s="2">
        <v>4072280</v>
      </c>
      <c r="B3190" s="86"/>
      <c r="C3190" s="74" t="s">
        <v>1015</v>
      </c>
      <c r="E3190" s="85" t="s">
        <v>10224</v>
      </c>
      <c r="F3190" s="75" t="s">
        <v>98</v>
      </c>
      <c r="G3190" s="75" t="s">
        <v>1315</v>
      </c>
      <c r="H3190" s="75" t="s">
        <v>1529</v>
      </c>
      <c r="I3190" s="2" t="s">
        <v>11</v>
      </c>
      <c r="J3190" s="75" t="s">
        <v>11</v>
      </c>
      <c r="K3190" s="2" t="s">
        <v>36</v>
      </c>
      <c r="L3190" s="75" t="s">
        <v>3669</v>
      </c>
      <c r="M3190" s="2" t="s">
        <v>3561</v>
      </c>
      <c r="N3190" s="10" t="s">
        <v>3561</v>
      </c>
      <c r="O3190" s="10" t="s">
        <v>3561</v>
      </c>
      <c r="S3190" s="2" t="str">
        <f>VLOOKUP(K3190,Data!A:B,2,0)</f>
        <v>PVA</v>
      </c>
    </row>
    <row r="3191" spans="1:19" ht="11.25" customHeight="1" x14ac:dyDescent="0.2">
      <c r="A3191" s="2">
        <v>4072281</v>
      </c>
      <c r="B3191" s="86"/>
      <c r="C3191" s="74" t="s">
        <v>1117</v>
      </c>
      <c r="E3191" s="85" t="s">
        <v>10225</v>
      </c>
      <c r="F3191" s="75" t="s">
        <v>98</v>
      </c>
      <c r="G3191" s="75" t="s">
        <v>1315</v>
      </c>
      <c r="H3191" s="75" t="s">
        <v>1529</v>
      </c>
      <c r="I3191" s="2" t="s">
        <v>11</v>
      </c>
      <c r="J3191" s="75" t="s">
        <v>11</v>
      </c>
      <c r="K3191" s="2" t="s">
        <v>36</v>
      </c>
      <c r="L3191" s="75" t="s">
        <v>3669</v>
      </c>
      <c r="M3191" s="2" t="s">
        <v>3561</v>
      </c>
      <c r="N3191" s="10" t="s">
        <v>3561</v>
      </c>
      <c r="O3191" s="10" t="s">
        <v>3561</v>
      </c>
      <c r="S3191" s="2" t="str">
        <f>VLOOKUP(K3191,Data!A:B,2,0)</f>
        <v>PVA</v>
      </c>
    </row>
    <row r="3192" spans="1:19" ht="11.25" customHeight="1" x14ac:dyDescent="0.2">
      <c r="A3192" s="2">
        <v>4072282</v>
      </c>
      <c r="B3192" s="86"/>
      <c r="C3192" s="74" t="s">
        <v>929</v>
      </c>
      <c r="E3192" s="85" t="s">
        <v>10226</v>
      </c>
      <c r="F3192" s="75" t="s">
        <v>98</v>
      </c>
      <c r="G3192" s="75" t="s">
        <v>20</v>
      </c>
      <c r="H3192" s="75" t="s">
        <v>1481</v>
      </c>
      <c r="I3192" s="2" t="s">
        <v>3561</v>
      </c>
      <c r="J3192" s="75" t="s">
        <v>3561</v>
      </c>
      <c r="K3192" s="2" t="s">
        <v>36</v>
      </c>
      <c r="L3192" s="75" t="s">
        <v>3669</v>
      </c>
      <c r="M3192" s="2" t="s">
        <v>3561</v>
      </c>
      <c r="N3192" s="10" t="s">
        <v>3561</v>
      </c>
      <c r="O3192" s="10" t="s">
        <v>3561</v>
      </c>
      <c r="S3192" s="2" t="str">
        <f>VLOOKUP(K3192,Data!A:B,2,0)</f>
        <v>PVA</v>
      </c>
    </row>
    <row r="3193" spans="1:19" ht="11.25" customHeight="1" x14ac:dyDescent="0.2">
      <c r="A3193" s="2">
        <v>4072284</v>
      </c>
      <c r="B3193" s="86"/>
      <c r="C3193" s="74" t="s">
        <v>1191</v>
      </c>
      <c r="E3193" s="85" t="s">
        <v>10227</v>
      </c>
      <c r="F3193" s="75" t="s">
        <v>98</v>
      </c>
      <c r="G3193" s="75" t="s">
        <v>1315</v>
      </c>
      <c r="H3193" s="75" t="s">
        <v>1539</v>
      </c>
      <c r="I3193" s="2" t="s">
        <v>11</v>
      </c>
      <c r="J3193" s="75" t="s">
        <v>11</v>
      </c>
      <c r="K3193" s="2" t="s">
        <v>36</v>
      </c>
      <c r="L3193" s="75" t="s">
        <v>3669</v>
      </c>
      <c r="M3193" s="2" t="s">
        <v>3561</v>
      </c>
      <c r="N3193" s="10" t="s">
        <v>3561</v>
      </c>
      <c r="O3193" s="10" t="s">
        <v>3561</v>
      </c>
      <c r="S3193" s="2" t="str">
        <f>VLOOKUP(K3193,Data!A:B,2,0)</f>
        <v>PVA</v>
      </c>
    </row>
    <row r="3194" spans="1:19" ht="11.25" customHeight="1" x14ac:dyDescent="0.2">
      <c r="A3194" s="2">
        <v>4072286</v>
      </c>
      <c r="B3194" s="86"/>
      <c r="C3194" s="74" t="s">
        <v>1122</v>
      </c>
      <c r="E3194" s="85" t="s">
        <v>10228</v>
      </c>
      <c r="F3194" s="75" t="s">
        <v>98</v>
      </c>
      <c r="G3194" s="75" t="s">
        <v>1315</v>
      </c>
      <c r="H3194" s="75" t="s">
        <v>1545</v>
      </c>
      <c r="I3194" s="2" t="s">
        <v>11</v>
      </c>
      <c r="J3194" s="75" t="s">
        <v>11</v>
      </c>
      <c r="K3194" s="2" t="s">
        <v>36</v>
      </c>
      <c r="L3194" s="75" t="s">
        <v>3669</v>
      </c>
      <c r="M3194" s="2" t="s">
        <v>3561</v>
      </c>
      <c r="N3194" s="10" t="s">
        <v>3561</v>
      </c>
      <c r="O3194" s="10" t="s">
        <v>3561</v>
      </c>
      <c r="S3194" s="2" t="str">
        <f>VLOOKUP(K3194,Data!A:B,2,0)</f>
        <v>PVA</v>
      </c>
    </row>
    <row r="3195" spans="1:19" ht="11.25" customHeight="1" x14ac:dyDescent="0.2">
      <c r="A3195" s="2">
        <v>4072292</v>
      </c>
      <c r="B3195" s="86"/>
      <c r="C3195" s="74" t="s">
        <v>1138</v>
      </c>
      <c r="E3195" s="85" t="s">
        <v>10229</v>
      </c>
      <c r="F3195" s="75" t="s">
        <v>98</v>
      </c>
      <c r="G3195" s="75" t="s">
        <v>1315</v>
      </c>
      <c r="H3195" s="75" t="s">
        <v>1545</v>
      </c>
      <c r="I3195" s="2" t="s">
        <v>11</v>
      </c>
      <c r="J3195" s="75" t="s">
        <v>11</v>
      </c>
      <c r="K3195" s="2" t="s">
        <v>36</v>
      </c>
      <c r="L3195" s="75" t="s">
        <v>19</v>
      </c>
      <c r="M3195" s="2" t="s">
        <v>3561</v>
      </c>
      <c r="N3195" s="10" t="s">
        <v>3561</v>
      </c>
      <c r="O3195" s="10" t="s">
        <v>3561</v>
      </c>
      <c r="P3195" s="8">
        <v>45274</v>
      </c>
      <c r="Q3195" s="8">
        <f>+P3195+180</f>
        <v>45454</v>
      </c>
      <c r="R3195" s="8">
        <v>45364</v>
      </c>
      <c r="S3195" s="2" t="str">
        <f>VLOOKUP(K3195,Data!A:B,2,0)</f>
        <v>PVA</v>
      </c>
    </row>
    <row r="3196" spans="1:19" ht="11.25" customHeight="1" x14ac:dyDescent="0.2">
      <c r="A3196" s="2">
        <v>4072293</v>
      </c>
      <c r="B3196" s="86"/>
      <c r="C3196" s="74" t="s">
        <v>920</v>
      </c>
      <c r="E3196" s="85" t="s">
        <v>10230</v>
      </c>
      <c r="F3196" s="75" t="s">
        <v>98</v>
      </c>
      <c r="G3196" s="75" t="s">
        <v>20</v>
      </c>
      <c r="H3196" s="75" t="s">
        <v>1486</v>
      </c>
      <c r="I3196" s="2" t="s">
        <v>3561</v>
      </c>
      <c r="J3196" s="75" t="s">
        <v>3561</v>
      </c>
      <c r="K3196" s="2" t="s">
        <v>36</v>
      </c>
      <c r="L3196" s="75" t="s">
        <v>3669</v>
      </c>
      <c r="M3196" s="2" t="s">
        <v>3561</v>
      </c>
      <c r="N3196" s="10" t="s">
        <v>3561</v>
      </c>
      <c r="O3196" s="10" t="s">
        <v>3561</v>
      </c>
      <c r="S3196" s="2" t="str">
        <f>VLOOKUP(K3196,Data!A:B,2,0)</f>
        <v>PVA</v>
      </c>
    </row>
    <row r="3197" spans="1:19" ht="11.25" customHeight="1" x14ac:dyDescent="0.2">
      <c r="A3197" s="2">
        <v>4072294</v>
      </c>
      <c r="B3197" s="86"/>
      <c r="C3197" s="74" t="s">
        <v>932</v>
      </c>
      <c r="E3197" s="85" t="s">
        <v>10231</v>
      </c>
      <c r="F3197" s="75" t="s">
        <v>98</v>
      </c>
      <c r="G3197" s="75" t="s">
        <v>20</v>
      </c>
      <c r="H3197" s="75" t="s">
        <v>1492</v>
      </c>
      <c r="I3197" s="2" t="s">
        <v>3561</v>
      </c>
      <c r="J3197" s="75" t="s">
        <v>3561</v>
      </c>
      <c r="K3197" s="2" t="s">
        <v>36</v>
      </c>
      <c r="L3197" s="75" t="s">
        <v>3669</v>
      </c>
      <c r="M3197" s="2" t="s">
        <v>3561</v>
      </c>
      <c r="N3197" s="10" t="s">
        <v>3561</v>
      </c>
      <c r="O3197" s="10" t="s">
        <v>3561</v>
      </c>
      <c r="S3197" s="2" t="str">
        <f>VLOOKUP(K3197,Data!A:B,2,0)</f>
        <v>PVA</v>
      </c>
    </row>
    <row r="3198" spans="1:19" ht="11.25" customHeight="1" x14ac:dyDescent="0.2">
      <c r="A3198" s="2">
        <v>4072295</v>
      </c>
      <c r="B3198" s="86"/>
      <c r="C3198" s="74" t="s">
        <v>1029</v>
      </c>
      <c r="E3198" s="85" t="s">
        <v>10232</v>
      </c>
      <c r="F3198" s="75" t="s">
        <v>98</v>
      </c>
      <c r="G3198" s="75" t="s">
        <v>1315</v>
      </c>
      <c r="H3198" s="75" t="s">
        <v>1518</v>
      </c>
      <c r="I3198" s="2" t="s">
        <v>11</v>
      </c>
      <c r="J3198" s="75" t="s">
        <v>11</v>
      </c>
      <c r="K3198" s="2" t="s">
        <v>36</v>
      </c>
      <c r="L3198" s="75" t="s">
        <v>3669</v>
      </c>
      <c r="M3198" s="2" t="s">
        <v>3561</v>
      </c>
      <c r="N3198" s="10" t="s">
        <v>3561</v>
      </c>
      <c r="O3198" s="10" t="s">
        <v>3561</v>
      </c>
      <c r="S3198" s="2" t="str">
        <f>VLOOKUP(K3198,Data!A:B,2,0)</f>
        <v>PVA</v>
      </c>
    </row>
    <row r="3199" spans="1:19" ht="11.25" customHeight="1" x14ac:dyDescent="0.2">
      <c r="A3199" s="2">
        <v>4072297</v>
      </c>
      <c r="B3199" s="86"/>
      <c r="C3199" s="74" t="s">
        <v>1158</v>
      </c>
      <c r="E3199" s="85" t="s">
        <v>10233</v>
      </c>
      <c r="F3199" s="75" t="s">
        <v>98</v>
      </c>
      <c r="G3199" s="75" t="s">
        <v>1315</v>
      </c>
      <c r="H3199" s="75" t="s">
        <v>1543</v>
      </c>
      <c r="I3199" s="2" t="s">
        <v>11</v>
      </c>
      <c r="J3199" s="75" t="s">
        <v>11</v>
      </c>
      <c r="K3199" s="2" t="s">
        <v>36</v>
      </c>
      <c r="L3199" s="75" t="s">
        <v>3669</v>
      </c>
      <c r="M3199" s="2" t="s">
        <v>3561</v>
      </c>
      <c r="N3199" s="10" t="s">
        <v>3561</v>
      </c>
      <c r="O3199" s="10" t="s">
        <v>3561</v>
      </c>
      <c r="S3199" s="2" t="str">
        <f>VLOOKUP(K3199,Data!A:B,2,0)</f>
        <v>PVA</v>
      </c>
    </row>
    <row r="3200" spans="1:19" ht="11.25" customHeight="1" x14ac:dyDescent="0.2">
      <c r="A3200" s="2">
        <v>4072300</v>
      </c>
      <c r="B3200" s="86"/>
      <c r="C3200" s="74" t="s">
        <v>1030</v>
      </c>
      <c r="E3200" s="85" t="s">
        <v>10234</v>
      </c>
      <c r="F3200" s="75" t="s">
        <v>98</v>
      </c>
      <c r="G3200" s="75" t="s">
        <v>20</v>
      </c>
      <c r="H3200" s="75" t="s">
        <v>1492</v>
      </c>
      <c r="I3200" s="2" t="s">
        <v>3561</v>
      </c>
      <c r="J3200" s="75" t="s">
        <v>3561</v>
      </c>
      <c r="K3200" s="2" t="s">
        <v>36</v>
      </c>
      <c r="L3200" s="75" t="s">
        <v>3669</v>
      </c>
      <c r="M3200" s="2" t="s">
        <v>3561</v>
      </c>
      <c r="N3200" s="10" t="s">
        <v>3561</v>
      </c>
      <c r="O3200" s="10" t="s">
        <v>3561</v>
      </c>
      <c r="S3200" s="2" t="str">
        <f>VLOOKUP(K3200,Data!A:B,2,0)</f>
        <v>PVA</v>
      </c>
    </row>
    <row r="3201" spans="1:19" ht="11.25" customHeight="1" x14ac:dyDescent="0.2">
      <c r="A3201" s="2">
        <v>4072301</v>
      </c>
      <c r="B3201" s="86"/>
      <c r="C3201" s="74" t="s">
        <v>1034</v>
      </c>
      <c r="E3201" s="85" t="s">
        <v>10235</v>
      </c>
      <c r="F3201" s="75" t="s">
        <v>98</v>
      </c>
      <c r="G3201" s="75" t="s">
        <v>1315</v>
      </c>
      <c r="H3201" s="75" t="s">
        <v>1518</v>
      </c>
      <c r="I3201" s="2" t="s">
        <v>11</v>
      </c>
      <c r="J3201" s="75" t="s">
        <v>11</v>
      </c>
      <c r="K3201" s="2" t="s">
        <v>36</v>
      </c>
      <c r="L3201" s="75" t="s">
        <v>3669</v>
      </c>
      <c r="M3201" s="2" t="s">
        <v>3561</v>
      </c>
      <c r="N3201" s="10" t="s">
        <v>3561</v>
      </c>
      <c r="O3201" s="10" t="s">
        <v>3561</v>
      </c>
      <c r="S3201" s="2" t="str">
        <f>VLOOKUP(K3201,Data!A:B,2,0)</f>
        <v>PVA</v>
      </c>
    </row>
    <row r="3202" spans="1:19" ht="11.25" customHeight="1" x14ac:dyDescent="0.2">
      <c r="A3202" s="2">
        <v>4072302</v>
      </c>
      <c r="B3202" s="86"/>
      <c r="C3202" s="74" t="s">
        <v>1150</v>
      </c>
      <c r="E3202" s="85" t="s">
        <v>10236</v>
      </c>
      <c r="F3202" s="75" t="s">
        <v>98</v>
      </c>
      <c r="G3202" s="75" t="s">
        <v>1315</v>
      </c>
      <c r="H3202" s="75" t="s">
        <v>1543</v>
      </c>
      <c r="I3202" s="2" t="s">
        <v>11</v>
      </c>
      <c r="J3202" s="75" t="s">
        <v>11</v>
      </c>
      <c r="K3202" s="2" t="s">
        <v>36</v>
      </c>
      <c r="L3202" s="75" t="s">
        <v>3669</v>
      </c>
      <c r="M3202" s="2" t="s">
        <v>3561</v>
      </c>
      <c r="N3202" s="10" t="s">
        <v>3561</v>
      </c>
      <c r="O3202" s="10" t="s">
        <v>3561</v>
      </c>
      <c r="S3202" s="2" t="str">
        <f>VLOOKUP(K3202,Data!A:B,2,0)</f>
        <v>PVA</v>
      </c>
    </row>
    <row r="3203" spans="1:19" ht="11.25" customHeight="1" x14ac:dyDescent="0.2">
      <c r="A3203" s="2">
        <v>4072303</v>
      </c>
      <c r="B3203" s="86"/>
      <c r="C3203" s="74" t="s">
        <v>942</v>
      </c>
      <c r="E3203" s="85" t="s">
        <v>10237</v>
      </c>
      <c r="F3203" s="75" t="s">
        <v>98</v>
      </c>
      <c r="G3203" s="75" t="s">
        <v>1315</v>
      </c>
      <c r="H3203" s="75" t="s">
        <v>1529</v>
      </c>
      <c r="I3203" s="2" t="s">
        <v>11</v>
      </c>
      <c r="J3203" s="75" t="s">
        <v>11</v>
      </c>
      <c r="K3203" s="2" t="s">
        <v>36</v>
      </c>
      <c r="L3203" s="75" t="s">
        <v>3669</v>
      </c>
      <c r="M3203" s="2" t="s">
        <v>3561</v>
      </c>
      <c r="N3203" s="10" t="s">
        <v>3561</v>
      </c>
      <c r="O3203" s="10" t="s">
        <v>3561</v>
      </c>
      <c r="S3203" s="2" t="str">
        <f>VLOOKUP(K3203,Data!A:B,2,0)</f>
        <v>PVA</v>
      </c>
    </row>
    <row r="3204" spans="1:19" ht="11.25" customHeight="1" x14ac:dyDescent="0.2">
      <c r="A3204" s="2">
        <v>4072304</v>
      </c>
      <c r="B3204" s="86"/>
      <c r="C3204" s="74" t="s">
        <v>1160</v>
      </c>
      <c r="E3204" s="85" t="s">
        <v>10238</v>
      </c>
      <c r="F3204" s="75" t="s">
        <v>98</v>
      </c>
      <c r="G3204" s="75" t="s">
        <v>1315</v>
      </c>
      <c r="H3204" s="75" t="s">
        <v>1545</v>
      </c>
      <c r="I3204" s="2" t="s">
        <v>11</v>
      </c>
      <c r="J3204" s="75" t="s">
        <v>11</v>
      </c>
      <c r="K3204" s="2" t="s">
        <v>36</v>
      </c>
      <c r="L3204" s="75" t="s">
        <v>3669</v>
      </c>
      <c r="M3204" s="2" t="s">
        <v>3561</v>
      </c>
      <c r="N3204" s="10" t="s">
        <v>3561</v>
      </c>
      <c r="O3204" s="10" t="s">
        <v>3561</v>
      </c>
      <c r="S3204" s="2" t="str">
        <f>VLOOKUP(K3204,Data!A:B,2,0)</f>
        <v>PVA</v>
      </c>
    </row>
    <row r="3205" spans="1:19" ht="11.25" customHeight="1" x14ac:dyDescent="0.2">
      <c r="A3205" s="2">
        <v>4072305</v>
      </c>
      <c r="B3205" s="86"/>
      <c r="C3205" s="74" t="s">
        <v>949</v>
      </c>
      <c r="E3205" s="85" t="s">
        <v>10239</v>
      </c>
      <c r="F3205" s="75" t="s">
        <v>98</v>
      </c>
      <c r="G3205" s="75" t="s">
        <v>20</v>
      </c>
      <c r="H3205" s="75" t="s">
        <v>1492</v>
      </c>
      <c r="I3205" s="2" t="s">
        <v>3561</v>
      </c>
      <c r="J3205" s="75" t="s">
        <v>3561</v>
      </c>
      <c r="K3205" s="2" t="s">
        <v>36</v>
      </c>
      <c r="L3205" s="75" t="s">
        <v>3669</v>
      </c>
      <c r="M3205" s="2" t="s">
        <v>3561</v>
      </c>
      <c r="N3205" s="10" t="s">
        <v>3561</v>
      </c>
      <c r="O3205" s="10" t="s">
        <v>3561</v>
      </c>
      <c r="S3205" s="2" t="str">
        <f>VLOOKUP(K3205,Data!A:B,2,0)</f>
        <v>PVA</v>
      </c>
    </row>
    <row r="3206" spans="1:19" ht="11.25" customHeight="1" x14ac:dyDescent="0.2">
      <c r="A3206" s="2">
        <v>4072306</v>
      </c>
      <c r="B3206" s="86"/>
      <c r="C3206" s="74" t="s">
        <v>951</v>
      </c>
      <c r="E3206" s="85" t="s">
        <v>10240</v>
      </c>
      <c r="F3206" s="75" t="s">
        <v>98</v>
      </c>
      <c r="G3206" s="75" t="s">
        <v>20</v>
      </c>
      <c r="H3206" s="75" t="s">
        <v>1486</v>
      </c>
      <c r="I3206" s="2" t="s">
        <v>3561</v>
      </c>
      <c r="J3206" s="75" t="s">
        <v>3561</v>
      </c>
      <c r="K3206" s="2" t="s">
        <v>36</v>
      </c>
      <c r="L3206" s="75" t="s">
        <v>3669</v>
      </c>
      <c r="M3206" s="2" t="s">
        <v>3561</v>
      </c>
      <c r="N3206" s="10" t="s">
        <v>3561</v>
      </c>
      <c r="O3206" s="10" t="s">
        <v>3561</v>
      </c>
      <c r="S3206" s="2" t="str">
        <f>VLOOKUP(K3206,Data!A:B,2,0)</f>
        <v>PVA</v>
      </c>
    </row>
    <row r="3207" spans="1:19" ht="11.25" customHeight="1" x14ac:dyDescent="0.2">
      <c r="A3207" s="2">
        <v>4072307</v>
      </c>
      <c r="B3207" s="86"/>
      <c r="C3207" s="74" t="s">
        <v>954</v>
      </c>
      <c r="E3207" s="85" t="s">
        <v>10241</v>
      </c>
      <c r="F3207" s="75" t="s">
        <v>98</v>
      </c>
      <c r="G3207" s="75" t="s">
        <v>1315</v>
      </c>
      <c r="H3207" s="75" t="s">
        <v>1543</v>
      </c>
      <c r="I3207" s="2" t="s">
        <v>11</v>
      </c>
      <c r="J3207" s="75" t="s">
        <v>11</v>
      </c>
      <c r="K3207" s="2" t="s">
        <v>36</v>
      </c>
      <c r="L3207" s="75" t="s">
        <v>3669</v>
      </c>
      <c r="M3207" s="2" t="s">
        <v>3561</v>
      </c>
      <c r="N3207" s="10" t="s">
        <v>3561</v>
      </c>
      <c r="O3207" s="10" t="s">
        <v>3561</v>
      </c>
      <c r="S3207" s="2" t="str">
        <f>VLOOKUP(K3207,Data!A:B,2,0)</f>
        <v>PVA</v>
      </c>
    </row>
    <row r="3208" spans="1:19" ht="11.25" customHeight="1" x14ac:dyDescent="0.2">
      <c r="A3208" s="2">
        <v>4072308</v>
      </c>
      <c r="B3208" s="86"/>
      <c r="C3208" s="74" t="s">
        <v>966</v>
      </c>
      <c r="E3208" s="85" t="s">
        <v>10242</v>
      </c>
      <c r="F3208" s="75" t="s">
        <v>98</v>
      </c>
      <c r="G3208" s="75" t="s">
        <v>47</v>
      </c>
      <c r="H3208" s="75" t="s">
        <v>47</v>
      </c>
      <c r="I3208" s="2" t="s">
        <v>3561</v>
      </c>
      <c r="J3208" s="75" t="s">
        <v>3561</v>
      </c>
      <c r="K3208" s="2" t="s">
        <v>36</v>
      </c>
      <c r="L3208" s="75" t="s">
        <v>3669</v>
      </c>
      <c r="M3208" s="2" t="s">
        <v>3561</v>
      </c>
      <c r="N3208" s="10" t="s">
        <v>3561</v>
      </c>
      <c r="O3208" s="10" t="s">
        <v>3561</v>
      </c>
      <c r="S3208" s="2" t="str">
        <f>VLOOKUP(K3208,Data!A:B,2,0)</f>
        <v>PVA</v>
      </c>
    </row>
    <row r="3209" spans="1:19" ht="11.25" customHeight="1" x14ac:dyDescent="0.2">
      <c r="A3209" s="2">
        <v>4072311</v>
      </c>
      <c r="B3209" s="86"/>
      <c r="C3209" s="74" t="s">
        <v>1057</v>
      </c>
      <c r="E3209" s="85" t="s">
        <v>10243</v>
      </c>
      <c r="F3209" s="75" t="s">
        <v>98</v>
      </c>
      <c r="G3209" s="75" t="s">
        <v>1315</v>
      </c>
      <c r="H3209" s="75" t="s">
        <v>1543</v>
      </c>
      <c r="I3209" s="2" t="s">
        <v>11</v>
      </c>
      <c r="J3209" s="75" t="s">
        <v>11</v>
      </c>
      <c r="K3209" s="2" t="s">
        <v>36</v>
      </c>
      <c r="L3209" s="75" t="s">
        <v>3669</v>
      </c>
      <c r="M3209" s="2" t="s">
        <v>3561</v>
      </c>
      <c r="N3209" s="10" t="s">
        <v>3561</v>
      </c>
      <c r="O3209" s="10" t="s">
        <v>3561</v>
      </c>
      <c r="S3209" s="2" t="str">
        <f>VLOOKUP(K3209,Data!A:B,2,0)</f>
        <v>PVA</v>
      </c>
    </row>
    <row r="3210" spans="1:19" ht="11.25" customHeight="1" x14ac:dyDescent="0.2">
      <c r="A3210" s="2">
        <v>4072312</v>
      </c>
      <c r="B3210" s="86"/>
      <c r="C3210" s="74" t="s">
        <v>959</v>
      </c>
      <c r="E3210" s="85" t="s">
        <v>10244</v>
      </c>
      <c r="F3210" s="75" t="s">
        <v>98</v>
      </c>
      <c r="G3210" s="75" t="s">
        <v>20</v>
      </c>
      <c r="H3210" s="75" t="s">
        <v>1492</v>
      </c>
      <c r="I3210" s="2" t="s">
        <v>3561</v>
      </c>
      <c r="J3210" s="75" t="s">
        <v>1495</v>
      </c>
      <c r="K3210" s="2" t="s">
        <v>36</v>
      </c>
      <c r="L3210" s="75" t="s">
        <v>3667</v>
      </c>
      <c r="M3210" s="2" t="s">
        <v>3561</v>
      </c>
      <c r="N3210" s="10" t="s">
        <v>3561</v>
      </c>
      <c r="O3210" s="10" t="s">
        <v>3561</v>
      </c>
      <c r="P3210" s="8">
        <v>45331</v>
      </c>
      <c r="Q3210" s="8">
        <f>+P3210+180</f>
        <v>45511</v>
      </c>
      <c r="S3210" s="2" t="str">
        <f>VLOOKUP(K3210,Data!A:B,2,0)</f>
        <v>PVA</v>
      </c>
    </row>
    <row r="3211" spans="1:19" ht="11.25" customHeight="1" x14ac:dyDescent="0.2">
      <c r="A3211" s="2">
        <v>4072314</v>
      </c>
      <c r="B3211" s="86"/>
      <c r="C3211" s="74" t="s">
        <v>1060</v>
      </c>
      <c r="E3211" s="85" t="s">
        <v>10245</v>
      </c>
      <c r="F3211" s="75" t="s">
        <v>98</v>
      </c>
      <c r="G3211" s="75" t="s">
        <v>47</v>
      </c>
      <c r="H3211" s="75" t="s">
        <v>47</v>
      </c>
      <c r="I3211" s="2" t="s">
        <v>3561</v>
      </c>
      <c r="J3211" s="75" t="s">
        <v>1495</v>
      </c>
      <c r="K3211" s="2" t="s">
        <v>36</v>
      </c>
      <c r="L3211" s="75" t="s">
        <v>19</v>
      </c>
      <c r="M3211" s="2" t="s">
        <v>3561</v>
      </c>
      <c r="N3211" s="10" t="s">
        <v>3561</v>
      </c>
      <c r="O3211" s="10" t="s">
        <v>3561</v>
      </c>
      <c r="P3211" s="8">
        <v>45212</v>
      </c>
      <c r="Q3211" s="8">
        <f>+P3211+180</f>
        <v>45392</v>
      </c>
      <c r="R3211" s="8">
        <v>45392</v>
      </c>
      <c r="S3211" s="2" t="str">
        <f>VLOOKUP(K3211,Data!A:B,2,0)</f>
        <v>PVA</v>
      </c>
    </row>
    <row r="3212" spans="1:19" ht="11.25" customHeight="1" x14ac:dyDescent="0.2">
      <c r="A3212" s="2">
        <v>4072315</v>
      </c>
      <c r="B3212" s="86"/>
      <c r="C3212" s="74" t="s">
        <v>1050</v>
      </c>
      <c r="E3212" s="85" t="s">
        <v>10246</v>
      </c>
      <c r="F3212" s="75" t="s">
        <v>98</v>
      </c>
      <c r="G3212" s="75" t="s">
        <v>20</v>
      </c>
      <c r="H3212" s="75" t="s">
        <v>1481</v>
      </c>
      <c r="I3212" s="2" t="s">
        <v>3561</v>
      </c>
      <c r="J3212" s="75" t="s">
        <v>1495</v>
      </c>
      <c r="K3212" s="2" t="s">
        <v>36</v>
      </c>
      <c r="L3212" s="75" t="s">
        <v>3667</v>
      </c>
      <c r="M3212" s="2" t="s">
        <v>3561</v>
      </c>
      <c r="N3212" s="10" t="s">
        <v>3561</v>
      </c>
      <c r="O3212" s="10" t="s">
        <v>3561</v>
      </c>
      <c r="P3212" s="8">
        <v>45330</v>
      </c>
      <c r="Q3212" s="8">
        <f>+P3212+180</f>
        <v>45510</v>
      </c>
      <c r="S3212" s="2" t="str">
        <f>VLOOKUP(K3212,Data!A:B,2,0)</f>
        <v>PVA</v>
      </c>
    </row>
    <row r="3213" spans="1:19" ht="11.25" customHeight="1" x14ac:dyDescent="0.2">
      <c r="A3213" s="2">
        <v>4072316</v>
      </c>
      <c r="B3213" s="86"/>
      <c r="C3213" s="74" t="s">
        <v>1066</v>
      </c>
      <c r="E3213" s="85" t="s">
        <v>10247</v>
      </c>
      <c r="F3213" s="75" t="s">
        <v>98</v>
      </c>
      <c r="G3213" s="75" t="s">
        <v>47</v>
      </c>
      <c r="H3213" s="75" t="s">
        <v>47</v>
      </c>
      <c r="I3213" s="2" t="s">
        <v>3561</v>
      </c>
      <c r="J3213" s="75" t="s">
        <v>3561</v>
      </c>
      <c r="K3213" s="2" t="s">
        <v>36</v>
      </c>
      <c r="L3213" s="75" t="s">
        <v>3669</v>
      </c>
      <c r="M3213" s="2" t="s">
        <v>3561</v>
      </c>
      <c r="N3213" s="10" t="s">
        <v>3561</v>
      </c>
      <c r="O3213" s="10" t="s">
        <v>3561</v>
      </c>
      <c r="S3213" s="2" t="str">
        <f>VLOOKUP(K3213,Data!A:B,2,0)</f>
        <v>PVA</v>
      </c>
    </row>
    <row r="3214" spans="1:19" ht="11.25" customHeight="1" x14ac:dyDescent="0.2">
      <c r="A3214" s="2">
        <v>4072317</v>
      </c>
      <c r="B3214" s="86"/>
      <c r="C3214" s="74" t="s">
        <v>968</v>
      </c>
      <c r="E3214" s="85" t="s">
        <v>10248</v>
      </c>
      <c r="F3214" s="75" t="s">
        <v>98</v>
      </c>
      <c r="G3214" s="75" t="s">
        <v>20</v>
      </c>
      <c r="H3214" s="75" t="s">
        <v>1486</v>
      </c>
      <c r="I3214" s="2" t="s">
        <v>3561</v>
      </c>
      <c r="J3214" s="75" t="s">
        <v>3561</v>
      </c>
      <c r="K3214" s="2" t="s">
        <v>36</v>
      </c>
      <c r="L3214" s="75" t="s">
        <v>3669</v>
      </c>
      <c r="M3214" s="2" t="s">
        <v>3561</v>
      </c>
      <c r="N3214" s="10" t="s">
        <v>3561</v>
      </c>
      <c r="O3214" s="10" t="s">
        <v>3561</v>
      </c>
      <c r="S3214" s="2" t="str">
        <f>VLOOKUP(K3214,Data!A:B,2,0)</f>
        <v>PVA</v>
      </c>
    </row>
    <row r="3215" spans="1:19" ht="11.25" customHeight="1" x14ac:dyDescent="0.2">
      <c r="A3215" s="2">
        <v>4072320</v>
      </c>
      <c r="B3215" s="86"/>
      <c r="C3215" s="74" t="s">
        <v>1071</v>
      </c>
      <c r="E3215" s="85" t="s">
        <v>10249</v>
      </c>
      <c r="F3215" s="75" t="s">
        <v>98</v>
      </c>
      <c r="G3215" s="75" t="s">
        <v>1315</v>
      </c>
      <c r="H3215" s="75" t="s">
        <v>1545</v>
      </c>
      <c r="I3215" s="2" t="s">
        <v>11</v>
      </c>
      <c r="J3215" s="75" t="s">
        <v>11</v>
      </c>
      <c r="K3215" s="2" t="s">
        <v>36</v>
      </c>
      <c r="L3215" s="75" t="s">
        <v>3669</v>
      </c>
      <c r="M3215" s="2" t="s">
        <v>3561</v>
      </c>
      <c r="N3215" s="10" t="s">
        <v>3561</v>
      </c>
      <c r="O3215" s="10" t="s">
        <v>3561</v>
      </c>
      <c r="S3215" s="2" t="str">
        <f>VLOOKUP(K3215,Data!A:B,2,0)</f>
        <v>PVA</v>
      </c>
    </row>
    <row r="3216" spans="1:19" ht="11.25" customHeight="1" x14ac:dyDescent="0.2">
      <c r="A3216" s="2">
        <v>4072321</v>
      </c>
      <c r="B3216" s="86"/>
      <c r="C3216" s="74" t="s">
        <v>1074</v>
      </c>
      <c r="E3216" s="85" t="s">
        <v>10250</v>
      </c>
      <c r="F3216" s="75" t="s">
        <v>98</v>
      </c>
      <c r="G3216" s="75" t="s">
        <v>47</v>
      </c>
      <c r="H3216" s="75" t="s">
        <v>47</v>
      </c>
      <c r="I3216" s="2" t="s">
        <v>3561</v>
      </c>
      <c r="J3216" s="75" t="s">
        <v>1495</v>
      </c>
      <c r="K3216" s="2" t="s">
        <v>36</v>
      </c>
      <c r="L3216" s="75" t="s">
        <v>19</v>
      </c>
      <c r="M3216" s="2" t="s">
        <v>3561</v>
      </c>
      <c r="N3216" s="10" t="s">
        <v>3561</v>
      </c>
      <c r="O3216" s="10" t="s">
        <v>3561</v>
      </c>
      <c r="P3216" s="8">
        <v>45212</v>
      </c>
      <c r="Q3216" s="8">
        <f>+P3216+180</f>
        <v>45392</v>
      </c>
      <c r="R3216" s="8">
        <v>45392</v>
      </c>
      <c r="S3216" s="2" t="str">
        <f>VLOOKUP(K3216,Data!A:B,2,0)</f>
        <v>PVA</v>
      </c>
    </row>
    <row r="3217" spans="1:19" ht="11.25" customHeight="1" x14ac:dyDescent="0.2">
      <c r="A3217" s="2">
        <v>4072323</v>
      </c>
      <c r="B3217" s="86"/>
      <c r="C3217" s="74" t="s">
        <v>1170</v>
      </c>
      <c r="E3217" s="85" t="s">
        <v>10251</v>
      </c>
      <c r="F3217" s="75" t="s">
        <v>98</v>
      </c>
      <c r="G3217" s="75" t="s">
        <v>20</v>
      </c>
      <c r="H3217" s="75" t="s">
        <v>1480</v>
      </c>
      <c r="I3217" s="2" t="s">
        <v>3561</v>
      </c>
      <c r="J3217" s="75" t="s">
        <v>3561</v>
      </c>
      <c r="K3217" s="2" t="s">
        <v>36</v>
      </c>
      <c r="L3217" s="75" t="s">
        <v>3669</v>
      </c>
      <c r="M3217" s="2" t="s">
        <v>3561</v>
      </c>
      <c r="N3217" s="10" t="s">
        <v>3561</v>
      </c>
      <c r="O3217" s="10" t="s">
        <v>3561</v>
      </c>
      <c r="S3217" s="2" t="str">
        <f>VLOOKUP(K3217,Data!A:B,2,0)</f>
        <v>PVA</v>
      </c>
    </row>
    <row r="3218" spans="1:19" ht="11.25" customHeight="1" x14ac:dyDescent="0.2">
      <c r="A3218" s="2">
        <v>4072325</v>
      </c>
      <c r="B3218" s="86"/>
      <c r="C3218" s="74" t="s">
        <v>1067</v>
      </c>
      <c r="E3218" s="85" t="s">
        <v>10252</v>
      </c>
      <c r="F3218" s="75" t="s">
        <v>98</v>
      </c>
      <c r="G3218" s="75" t="s">
        <v>20</v>
      </c>
      <c r="H3218" s="75" t="s">
        <v>1492</v>
      </c>
      <c r="I3218" s="2" t="s">
        <v>3561</v>
      </c>
      <c r="J3218" s="75" t="s">
        <v>3561</v>
      </c>
      <c r="K3218" s="2" t="s">
        <v>36</v>
      </c>
      <c r="L3218" s="75" t="s">
        <v>3669</v>
      </c>
      <c r="M3218" s="2" t="s">
        <v>3561</v>
      </c>
      <c r="N3218" s="10" t="s">
        <v>3561</v>
      </c>
      <c r="O3218" s="10" t="s">
        <v>3561</v>
      </c>
      <c r="S3218" s="2" t="str">
        <f>VLOOKUP(K3218,Data!A:B,2,0)</f>
        <v>PVA</v>
      </c>
    </row>
    <row r="3219" spans="1:19" ht="11.25" customHeight="1" x14ac:dyDescent="0.2">
      <c r="A3219" s="2">
        <v>4072326</v>
      </c>
      <c r="B3219" s="86"/>
      <c r="C3219" s="74" t="s">
        <v>1063</v>
      </c>
      <c r="E3219" s="85" t="s">
        <v>10253</v>
      </c>
      <c r="F3219" s="75" t="s">
        <v>98</v>
      </c>
      <c r="G3219" s="75" t="s">
        <v>20</v>
      </c>
      <c r="H3219" s="75" t="s">
        <v>1492</v>
      </c>
      <c r="I3219" s="2" t="s">
        <v>3561</v>
      </c>
      <c r="J3219" s="75" t="s">
        <v>3561</v>
      </c>
      <c r="K3219" s="2" t="s">
        <v>36</v>
      </c>
      <c r="L3219" s="75" t="s">
        <v>3669</v>
      </c>
      <c r="M3219" s="2" t="s">
        <v>3561</v>
      </c>
      <c r="N3219" s="10" t="s">
        <v>3561</v>
      </c>
      <c r="O3219" s="10" t="s">
        <v>3561</v>
      </c>
      <c r="S3219" s="2" t="str">
        <f>VLOOKUP(K3219,Data!A:B,2,0)</f>
        <v>PVA</v>
      </c>
    </row>
    <row r="3220" spans="1:19" ht="11.25" customHeight="1" x14ac:dyDescent="0.2">
      <c r="A3220" s="2">
        <v>4072327</v>
      </c>
      <c r="B3220" s="86"/>
      <c r="C3220" s="74" t="s">
        <v>1173</v>
      </c>
      <c r="E3220" s="85" t="s">
        <v>10254</v>
      </c>
      <c r="F3220" s="75" t="s">
        <v>98</v>
      </c>
      <c r="G3220" s="75" t="s">
        <v>20</v>
      </c>
      <c r="H3220" s="75" t="s">
        <v>1486</v>
      </c>
      <c r="I3220" s="2" t="s">
        <v>3561</v>
      </c>
      <c r="J3220" s="75" t="s">
        <v>3561</v>
      </c>
      <c r="K3220" s="2" t="s">
        <v>36</v>
      </c>
      <c r="L3220" s="75" t="s">
        <v>3669</v>
      </c>
      <c r="M3220" s="2" t="s">
        <v>3561</v>
      </c>
      <c r="N3220" s="10" t="s">
        <v>3561</v>
      </c>
      <c r="O3220" s="10" t="s">
        <v>3561</v>
      </c>
      <c r="S3220" s="2" t="str">
        <f>VLOOKUP(K3220,Data!A:B,2,0)</f>
        <v>PVA</v>
      </c>
    </row>
    <row r="3221" spans="1:19" ht="11.25" customHeight="1" x14ac:dyDescent="0.2">
      <c r="A3221" s="2">
        <v>4072329</v>
      </c>
      <c r="B3221" s="86"/>
      <c r="C3221" s="74" t="s">
        <v>980</v>
      </c>
      <c r="E3221" s="85" t="s">
        <v>10255</v>
      </c>
      <c r="F3221" s="75" t="s">
        <v>98</v>
      </c>
      <c r="G3221" s="75" t="s">
        <v>20</v>
      </c>
      <c r="H3221" s="75" t="s">
        <v>1484</v>
      </c>
      <c r="I3221" s="2" t="s">
        <v>3561</v>
      </c>
      <c r="J3221" s="75" t="s">
        <v>3561</v>
      </c>
      <c r="K3221" s="2" t="s">
        <v>36</v>
      </c>
      <c r="L3221" s="75" t="s">
        <v>3669</v>
      </c>
      <c r="M3221" s="2" t="s">
        <v>3561</v>
      </c>
      <c r="N3221" s="10" t="s">
        <v>3561</v>
      </c>
      <c r="O3221" s="10" t="s">
        <v>3561</v>
      </c>
      <c r="S3221" s="2" t="str">
        <f>VLOOKUP(K3221,Data!A:B,2,0)</f>
        <v>PVA</v>
      </c>
    </row>
    <row r="3222" spans="1:19" ht="11.25" customHeight="1" x14ac:dyDescent="0.2">
      <c r="A3222" s="2">
        <v>4072331</v>
      </c>
      <c r="B3222" s="86"/>
      <c r="C3222" s="74" t="s">
        <v>1246</v>
      </c>
      <c r="E3222" s="85" t="s">
        <v>10256</v>
      </c>
      <c r="F3222" s="75" t="s">
        <v>98</v>
      </c>
      <c r="G3222" s="75" t="s">
        <v>20</v>
      </c>
      <c r="H3222" s="75" t="s">
        <v>1492</v>
      </c>
      <c r="I3222" s="2" t="s">
        <v>3561</v>
      </c>
      <c r="J3222" s="75" t="s">
        <v>1495</v>
      </c>
      <c r="K3222" s="2" t="s">
        <v>36</v>
      </c>
      <c r="L3222" s="75" t="s">
        <v>19</v>
      </c>
      <c r="M3222" s="2" t="s">
        <v>3561</v>
      </c>
      <c r="N3222" s="10" t="s">
        <v>3561</v>
      </c>
      <c r="O3222" s="10" t="s">
        <v>3561</v>
      </c>
      <c r="P3222" s="8">
        <v>45212</v>
      </c>
      <c r="Q3222" s="8">
        <f>+P3222+180</f>
        <v>45392</v>
      </c>
      <c r="R3222" s="8">
        <v>45392</v>
      </c>
      <c r="S3222" s="2" t="str">
        <f>VLOOKUP(K3222,Data!A:B,2,0)</f>
        <v>PVA</v>
      </c>
    </row>
    <row r="3223" spans="1:19" ht="11.25" customHeight="1" x14ac:dyDescent="0.2">
      <c r="A3223" s="2">
        <v>4072332</v>
      </c>
      <c r="B3223" s="86"/>
      <c r="C3223" s="74" t="s">
        <v>1082</v>
      </c>
      <c r="E3223" s="85" t="s">
        <v>10257</v>
      </c>
      <c r="F3223" s="75" t="s">
        <v>98</v>
      </c>
      <c r="G3223" s="75" t="s">
        <v>1315</v>
      </c>
      <c r="H3223" s="75" t="s">
        <v>1543</v>
      </c>
      <c r="I3223" s="2" t="s">
        <v>11</v>
      </c>
      <c r="J3223" s="75" t="s">
        <v>11</v>
      </c>
      <c r="K3223" s="2" t="s">
        <v>36</v>
      </c>
      <c r="L3223" s="75" t="s">
        <v>3669</v>
      </c>
      <c r="M3223" s="2" t="s">
        <v>3561</v>
      </c>
      <c r="N3223" s="10" t="s">
        <v>3561</v>
      </c>
      <c r="O3223" s="10" t="s">
        <v>3561</v>
      </c>
      <c r="S3223" s="2" t="str">
        <f>VLOOKUP(K3223,Data!A:B,2,0)</f>
        <v>PVA</v>
      </c>
    </row>
    <row r="3224" spans="1:19" ht="11.25" customHeight="1" x14ac:dyDescent="0.2">
      <c r="A3224" s="2">
        <v>4072334</v>
      </c>
      <c r="B3224" s="86"/>
      <c r="C3224" s="74" t="s">
        <v>779</v>
      </c>
      <c r="E3224" s="85" t="s">
        <v>10258</v>
      </c>
      <c r="F3224" s="75" t="s">
        <v>98</v>
      </c>
      <c r="G3224" s="75" t="s">
        <v>1315</v>
      </c>
      <c r="H3224" s="75" t="s">
        <v>1529</v>
      </c>
      <c r="I3224" s="2" t="s">
        <v>11</v>
      </c>
      <c r="J3224" s="75" t="s">
        <v>11</v>
      </c>
      <c r="K3224" s="2" t="s">
        <v>36</v>
      </c>
      <c r="L3224" s="75" t="s">
        <v>3669</v>
      </c>
      <c r="M3224" s="2" t="s">
        <v>3561</v>
      </c>
      <c r="N3224" s="10" t="s">
        <v>3561</v>
      </c>
      <c r="O3224" s="10" t="s">
        <v>3561</v>
      </c>
      <c r="S3224" s="2" t="str">
        <f>VLOOKUP(K3224,Data!A:B,2,0)</f>
        <v>PVA</v>
      </c>
    </row>
    <row r="3225" spans="1:19" ht="11.25" customHeight="1" x14ac:dyDescent="0.2">
      <c r="A3225" s="2">
        <v>4072335</v>
      </c>
      <c r="B3225" s="86"/>
      <c r="C3225" s="74" t="s">
        <v>458</v>
      </c>
      <c r="E3225" s="85" t="s">
        <v>10259</v>
      </c>
      <c r="F3225" s="75" t="s">
        <v>98</v>
      </c>
      <c r="G3225" s="75" t="s">
        <v>47</v>
      </c>
      <c r="H3225" s="75" t="s">
        <v>47</v>
      </c>
      <c r="I3225" s="2" t="s">
        <v>3561</v>
      </c>
      <c r="J3225" s="75" t="s">
        <v>3561</v>
      </c>
      <c r="K3225" s="2" t="s">
        <v>36</v>
      </c>
      <c r="L3225" s="75" t="s">
        <v>3669</v>
      </c>
      <c r="M3225" s="2" t="s">
        <v>3561</v>
      </c>
      <c r="N3225" s="10" t="s">
        <v>3561</v>
      </c>
      <c r="O3225" s="10" t="s">
        <v>3561</v>
      </c>
      <c r="S3225" s="2" t="str">
        <f>VLOOKUP(K3225,Data!A:B,2,0)</f>
        <v>PVA</v>
      </c>
    </row>
    <row r="3226" spans="1:19" ht="11.25" customHeight="1" x14ac:dyDescent="0.2">
      <c r="A3226" s="2">
        <v>4072336</v>
      </c>
      <c r="B3226" s="86"/>
      <c r="C3226" s="74" t="s">
        <v>569</v>
      </c>
      <c r="E3226" s="85" t="s">
        <v>10260</v>
      </c>
      <c r="F3226" s="75" t="s">
        <v>98</v>
      </c>
      <c r="G3226" s="75" t="s">
        <v>1315</v>
      </c>
      <c r="H3226" s="75" t="s">
        <v>1518</v>
      </c>
      <c r="I3226" s="2" t="s">
        <v>11</v>
      </c>
      <c r="J3226" s="75" t="s">
        <v>11</v>
      </c>
      <c r="K3226" s="2" t="s">
        <v>36</v>
      </c>
      <c r="L3226" s="75" t="s">
        <v>3669</v>
      </c>
      <c r="M3226" s="2" t="s">
        <v>3561</v>
      </c>
      <c r="N3226" s="10" t="s">
        <v>3561</v>
      </c>
      <c r="O3226" s="10" t="s">
        <v>3561</v>
      </c>
      <c r="S3226" s="2" t="str">
        <f>VLOOKUP(K3226,Data!A:B,2,0)</f>
        <v>PVA</v>
      </c>
    </row>
    <row r="3227" spans="1:19" ht="11.25" customHeight="1" x14ac:dyDescent="0.2">
      <c r="A3227" s="2">
        <v>4072337</v>
      </c>
      <c r="B3227" s="86"/>
      <c r="C3227" s="74" t="s">
        <v>789</v>
      </c>
      <c r="E3227" s="85" t="s">
        <v>10261</v>
      </c>
      <c r="F3227" s="75" t="s">
        <v>98</v>
      </c>
      <c r="G3227" s="75" t="s">
        <v>20</v>
      </c>
      <c r="H3227" s="75" t="s">
        <v>1482</v>
      </c>
      <c r="I3227" s="2" t="s">
        <v>3561</v>
      </c>
      <c r="J3227" s="75" t="s">
        <v>3561</v>
      </c>
      <c r="K3227" s="2" t="s">
        <v>36</v>
      </c>
      <c r="L3227" s="75" t="s">
        <v>3669</v>
      </c>
      <c r="M3227" s="2" t="s">
        <v>3561</v>
      </c>
      <c r="N3227" s="10" t="s">
        <v>3561</v>
      </c>
      <c r="O3227" s="10" t="s">
        <v>3561</v>
      </c>
      <c r="S3227" s="2" t="str">
        <f>VLOOKUP(K3227,Data!A:B,2,0)</f>
        <v>PVA</v>
      </c>
    </row>
    <row r="3228" spans="1:19" ht="11.25" customHeight="1" x14ac:dyDescent="0.2">
      <c r="A3228" s="2">
        <v>4072339</v>
      </c>
      <c r="B3228" s="86"/>
      <c r="C3228" s="74" t="s">
        <v>792</v>
      </c>
      <c r="E3228" s="85" t="s">
        <v>10262</v>
      </c>
      <c r="F3228" s="75" t="s">
        <v>98</v>
      </c>
      <c r="G3228" s="75" t="s">
        <v>20</v>
      </c>
      <c r="H3228" s="75" t="s">
        <v>1484</v>
      </c>
      <c r="I3228" s="2" t="s">
        <v>3561</v>
      </c>
      <c r="J3228" s="75" t="s">
        <v>3561</v>
      </c>
      <c r="K3228" s="2" t="s">
        <v>36</v>
      </c>
      <c r="L3228" s="75" t="s">
        <v>3669</v>
      </c>
      <c r="M3228" s="2" t="s">
        <v>3561</v>
      </c>
      <c r="N3228" s="10" t="s">
        <v>3561</v>
      </c>
      <c r="O3228" s="10" t="s">
        <v>3561</v>
      </c>
      <c r="S3228" s="2" t="str">
        <f>VLOOKUP(K3228,Data!A:B,2,0)</f>
        <v>PVA</v>
      </c>
    </row>
    <row r="3229" spans="1:19" ht="11.25" customHeight="1" x14ac:dyDescent="0.2">
      <c r="A3229" s="2">
        <v>4072340</v>
      </c>
      <c r="B3229" s="86"/>
      <c r="C3229" s="74" t="s">
        <v>573</v>
      </c>
      <c r="E3229" s="85" t="s">
        <v>10263</v>
      </c>
      <c r="F3229" s="75" t="s">
        <v>98</v>
      </c>
      <c r="G3229" s="75" t="s">
        <v>47</v>
      </c>
      <c r="H3229" s="75" t="s">
        <v>47</v>
      </c>
      <c r="I3229" s="2" t="s">
        <v>3561</v>
      </c>
      <c r="J3229" s="75" t="s">
        <v>3561</v>
      </c>
      <c r="K3229" s="2" t="s">
        <v>36</v>
      </c>
      <c r="L3229" s="75" t="s">
        <v>3669</v>
      </c>
      <c r="M3229" s="2" t="s">
        <v>3561</v>
      </c>
      <c r="N3229" s="10" t="s">
        <v>3561</v>
      </c>
      <c r="O3229" s="10" t="s">
        <v>3561</v>
      </c>
      <c r="S3229" s="2" t="str">
        <f>VLOOKUP(K3229,Data!A:B,2,0)</f>
        <v>PVA</v>
      </c>
    </row>
    <row r="3230" spans="1:19" ht="11.25" customHeight="1" x14ac:dyDescent="0.2">
      <c r="A3230" s="2">
        <v>4072342</v>
      </c>
      <c r="B3230" s="86"/>
      <c r="C3230" s="74" t="s">
        <v>477</v>
      </c>
      <c r="E3230" s="85" t="s">
        <v>10264</v>
      </c>
      <c r="F3230" s="75" t="s">
        <v>98</v>
      </c>
      <c r="G3230" s="75" t="s">
        <v>20</v>
      </c>
      <c r="H3230" s="75" t="s">
        <v>1488</v>
      </c>
      <c r="I3230" s="2" t="s">
        <v>3561</v>
      </c>
      <c r="J3230" s="75" t="s">
        <v>3561</v>
      </c>
      <c r="K3230" s="2" t="s">
        <v>36</v>
      </c>
      <c r="L3230" s="75" t="s">
        <v>3669</v>
      </c>
      <c r="M3230" s="2" t="s">
        <v>3561</v>
      </c>
      <c r="N3230" s="10" t="s">
        <v>3561</v>
      </c>
      <c r="O3230" s="10" t="s">
        <v>3561</v>
      </c>
      <c r="S3230" s="2" t="str">
        <f>VLOOKUP(K3230,Data!A:B,2,0)</f>
        <v>PVA</v>
      </c>
    </row>
    <row r="3231" spans="1:19" ht="11.25" customHeight="1" x14ac:dyDescent="0.2">
      <c r="A3231" s="2">
        <v>4072343</v>
      </c>
      <c r="B3231" s="86"/>
      <c r="C3231" s="74" t="s">
        <v>485</v>
      </c>
      <c r="E3231" s="85" t="s">
        <v>10265</v>
      </c>
      <c r="F3231" s="75" t="s">
        <v>98</v>
      </c>
      <c r="G3231" s="75" t="s">
        <v>20</v>
      </c>
      <c r="H3231" s="75" t="s">
        <v>1492</v>
      </c>
      <c r="I3231" s="2" t="s">
        <v>3561</v>
      </c>
      <c r="J3231" s="75" t="s">
        <v>3561</v>
      </c>
      <c r="K3231" s="2" t="s">
        <v>36</v>
      </c>
      <c r="L3231" s="75" t="s">
        <v>3669</v>
      </c>
      <c r="M3231" s="2" t="s">
        <v>3561</v>
      </c>
      <c r="N3231" s="10" t="s">
        <v>3561</v>
      </c>
      <c r="O3231" s="10" t="s">
        <v>3561</v>
      </c>
      <c r="S3231" s="2" t="str">
        <f>VLOOKUP(K3231,Data!A:B,2,0)</f>
        <v>PVA</v>
      </c>
    </row>
    <row r="3232" spans="1:19" ht="11.25" customHeight="1" x14ac:dyDescent="0.2">
      <c r="A3232" s="2">
        <v>4072344</v>
      </c>
      <c r="B3232" s="86"/>
      <c r="C3232" s="74" t="s">
        <v>483</v>
      </c>
      <c r="E3232" s="85" t="s">
        <v>10266</v>
      </c>
      <c r="F3232" s="75" t="s">
        <v>98</v>
      </c>
      <c r="G3232" s="75" t="s">
        <v>20</v>
      </c>
      <c r="H3232" s="75" t="s">
        <v>1484</v>
      </c>
      <c r="I3232" s="2" t="s">
        <v>3561</v>
      </c>
      <c r="J3232" s="75" t="s">
        <v>3561</v>
      </c>
      <c r="K3232" s="2" t="s">
        <v>36</v>
      </c>
      <c r="L3232" s="75" t="s">
        <v>3669</v>
      </c>
      <c r="M3232" s="2" t="s">
        <v>3561</v>
      </c>
      <c r="N3232" s="10" t="s">
        <v>3561</v>
      </c>
      <c r="O3232" s="10" t="s">
        <v>3561</v>
      </c>
      <c r="S3232" s="2" t="str">
        <f>VLOOKUP(K3232,Data!A:B,2,0)</f>
        <v>PVA</v>
      </c>
    </row>
    <row r="3233" spans="1:19" ht="11.25" customHeight="1" x14ac:dyDescent="0.2">
      <c r="A3233" s="2">
        <v>4072345</v>
      </c>
      <c r="B3233" s="86"/>
      <c r="C3233" s="74" t="s">
        <v>684</v>
      </c>
      <c r="E3233" s="85" t="s">
        <v>10267</v>
      </c>
      <c r="F3233" s="75" t="s">
        <v>98</v>
      </c>
      <c r="G3233" s="75" t="s">
        <v>20</v>
      </c>
      <c r="H3233" s="75" t="s">
        <v>1481</v>
      </c>
      <c r="I3233" s="2" t="s">
        <v>3561</v>
      </c>
      <c r="J3233" s="75" t="s">
        <v>3561</v>
      </c>
      <c r="K3233" s="2" t="s">
        <v>36</v>
      </c>
      <c r="L3233" s="75" t="s">
        <v>3669</v>
      </c>
      <c r="M3233" s="2" t="s">
        <v>3561</v>
      </c>
      <c r="N3233" s="10" t="s">
        <v>3561</v>
      </c>
      <c r="O3233" s="10" t="s">
        <v>3561</v>
      </c>
      <c r="S3233" s="2" t="str">
        <f>VLOOKUP(K3233,Data!A:B,2,0)</f>
        <v>PVA</v>
      </c>
    </row>
    <row r="3234" spans="1:19" ht="11.25" customHeight="1" x14ac:dyDescent="0.2">
      <c r="A3234" s="2">
        <v>4072346</v>
      </c>
      <c r="B3234" s="86"/>
      <c r="C3234" s="74" t="s">
        <v>803</v>
      </c>
      <c r="E3234" s="85" t="s">
        <v>10268</v>
      </c>
      <c r="F3234" s="75" t="s">
        <v>98</v>
      </c>
      <c r="G3234" s="75" t="s">
        <v>20</v>
      </c>
      <c r="H3234" s="75" t="s">
        <v>1486</v>
      </c>
      <c r="I3234" s="2" t="s">
        <v>3561</v>
      </c>
      <c r="J3234" s="75" t="s">
        <v>3561</v>
      </c>
      <c r="K3234" s="2" t="s">
        <v>36</v>
      </c>
      <c r="L3234" s="75" t="s">
        <v>3669</v>
      </c>
      <c r="M3234" s="2" t="s">
        <v>3561</v>
      </c>
      <c r="N3234" s="10" t="s">
        <v>3561</v>
      </c>
      <c r="O3234" s="10" t="s">
        <v>3561</v>
      </c>
      <c r="S3234" s="2" t="str">
        <f>VLOOKUP(K3234,Data!A:B,2,0)</f>
        <v>PVA</v>
      </c>
    </row>
    <row r="3235" spans="1:19" ht="11.25" customHeight="1" x14ac:dyDescent="0.2">
      <c r="A3235" s="2">
        <v>4072349</v>
      </c>
      <c r="B3235" s="86"/>
      <c r="C3235" s="74" t="s">
        <v>587</v>
      </c>
      <c r="E3235" s="85" t="s">
        <v>10269</v>
      </c>
      <c r="F3235" s="75" t="s">
        <v>98</v>
      </c>
      <c r="G3235" s="75" t="s">
        <v>20</v>
      </c>
      <c r="H3235" s="75" t="s">
        <v>1482</v>
      </c>
      <c r="I3235" s="2" t="s">
        <v>3561</v>
      </c>
      <c r="J3235" s="75" t="s">
        <v>3561</v>
      </c>
      <c r="K3235" s="2" t="s">
        <v>36</v>
      </c>
      <c r="L3235" s="75" t="s">
        <v>3669</v>
      </c>
      <c r="M3235" s="2" t="s">
        <v>3561</v>
      </c>
      <c r="N3235" s="10" t="s">
        <v>3561</v>
      </c>
      <c r="O3235" s="10" t="s">
        <v>3561</v>
      </c>
      <c r="S3235" s="2" t="str">
        <f>VLOOKUP(K3235,Data!A:B,2,0)</f>
        <v>PVA</v>
      </c>
    </row>
    <row r="3236" spans="1:19" ht="11.25" customHeight="1" x14ac:dyDescent="0.2">
      <c r="A3236" s="2">
        <v>4072351</v>
      </c>
      <c r="B3236" s="86"/>
      <c r="C3236" s="74" t="s">
        <v>686</v>
      </c>
      <c r="E3236" s="85" t="s">
        <v>10270</v>
      </c>
      <c r="F3236" s="75" t="s">
        <v>98</v>
      </c>
      <c r="G3236" s="75" t="s">
        <v>97</v>
      </c>
      <c r="H3236" s="75" t="s">
        <v>1479</v>
      </c>
      <c r="I3236" s="2" t="s">
        <v>1317</v>
      </c>
      <c r="J3236" s="75" t="s">
        <v>1317</v>
      </c>
      <c r="K3236" s="2" t="s">
        <v>36</v>
      </c>
      <c r="L3236" s="75" t="s">
        <v>3669</v>
      </c>
      <c r="M3236" s="2" t="s">
        <v>3561</v>
      </c>
      <c r="N3236" s="10" t="s">
        <v>3561</v>
      </c>
      <c r="O3236" s="10" t="s">
        <v>3561</v>
      </c>
      <c r="S3236" s="2" t="str">
        <f>VLOOKUP(K3236,Data!A:B,2,0)</f>
        <v>PVA</v>
      </c>
    </row>
    <row r="3237" spans="1:19" ht="11.25" customHeight="1" x14ac:dyDescent="0.2">
      <c r="A3237" s="2">
        <v>4072352</v>
      </c>
      <c r="B3237" s="86"/>
      <c r="C3237" s="74" t="s">
        <v>687</v>
      </c>
      <c r="E3237" s="85" t="s">
        <v>10271</v>
      </c>
      <c r="F3237" s="75" t="s">
        <v>98</v>
      </c>
      <c r="G3237" s="75" t="s">
        <v>1315</v>
      </c>
      <c r="H3237" s="75" t="s">
        <v>1529</v>
      </c>
      <c r="I3237" s="2" t="s">
        <v>11</v>
      </c>
      <c r="J3237" s="75" t="s">
        <v>11</v>
      </c>
      <c r="K3237" s="2" t="s">
        <v>36</v>
      </c>
      <c r="L3237" s="75" t="s">
        <v>3669</v>
      </c>
      <c r="M3237" s="2" t="s">
        <v>3561</v>
      </c>
      <c r="N3237" s="10" t="s">
        <v>3561</v>
      </c>
      <c r="O3237" s="10" t="s">
        <v>3561</v>
      </c>
      <c r="S3237" s="2" t="str">
        <f>VLOOKUP(K3237,Data!A:B,2,0)</f>
        <v>PVA</v>
      </c>
    </row>
    <row r="3238" spans="1:19" ht="11.25" customHeight="1" x14ac:dyDescent="0.2">
      <c r="A3238" s="2">
        <v>4072354</v>
      </c>
      <c r="B3238" s="86"/>
      <c r="C3238" s="74" t="s">
        <v>498</v>
      </c>
      <c r="E3238" s="85" t="s">
        <v>10272</v>
      </c>
      <c r="F3238" s="75" t="s">
        <v>98</v>
      </c>
      <c r="G3238" s="75" t="s">
        <v>20</v>
      </c>
      <c r="H3238" s="75" t="s">
        <v>1484</v>
      </c>
      <c r="I3238" s="2" t="s">
        <v>3561</v>
      </c>
      <c r="J3238" s="75" t="s">
        <v>3561</v>
      </c>
      <c r="K3238" s="2" t="s">
        <v>36</v>
      </c>
      <c r="L3238" s="75" t="s">
        <v>3669</v>
      </c>
      <c r="M3238" s="2" t="s">
        <v>3561</v>
      </c>
      <c r="N3238" s="10" t="s">
        <v>3561</v>
      </c>
      <c r="O3238" s="10" t="s">
        <v>3561</v>
      </c>
      <c r="S3238" s="2" t="str">
        <f>VLOOKUP(K3238,Data!A:B,2,0)</f>
        <v>PVA</v>
      </c>
    </row>
    <row r="3239" spans="1:19" ht="11.25" customHeight="1" x14ac:dyDescent="0.2">
      <c r="A3239" s="2">
        <v>4072355</v>
      </c>
      <c r="B3239" s="86"/>
      <c r="C3239" s="74" t="s">
        <v>499</v>
      </c>
      <c r="E3239" s="85" t="s">
        <v>10273</v>
      </c>
      <c r="F3239" s="75" t="s">
        <v>98</v>
      </c>
      <c r="G3239" s="75" t="s">
        <v>20</v>
      </c>
      <c r="H3239" s="75" t="s">
        <v>1484</v>
      </c>
      <c r="I3239" s="2" t="s">
        <v>3561</v>
      </c>
      <c r="J3239" s="75" t="s">
        <v>3561</v>
      </c>
      <c r="K3239" s="2" t="s">
        <v>36</v>
      </c>
      <c r="L3239" s="75" t="s">
        <v>3669</v>
      </c>
      <c r="M3239" s="2" t="s">
        <v>3561</v>
      </c>
      <c r="N3239" s="10" t="s">
        <v>3561</v>
      </c>
      <c r="O3239" s="10" t="s">
        <v>3561</v>
      </c>
      <c r="S3239" s="2" t="str">
        <f>VLOOKUP(K3239,Data!A:B,2,0)</f>
        <v>PVA</v>
      </c>
    </row>
    <row r="3240" spans="1:19" ht="11.25" customHeight="1" x14ac:dyDescent="0.2">
      <c r="A3240" s="2">
        <v>4072356</v>
      </c>
      <c r="B3240" s="86"/>
      <c r="C3240" s="74" t="s">
        <v>590</v>
      </c>
      <c r="E3240" s="85" t="s">
        <v>10274</v>
      </c>
      <c r="F3240" s="75" t="s">
        <v>98</v>
      </c>
      <c r="G3240" s="75" t="s">
        <v>20</v>
      </c>
      <c r="H3240" s="75" t="s">
        <v>1484</v>
      </c>
      <c r="I3240" s="2" t="s">
        <v>3561</v>
      </c>
      <c r="J3240" s="75" t="s">
        <v>3561</v>
      </c>
      <c r="K3240" s="2" t="s">
        <v>36</v>
      </c>
      <c r="L3240" s="75" t="s">
        <v>3669</v>
      </c>
      <c r="M3240" s="2" t="s">
        <v>3561</v>
      </c>
      <c r="N3240" s="10" t="s">
        <v>3561</v>
      </c>
      <c r="O3240" s="10" t="s">
        <v>3561</v>
      </c>
      <c r="S3240" s="2" t="str">
        <f>VLOOKUP(K3240,Data!A:B,2,0)</f>
        <v>PVA</v>
      </c>
    </row>
    <row r="3241" spans="1:19" ht="11.25" customHeight="1" x14ac:dyDescent="0.2">
      <c r="A3241" s="2">
        <v>4072357</v>
      </c>
      <c r="B3241" s="86"/>
      <c r="C3241" s="74" t="s">
        <v>592</v>
      </c>
      <c r="E3241" s="85" t="s">
        <v>10275</v>
      </c>
      <c r="F3241" s="75" t="s">
        <v>98</v>
      </c>
      <c r="G3241" s="75" t="s">
        <v>20</v>
      </c>
      <c r="H3241" s="75" t="s">
        <v>1484</v>
      </c>
      <c r="I3241" s="2" t="s">
        <v>3561</v>
      </c>
      <c r="J3241" s="75" t="s">
        <v>3561</v>
      </c>
      <c r="K3241" s="2" t="s">
        <v>36</v>
      </c>
      <c r="L3241" s="75" t="s">
        <v>3669</v>
      </c>
      <c r="M3241" s="2" t="s">
        <v>3561</v>
      </c>
      <c r="N3241" s="10" t="s">
        <v>3561</v>
      </c>
      <c r="O3241" s="10" t="s">
        <v>3561</v>
      </c>
      <c r="S3241" s="2" t="str">
        <f>VLOOKUP(K3241,Data!A:B,2,0)</f>
        <v>PVA</v>
      </c>
    </row>
    <row r="3242" spans="1:19" ht="11.25" customHeight="1" x14ac:dyDescent="0.2">
      <c r="A3242" s="2">
        <v>4072360</v>
      </c>
      <c r="B3242" s="86"/>
      <c r="C3242" s="74" t="s">
        <v>697</v>
      </c>
      <c r="E3242" s="85" t="s">
        <v>10276</v>
      </c>
      <c r="F3242" s="75" t="s">
        <v>98</v>
      </c>
      <c r="G3242" s="75" t="s">
        <v>1315</v>
      </c>
      <c r="H3242" s="75" t="s">
        <v>1536</v>
      </c>
      <c r="I3242" s="2" t="s">
        <v>11</v>
      </c>
      <c r="J3242" s="75" t="s">
        <v>11</v>
      </c>
      <c r="K3242" s="2" t="s">
        <v>36</v>
      </c>
      <c r="L3242" s="75" t="s">
        <v>3669</v>
      </c>
      <c r="M3242" s="2" t="s">
        <v>3561</v>
      </c>
      <c r="N3242" s="10" t="s">
        <v>3561</v>
      </c>
      <c r="O3242" s="10" t="s">
        <v>3561</v>
      </c>
      <c r="S3242" s="2" t="str">
        <f>VLOOKUP(K3242,Data!A:B,2,0)</f>
        <v>PVA</v>
      </c>
    </row>
    <row r="3243" spans="1:19" ht="11.25" customHeight="1" x14ac:dyDescent="0.2">
      <c r="A3243" s="2">
        <v>4072361</v>
      </c>
      <c r="B3243" s="86"/>
      <c r="C3243" s="74" t="s">
        <v>859</v>
      </c>
      <c r="E3243" s="85" t="s">
        <v>10277</v>
      </c>
      <c r="F3243" s="75" t="s">
        <v>98</v>
      </c>
      <c r="G3243" s="75" t="s">
        <v>1315</v>
      </c>
      <c r="H3243" s="75" t="s">
        <v>1529</v>
      </c>
      <c r="I3243" s="2" t="s">
        <v>11</v>
      </c>
      <c r="J3243" s="75" t="s">
        <v>11</v>
      </c>
      <c r="K3243" s="2" t="s">
        <v>36</v>
      </c>
      <c r="L3243" s="75" t="s">
        <v>3669</v>
      </c>
      <c r="M3243" s="2" t="s">
        <v>3561</v>
      </c>
      <c r="N3243" s="10" t="s">
        <v>3561</v>
      </c>
      <c r="O3243" s="10" t="s">
        <v>3561</v>
      </c>
      <c r="S3243" s="2" t="str">
        <f>VLOOKUP(K3243,Data!A:B,2,0)</f>
        <v>PVA</v>
      </c>
    </row>
    <row r="3244" spans="1:19" ht="11.25" customHeight="1" x14ac:dyDescent="0.2">
      <c r="A3244" s="2">
        <v>4072362</v>
      </c>
      <c r="B3244" s="86"/>
      <c r="C3244" s="74" t="s">
        <v>506</v>
      </c>
      <c r="E3244" s="85" t="s">
        <v>10278</v>
      </c>
      <c r="F3244" s="75" t="s">
        <v>98</v>
      </c>
      <c r="G3244" s="75" t="s">
        <v>20</v>
      </c>
      <c r="H3244" s="75" t="s">
        <v>1481</v>
      </c>
      <c r="I3244" s="2" t="s">
        <v>3561</v>
      </c>
      <c r="J3244" s="75" t="s">
        <v>3561</v>
      </c>
      <c r="K3244" s="2" t="s">
        <v>36</v>
      </c>
      <c r="L3244" s="75" t="s">
        <v>3669</v>
      </c>
      <c r="M3244" s="2" t="s">
        <v>3561</v>
      </c>
      <c r="N3244" s="10" t="s">
        <v>3561</v>
      </c>
      <c r="O3244" s="10" t="s">
        <v>3561</v>
      </c>
      <c r="S3244" s="2" t="str">
        <f>VLOOKUP(K3244,Data!A:B,2,0)</f>
        <v>PVA</v>
      </c>
    </row>
    <row r="3245" spans="1:19" ht="11.25" customHeight="1" x14ac:dyDescent="0.2">
      <c r="A3245" s="2">
        <v>4072365</v>
      </c>
      <c r="B3245" s="86"/>
      <c r="C3245" s="74" t="s">
        <v>607</v>
      </c>
      <c r="E3245" s="85" t="s">
        <v>10279</v>
      </c>
      <c r="F3245" s="75" t="s">
        <v>98</v>
      </c>
      <c r="G3245" s="75" t="s">
        <v>20</v>
      </c>
      <c r="H3245" s="75" t="s">
        <v>1488</v>
      </c>
      <c r="I3245" s="2" t="s">
        <v>3561</v>
      </c>
      <c r="J3245" s="75" t="s">
        <v>3561</v>
      </c>
      <c r="K3245" s="2" t="s">
        <v>36</v>
      </c>
      <c r="L3245" s="75" t="s">
        <v>3669</v>
      </c>
      <c r="M3245" s="2" t="s">
        <v>3561</v>
      </c>
      <c r="N3245" s="10" t="s">
        <v>3561</v>
      </c>
      <c r="O3245" s="10" t="s">
        <v>3561</v>
      </c>
      <c r="S3245" s="2" t="str">
        <f>VLOOKUP(K3245,Data!A:B,2,0)</f>
        <v>PVA</v>
      </c>
    </row>
    <row r="3246" spans="1:19" ht="11.25" customHeight="1" x14ac:dyDescent="0.2">
      <c r="A3246" s="2">
        <v>4072366</v>
      </c>
      <c r="B3246" s="86"/>
      <c r="C3246" s="74" t="s">
        <v>604</v>
      </c>
      <c r="E3246" s="85" t="s">
        <v>10280</v>
      </c>
      <c r="F3246" s="75" t="s">
        <v>98</v>
      </c>
      <c r="G3246" s="75" t="s">
        <v>20</v>
      </c>
      <c r="H3246" s="75" t="s">
        <v>1481</v>
      </c>
      <c r="I3246" s="2" t="s">
        <v>3561</v>
      </c>
      <c r="J3246" s="75" t="s">
        <v>3561</v>
      </c>
      <c r="K3246" s="2" t="s">
        <v>36</v>
      </c>
      <c r="L3246" s="75" t="s">
        <v>3669</v>
      </c>
      <c r="M3246" s="2" t="s">
        <v>3561</v>
      </c>
      <c r="N3246" s="10" t="s">
        <v>3561</v>
      </c>
      <c r="O3246" s="10" t="s">
        <v>3561</v>
      </c>
      <c r="S3246" s="2" t="str">
        <f>VLOOKUP(K3246,Data!A:B,2,0)</f>
        <v>PVA</v>
      </c>
    </row>
    <row r="3247" spans="1:19" ht="11.25" customHeight="1" x14ac:dyDescent="0.2">
      <c r="A3247" s="2">
        <v>4072368</v>
      </c>
      <c r="B3247" s="86"/>
      <c r="C3247" s="74" t="s">
        <v>517</v>
      </c>
      <c r="E3247" s="85" t="s">
        <v>10281</v>
      </c>
      <c r="F3247" s="75" t="s">
        <v>98</v>
      </c>
      <c r="G3247" s="75" t="s">
        <v>20</v>
      </c>
      <c r="H3247" s="75" t="s">
        <v>1484</v>
      </c>
      <c r="I3247" s="2" t="s">
        <v>3561</v>
      </c>
      <c r="J3247" s="75" t="s">
        <v>3561</v>
      </c>
      <c r="K3247" s="2" t="s">
        <v>36</v>
      </c>
      <c r="L3247" s="75" t="s">
        <v>3669</v>
      </c>
      <c r="M3247" s="2" t="s">
        <v>3561</v>
      </c>
      <c r="N3247" s="10" t="s">
        <v>3561</v>
      </c>
      <c r="O3247" s="10" t="s">
        <v>3561</v>
      </c>
      <c r="S3247" s="2" t="str">
        <f>VLOOKUP(K3247,Data!A:B,2,0)</f>
        <v>PVA</v>
      </c>
    </row>
    <row r="3248" spans="1:19" ht="11.25" customHeight="1" x14ac:dyDescent="0.2">
      <c r="A3248" s="2">
        <v>4072369</v>
      </c>
      <c r="B3248" s="86"/>
      <c r="C3248" s="74" t="s">
        <v>518</v>
      </c>
      <c r="E3248" s="85" t="s">
        <v>10282</v>
      </c>
      <c r="F3248" s="75" t="s">
        <v>98</v>
      </c>
      <c r="G3248" s="75" t="s">
        <v>20</v>
      </c>
      <c r="H3248" s="75" t="s">
        <v>1484</v>
      </c>
      <c r="I3248" s="2" t="s">
        <v>3561</v>
      </c>
      <c r="J3248" s="75" t="s">
        <v>3561</v>
      </c>
      <c r="K3248" s="2" t="s">
        <v>36</v>
      </c>
      <c r="L3248" s="75" t="s">
        <v>3669</v>
      </c>
      <c r="M3248" s="2" t="s">
        <v>3561</v>
      </c>
      <c r="N3248" s="10" t="s">
        <v>3561</v>
      </c>
      <c r="O3248" s="10" t="s">
        <v>3561</v>
      </c>
      <c r="S3248" s="2" t="str">
        <f>VLOOKUP(K3248,Data!A:B,2,0)</f>
        <v>PVA</v>
      </c>
    </row>
    <row r="3249" spans="1:19" ht="11.25" customHeight="1" x14ac:dyDescent="0.2">
      <c r="A3249" s="2">
        <v>4072377</v>
      </c>
      <c r="B3249" s="86"/>
      <c r="C3249" s="74" t="s">
        <v>619</v>
      </c>
      <c r="E3249" s="85" t="s">
        <v>10283</v>
      </c>
      <c r="F3249" s="75" t="s">
        <v>98</v>
      </c>
      <c r="G3249" s="75" t="s">
        <v>20</v>
      </c>
      <c r="H3249" s="75" t="s">
        <v>1480</v>
      </c>
      <c r="I3249" s="2" t="s">
        <v>3561</v>
      </c>
      <c r="J3249" s="75" t="s">
        <v>3561</v>
      </c>
      <c r="K3249" s="2" t="s">
        <v>36</v>
      </c>
      <c r="L3249" s="75" t="s">
        <v>3669</v>
      </c>
      <c r="M3249" s="2" t="s">
        <v>3561</v>
      </c>
      <c r="N3249" s="10" t="s">
        <v>3561</v>
      </c>
      <c r="O3249" s="10" t="s">
        <v>3561</v>
      </c>
      <c r="S3249" s="2" t="str">
        <f>VLOOKUP(K3249,Data!A:B,2,0)</f>
        <v>PVA</v>
      </c>
    </row>
    <row r="3250" spans="1:19" ht="11.25" customHeight="1" x14ac:dyDescent="0.2">
      <c r="A3250" s="2">
        <v>4072378</v>
      </c>
      <c r="B3250" s="86"/>
      <c r="C3250" s="74" t="s">
        <v>620</v>
      </c>
      <c r="E3250" s="85" t="s">
        <v>10284</v>
      </c>
      <c r="F3250" s="75" t="s">
        <v>98</v>
      </c>
      <c r="G3250" s="75" t="s">
        <v>1315</v>
      </c>
      <c r="H3250" s="75" t="s">
        <v>1518</v>
      </c>
      <c r="I3250" s="2" t="s">
        <v>11</v>
      </c>
      <c r="J3250" s="75" t="s">
        <v>11</v>
      </c>
      <c r="K3250" s="2" t="s">
        <v>36</v>
      </c>
      <c r="L3250" s="75" t="s">
        <v>3669</v>
      </c>
      <c r="M3250" s="2" t="s">
        <v>3561</v>
      </c>
      <c r="N3250" s="10" t="s">
        <v>3561</v>
      </c>
      <c r="O3250" s="10" t="s">
        <v>3561</v>
      </c>
      <c r="S3250" s="2" t="str">
        <f>VLOOKUP(K3250,Data!A:B,2,0)</f>
        <v>PVA</v>
      </c>
    </row>
    <row r="3251" spans="1:19" ht="11.25" customHeight="1" x14ac:dyDescent="0.2">
      <c r="A3251" s="2">
        <v>4072380</v>
      </c>
      <c r="B3251" s="86"/>
      <c r="C3251" s="74" t="s">
        <v>957</v>
      </c>
      <c r="E3251" s="85" t="s">
        <v>10285</v>
      </c>
      <c r="F3251" s="75" t="s">
        <v>98</v>
      </c>
      <c r="G3251" s="75" t="s">
        <v>20</v>
      </c>
      <c r="H3251" s="75" t="s">
        <v>1485</v>
      </c>
      <c r="I3251" s="2" t="s">
        <v>3561</v>
      </c>
      <c r="J3251" s="75" t="s">
        <v>3561</v>
      </c>
      <c r="K3251" s="2" t="s">
        <v>36</v>
      </c>
      <c r="L3251" s="75" t="s">
        <v>3669</v>
      </c>
      <c r="M3251" s="2" t="s">
        <v>3561</v>
      </c>
      <c r="N3251" s="10" t="s">
        <v>3561</v>
      </c>
      <c r="O3251" s="10" t="s">
        <v>3561</v>
      </c>
      <c r="S3251" s="2" t="str">
        <f>VLOOKUP(K3251,Data!A:B,2,0)</f>
        <v>PVA</v>
      </c>
    </row>
    <row r="3252" spans="1:19" ht="11.25" customHeight="1" x14ac:dyDescent="0.2">
      <c r="A3252" s="2">
        <v>4072381</v>
      </c>
      <c r="B3252" s="86"/>
      <c r="C3252" s="74" t="s">
        <v>524</v>
      </c>
      <c r="E3252" s="85" t="s">
        <v>10286</v>
      </c>
      <c r="F3252" s="75" t="s">
        <v>98</v>
      </c>
      <c r="G3252" s="75" t="s">
        <v>1315</v>
      </c>
      <c r="H3252" s="75" t="s">
        <v>1536</v>
      </c>
      <c r="I3252" s="2" t="s">
        <v>11</v>
      </c>
      <c r="J3252" s="75" t="s">
        <v>11</v>
      </c>
      <c r="K3252" s="2" t="s">
        <v>36</v>
      </c>
      <c r="L3252" s="75" t="s">
        <v>3669</v>
      </c>
      <c r="M3252" s="2" t="s">
        <v>3561</v>
      </c>
      <c r="N3252" s="10" t="s">
        <v>3561</v>
      </c>
      <c r="O3252" s="10" t="s">
        <v>3561</v>
      </c>
      <c r="S3252" s="2" t="str">
        <f>VLOOKUP(K3252,Data!A:B,2,0)</f>
        <v>PVA</v>
      </c>
    </row>
    <row r="3253" spans="1:19" ht="11.25" customHeight="1" x14ac:dyDescent="0.2">
      <c r="A3253" s="2">
        <v>4072385</v>
      </c>
      <c r="B3253" s="86"/>
      <c r="C3253" s="74" t="s">
        <v>629</v>
      </c>
      <c r="E3253" s="85" t="s">
        <v>10287</v>
      </c>
      <c r="F3253" s="75" t="s">
        <v>98</v>
      </c>
      <c r="G3253" s="75" t="s">
        <v>20</v>
      </c>
      <c r="H3253" s="75" t="s">
        <v>1488</v>
      </c>
      <c r="I3253" s="2" t="s">
        <v>3561</v>
      </c>
      <c r="J3253" s="75" t="s">
        <v>3561</v>
      </c>
      <c r="K3253" s="2" t="s">
        <v>36</v>
      </c>
      <c r="L3253" s="75" t="s">
        <v>3669</v>
      </c>
      <c r="M3253" s="2" t="s">
        <v>3561</v>
      </c>
      <c r="N3253" s="10" t="s">
        <v>3561</v>
      </c>
      <c r="O3253" s="10" t="s">
        <v>3561</v>
      </c>
      <c r="S3253" s="2" t="str">
        <f>VLOOKUP(K3253,Data!A:B,2,0)</f>
        <v>PVA</v>
      </c>
    </row>
    <row r="3254" spans="1:19" ht="11.25" customHeight="1" x14ac:dyDescent="0.2">
      <c r="A3254" s="2">
        <v>4072386</v>
      </c>
      <c r="B3254" s="86"/>
      <c r="C3254" s="74" t="s">
        <v>847</v>
      </c>
      <c r="E3254" s="85" t="s">
        <v>10288</v>
      </c>
      <c r="F3254" s="75" t="s">
        <v>98</v>
      </c>
      <c r="G3254" s="75" t="s">
        <v>20</v>
      </c>
      <c r="H3254" s="75" t="s">
        <v>1492</v>
      </c>
      <c r="I3254" s="2" t="s">
        <v>3561</v>
      </c>
      <c r="J3254" s="75" t="s">
        <v>3561</v>
      </c>
      <c r="K3254" s="2" t="s">
        <v>36</v>
      </c>
      <c r="L3254" s="75" t="s">
        <v>3669</v>
      </c>
      <c r="M3254" s="2" t="s">
        <v>3561</v>
      </c>
      <c r="N3254" s="10" t="s">
        <v>3561</v>
      </c>
      <c r="O3254" s="10" t="s">
        <v>3561</v>
      </c>
      <c r="S3254" s="2" t="str">
        <f>VLOOKUP(K3254,Data!A:B,2,0)</f>
        <v>PVA</v>
      </c>
    </row>
    <row r="3255" spans="1:19" ht="11.25" customHeight="1" x14ac:dyDescent="0.2">
      <c r="A3255" s="2">
        <v>4072387</v>
      </c>
      <c r="B3255" s="86"/>
      <c r="C3255" s="74" t="s">
        <v>848</v>
      </c>
      <c r="E3255" s="85" t="s">
        <v>10289</v>
      </c>
      <c r="F3255" s="75" t="s">
        <v>98</v>
      </c>
      <c r="G3255" s="75" t="s">
        <v>47</v>
      </c>
      <c r="H3255" s="75" t="s">
        <v>47</v>
      </c>
      <c r="I3255" s="2" t="s">
        <v>3561</v>
      </c>
      <c r="J3255" s="75" t="s">
        <v>3561</v>
      </c>
      <c r="K3255" s="2" t="s">
        <v>36</v>
      </c>
      <c r="L3255" s="75" t="s">
        <v>3669</v>
      </c>
      <c r="M3255" s="2" t="s">
        <v>3561</v>
      </c>
      <c r="N3255" s="10" t="s">
        <v>3561</v>
      </c>
      <c r="O3255" s="10" t="s">
        <v>3561</v>
      </c>
      <c r="S3255" s="2" t="str">
        <f>VLOOKUP(K3255,Data!A:B,2,0)</f>
        <v>PVA</v>
      </c>
    </row>
    <row r="3256" spans="1:19" ht="11.25" customHeight="1" x14ac:dyDescent="0.2">
      <c r="A3256" s="2">
        <v>4072389</v>
      </c>
      <c r="B3256" s="86"/>
      <c r="C3256" s="74" t="s">
        <v>631</v>
      </c>
      <c r="E3256" s="85" t="s">
        <v>10290</v>
      </c>
      <c r="F3256" s="75" t="s">
        <v>98</v>
      </c>
      <c r="G3256" s="75" t="s">
        <v>20</v>
      </c>
      <c r="H3256" s="75" t="s">
        <v>1488</v>
      </c>
      <c r="I3256" s="2" t="s">
        <v>3561</v>
      </c>
      <c r="J3256" s="75" t="s">
        <v>3561</v>
      </c>
      <c r="K3256" s="2" t="s">
        <v>36</v>
      </c>
      <c r="L3256" s="75" t="s">
        <v>3669</v>
      </c>
      <c r="M3256" s="2" t="s">
        <v>3561</v>
      </c>
      <c r="N3256" s="10" t="s">
        <v>3561</v>
      </c>
      <c r="O3256" s="10" t="s">
        <v>3561</v>
      </c>
      <c r="S3256" s="2" t="str">
        <f>VLOOKUP(K3256,Data!A:B,2,0)</f>
        <v>PVA</v>
      </c>
    </row>
    <row r="3257" spans="1:19" ht="11.25" customHeight="1" x14ac:dyDescent="0.2">
      <c r="A3257" s="2">
        <v>4072392</v>
      </c>
      <c r="B3257" s="86"/>
      <c r="C3257" s="74" t="s">
        <v>739</v>
      </c>
      <c r="E3257" s="85" t="s">
        <v>10291</v>
      </c>
      <c r="F3257" s="75" t="s">
        <v>98</v>
      </c>
      <c r="G3257" s="75" t="s">
        <v>1315</v>
      </c>
      <c r="H3257" s="75" t="s">
        <v>1529</v>
      </c>
      <c r="I3257" s="2" t="s">
        <v>11</v>
      </c>
      <c r="J3257" s="75" t="s">
        <v>11</v>
      </c>
      <c r="K3257" s="2" t="s">
        <v>36</v>
      </c>
      <c r="L3257" s="75" t="s">
        <v>3669</v>
      </c>
      <c r="M3257" s="2" t="s">
        <v>3561</v>
      </c>
      <c r="N3257" s="10" t="s">
        <v>3561</v>
      </c>
      <c r="O3257" s="10" t="s">
        <v>3561</v>
      </c>
      <c r="S3257" s="2" t="str">
        <f>VLOOKUP(K3257,Data!A:B,2,0)</f>
        <v>PVA</v>
      </c>
    </row>
    <row r="3258" spans="1:19" ht="11.25" customHeight="1" x14ac:dyDescent="0.2">
      <c r="A3258" s="2">
        <v>4072394</v>
      </c>
      <c r="B3258" s="86"/>
      <c r="C3258" s="74" t="s">
        <v>534</v>
      </c>
      <c r="E3258" s="85" t="s">
        <v>10292</v>
      </c>
      <c r="F3258" s="75" t="s">
        <v>98</v>
      </c>
      <c r="G3258" s="75" t="s">
        <v>20</v>
      </c>
      <c r="H3258" s="75" t="s">
        <v>1484</v>
      </c>
      <c r="I3258" s="2" t="s">
        <v>3561</v>
      </c>
      <c r="J3258" s="75" t="s">
        <v>3561</v>
      </c>
      <c r="K3258" s="2" t="s">
        <v>36</v>
      </c>
      <c r="L3258" s="75" t="s">
        <v>3669</v>
      </c>
      <c r="M3258" s="2" t="s">
        <v>3561</v>
      </c>
      <c r="N3258" s="10" t="s">
        <v>3561</v>
      </c>
      <c r="O3258" s="10" t="s">
        <v>3561</v>
      </c>
      <c r="S3258" s="2" t="str">
        <f>VLOOKUP(K3258,Data!A:B,2,0)</f>
        <v>PVA</v>
      </c>
    </row>
    <row r="3259" spans="1:19" ht="11.25" customHeight="1" x14ac:dyDescent="0.2">
      <c r="A3259" s="2">
        <v>4072395</v>
      </c>
      <c r="B3259" s="86"/>
      <c r="C3259" s="74" t="s">
        <v>640</v>
      </c>
      <c r="E3259" s="85" t="s">
        <v>10293</v>
      </c>
      <c r="F3259" s="75" t="s">
        <v>98</v>
      </c>
      <c r="G3259" s="75" t="s">
        <v>20</v>
      </c>
      <c r="H3259" s="75" t="s">
        <v>1486</v>
      </c>
      <c r="I3259" s="2" t="s">
        <v>3561</v>
      </c>
      <c r="J3259" s="75" t="s">
        <v>3561</v>
      </c>
      <c r="K3259" s="2" t="s">
        <v>36</v>
      </c>
      <c r="L3259" s="75" t="s">
        <v>3669</v>
      </c>
      <c r="M3259" s="2" t="s">
        <v>3561</v>
      </c>
      <c r="N3259" s="10" t="s">
        <v>3561</v>
      </c>
      <c r="O3259" s="10" t="s">
        <v>3561</v>
      </c>
      <c r="S3259" s="2" t="str">
        <f>VLOOKUP(K3259,Data!A:B,2,0)</f>
        <v>PVA</v>
      </c>
    </row>
    <row r="3260" spans="1:19" ht="11.25" customHeight="1" x14ac:dyDescent="0.2">
      <c r="A3260" s="2">
        <v>4072396</v>
      </c>
      <c r="B3260" s="86"/>
      <c r="C3260" s="74" t="s">
        <v>742</v>
      </c>
      <c r="E3260" s="85" t="s">
        <v>10294</v>
      </c>
      <c r="F3260" s="75" t="s">
        <v>98</v>
      </c>
      <c r="G3260" s="75" t="s">
        <v>97</v>
      </c>
      <c r="H3260" s="75" t="s">
        <v>1483</v>
      </c>
      <c r="I3260" s="2" t="s">
        <v>1317</v>
      </c>
      <c r="J3260" s="75" t="s">
        <v>1317</v>
      </c>
      <c r="K3260" s="2" t="s">
        <v>36</v>
      </c>
      <c r="L3260" s="75" t="s">
        <v>3669</v>
      </c>
      <c r="M3260" s="2" t="s">
        <v>3561</v>
      </c>
      <c r="N3260" s="10" t="s">
        <v>3561</v>
      </c>
      <c r="O3260" s="10" t="s">
        <v>3561</v>
      </c>
      <c r="S3260" s="2" t="str">
        <f>VLOOKUP(K3260,Data!A:B,2,0)</f>
        <v>PVA</v>
      </c>
    </row>
    <row r="3261" spans="1:19" ht="11.25" customHeight="1" x14ac:dyDescent="0.2">
      <c r="A3261" s="2">
        <v>4072397</v>
      </c>
      <c r="B3261" s="86"/>
      <c r="C3261" s="74" t="s">
        <v>750</v>
      </c>
      <c r="E3261" s="85" t="s">
        <v>10295</v>
      </c>
      <c r="F3261" s="75" t="s">
        <v>98</v>
      </c>
      <c r="G3261" s="75" t="s">
        <v>1315</v>
      </c>
      <c r="H3261" s="75" t="s">
        <v>1529</v>
      </c>
      <c r="I3261" s="2" t="s">
        <v>11</v>
      </c>
      <c r="J3261" s="75" t="s">
        <v>11</v>
      </c>
      <c r="K3261" s="2" t="s">
        <v>36</v>
      </c>
      <c r="L3261" s="75" t="s">
        <v>3669</v>
      </c>
      <c r="M3261" s="2" t="s">
        <v>3561</v>
      </c>
      <c r="N3261" s="10" t="s">
        <v>3561</v>
      </c>
      <c r="O3261" s="10" t="s">
        <v>3561</v>
      </c>
      <c r="S3261" s="2" t="str">
        <f>VLOOKUP(K3261,Data!A:B,2,0)</f>
        <v>PVA</v>
      </c>
    </row>
    <row r="3262" spans="1:19" ht="11.25" customHeight="1" x14ac:dyDescent="0.2">
      <c r="A3262" s="2">
        <v>4072398</v>
      </c>
      <c r="B3262" s="86"/>
      <c r="C3262" s="74" t="s">
        <v>813</v>
      </c>
      <c r="E3262" s="85" t="s">
        <v>10296</v>
      </c>
      <c r="F3262" s="75" t="s">
        <v>98</v>
      </c>
      <c r="G3262" s="75" t="s">
        <v>1315</v>
      </c>
      <c r="H3262" s="75" t="s">
        <v>1536</v>
      </c>
      <c r="I3262" s="2" t="s">
        <v>11</v>
      </c>
      <c r="J3262" s="75" t="s">
        <v>11</v>
      </c>
      <c r="K3262" s="2" t="s">
        <v>36</v>
      </c>
      <c r="L3262" s="75" t="s">
        <v>3669</v>
      </c>
      <c r="M3262" s="2" t="s">
        <v>3561</v>
      </c>
      <c r="N3262" s="10" t="s">
        <v>3561</v>
      </c>
      <c r="O3262" s="10" t="s">
        <v>3561</v>
      </c>
      <c r="S3262" s="2" t="str">
        <f>VLOOKUP(K3262,Data!A:B,2,0)</f>
        <v>PVA</v>
      </c>
    </row>
    <row r="3263" spans="1:19" ht="11.25" customHeight="1" x14ac:dyDescent="0.2">
      <c r="A3263" s="2">
        <v>4072399</v>
      </c>
      <c r="B3263" s="86"/>
      <c r="C3263" s="74" t="s">
        <v>814</v>
      </c>
      <c r="E3263" s="85" t="s">
        <v>10297</v>
      </c>
      <c r="F3263" s="75" t="s">
        <v>98</v>
      </c>
      <c r="G3263" s="75" t="s">
        <v>1315</v>
      </c>
      <c r="H3263" s="75" t="s">
        <v>1536</v>
      </c>
      <c r="I3263" s="2" t="s">
        <v>11</v>
      </c>
      <c r="J3263" s="75" t="s">
        <v>11</v>
      </c>
      <c r="K3263" s="2" t="s">
        <v>36</v>
      </c>
      <c r="L3263" s="75" t="s">
        <v>3669</v>
      </c>
      <c r="M3263" s="2" t="s">
        <v>3561</v>
      </c>
      <c r="N3263" s="10" t="s">
        <v>3561</v>
      </c>
      <c r="O3263" s="10" t="s">
        <v>3561</v>
      </c>
      <c r="S3263" s="2" t="str">
        <f>VLOOKUP(K3263,Data!A:B,2,0)</f>
        <v>PVA</v>
      </c>
    </row>
    <row r="3264" spans="1:19" ht="11.25" customHeight="1" x14ac:dyDescent="0.2">
      <c r="A3264" s="2">
        <v>4072403</v>
      </c>
      <c r="B3264" s="86"/>
      <c r="C3264" s="74" t="s">
        <v>650</v>
      </c>
      <c r="E3264" s="85" t="s">
        <v>10298</v>
      </c>
      <c r="F3264" s="75" t="s">
        <v>98</v>
      </c>
      <c r="G3264" s="75" t="s">
        <v>20</v>
      </c>
      <c r="H3264" s="75" t="s">
        <v>1485</v>
      </c>
      <c r="I3264" s="2" t="s">
        <v>3561</v>
      </c>
      <c r="J3264" s="75" t="s">
        <v>3561</v>
      </c>
      <c r="K3264" s="2" t="s">
        <v>36</v>
      </c>
      <c r="L3264" s="75" t="s">
        <v>3669</v>
      </c>
      <c r="M3264" s="2" t="s">
        <v>3561</v>
      </c>
      <c r="N3264" s="10" t="s">
        <v>3561</v>
      </c>
      <c r="O3264" s="10" t="s">
        <v>3561</v>
      </c>
      <c r="S3264" s="2" t="str">
        <f>VLOOKUP(K3264,Data!A:B,2,0)</f>
        <v>PVA</v>
      </c>
    </row>
    <row r="3265" spans="1:19" ht="11.25" customHeight="1" x14ac:dyDescent="0.2">
      <c r="A3265" s="2">
        <v>4072404</v>
      </c>
      <c r="B3265" s="86"/>
      <c r="C3265" s="74" t="s">
        <v>752</v>
      </c>
      <c r="E3265" s="85" t="s">
        <v>10299</v>
      </c>
      <c r="F3265" s="75" t="s">
        <v>98</v>
      </c>
      <c r="G3265" s="75" t="s">
        <v>1315</v>
      </c>
      <c r="H3265" s="75" t="s">
        <v>1536</v>
      </c>
      <c r="I3265" s="2" t="s">
        <v>11</v>
      </c>
      <c r="J3265" s="75" t="s">
        <v>11</v>
      </c>
      <c r="K3265" s="2" t="s">
        <v>36</v>
      </c>
      <c r="L3265" s="75" t="s">
        <v>3669</v>
      </c>
      <c r="M3265" s="2" t="s">
        <v>3561</v>
      </c>
      <c r="N3265" s="10" t="s">
        <v>3561</v>
      </c>
      <c r="O3265" s="10" t="s">
        <v>3561</v>
      </c>
      <c r="S3265" s="2" t="str">
        <f>VLOOKUP(K3265,Data!A:B,2,0)</f>
        <v>PVA</v>
      </c>
    </row>
    <row r="3266" spans="1:19" ht="11.25" customHeight="1" x14ac:dyDescent="0.2">
      <c r="A3266" s="2">
        <v>4072405</v>
      </c>
      <c r="B3266" s="86"/>
      <c r="C3266" s="74" t="s">
        <v>856</v>
      </c>
      <c r="E3266" s="85" t="s">
        <v>10300</v>
      </c>
      <c r="F3266" s="75" t="s">
        <v>98</v>
      </c>
      <c r="G3266" s="75" t="s">
        <v>20</v>
      </c>
      <c r="H3266" s="75" t="s">
        <v>1481</v>
      </c>
      <c r="I3266" s="2" t="s">
        <v>3561</v>
      </c>
      <c r="J3266" s="75" t="s">
        <v>3561</v>
      </c>
      <c r="K3266" s="2" t="s">
        <v>36</v>
      </c>
      <c r="L3266" s="75" t="s">
        <v>3669</v>
      </c>
      <c r="M3266" s="2" t="s">
        <v>3561</v>
      </c>
      <c r="N3266" s="10" t="s">
        <v>3561</v>
      </c>
      <c r="O3266" s="10" t="s">
        <v>3561</v>
      </c>
      <c r="S3266" s="2" t="str">
        <f>VLOOKUP(K3266,Data!A:B,2,0)</f>
        <v>PVA</v>
      </c>
    </row>
    <row r="3267" spans="1:19" ht="11.25" customHeight="1" x14ac:dyDescent="0.2">
      <c r="A3267" s="2">
        <v>4072410</v>
      </c>
      <c r="B3267" s="86"/>
      <c r="C3267" s="74" t="s">
        <v>757</v>
      </c>
      <c r="E3267" s="85" t="s">
        <v>10301</v>
      </c>
      <c r="F3267" s="75" t="s">
        <v>98</v>
      </c>
      <c r="G3267" s="75" t="s">
        <v>1315</v>
      </c>
      <c r="H3267" s="75" t="s">
        <v>1543</v>
      </c>
      <c r="I3267" s="2" t="s">
        <v>11</v>
      </c>
      <c r="J3267" s="75" t="s">
        <v>11</v>
      </c>
      <c r="K3267" s="2" t="s">
        <v>36</v>
      </c>
      <c r="L3267" s="75" t="s">
        <v>3669</v>
      </c>
      <c r="M3267" s="2" t="s">
        <v>3561</v>
      </c>
      <c r="N3267" s="10" t="s">
        <v>3561</v>
      </c>
      <c r="O3267" s="10" t="s">
        <v>3561</v>
      </c>
      <c r="S3267" s="2" t="str">
        <f>VLOOKUP(K3267,Data!A:B,2,0)</f>
        <v>PVA</v>
      </c>
    </row>
    <row r="3268" spans="1:19" ht="11.25" customHeight="1" x14ac:dyDescent="0.2">
      <c r="A3268" s="2">
        <v>4072411</v>
      </c>
      <c r="B3268" s="86"/>
      <c r="C3268" s="74" t="s">
        <v>829</v>
      </c>
      <c r="E3268" s="85" t="s">
        <v>10302</v>
      </c>
      <c r="F3268" s="75" t="s">
        <v>98</v>
      </c>
      <c r="G3268" s="75" t="s">
        <v>20</v>
      </c>
      <c r="H3268" s="75" t="s">
        <v>1484</v>
      </c>
      <c r="I3268" s="2" t="s">
        <v>3561</v>
      </c>
      <c r="J3268" s="75" t="s">
        <v>3561</v>
      </c>
      <c r="K3268" s="2" t="s">
        <v>36</v>
      </c>
      <c r="L3268" s="75" t="s">
        <v>3669</v>
      </c>
      <c r="M3268" s="2" t="s">
        <v>3561</v>
      </c>
      <c r="N3268" s="10" t="s">
        <v>3561</v>
      </c>
      <c r="O3268" s="10" t="s">
        <v>3561</v>
      </c>
      <c r="S3268" s="2" t="str">
        <f>VLOOKUP(K3268,Data!A:B,2,0)</f>
        <v>PVA</v>
      </c>
    </row>
    <row r="3269" spans="1:19" ht="11.25" customHeight="1" x14ac:dyDescent="0.2">
      <c r="A3269" s="2">
        <v>4072412</v>
      </c>
      <c r="B3269" s="86"/>
      <c r="C3269" s="74" t="s">
        <v>559</v>
      </c>
      <c r="E3269" s="85" t="s">
        <v>10303</v>
      </c>
      <c r="F3269" s="75" t="s">
        <v>98</v>
      </c>
      <c r="G3269" s="75" t="s">
        <v>20</v>
      </c>
      <c r="H3269" s="75" t="s">
        <v>1485</v>
      </c>
      <c r="I3269" s="2" t="s">
        <v>3561</v>
      </c>
      <c r="J3269" s="75" t="s">
        <v>3561</v>
      </c>
      <c r="K3269" s="2" t="s">
        <v>36</v>
      </c>
      <c r="L3269" s="75" t="s">
        <v>3669</v>
      </c>
      <c r="M3269" s="2" t="s">
        <v>3561</v>
      </c>
      <c r="N3269" s="10" t="s">
        <v>3561</v>
      </c>
      <c r="O3269" s="10" t="s">
        <v>3561</v>
      </c>
      <c r="S3269" s="2" t="str">
        <f>VLOOKUP(K3269,Data!A:B,2,0)</f>
        <v>PVA</v>
      </c>
    </row>
    <row r="3270" spans="1:19" ht="11.25" customHeight="1" x14ac:dyDescent="0.2">
      <c r="A3270" s="2">
        <v>4072414</v>
      </c>
      <c r="B3270" s="86"/>
      <c r="C3270" s="74" t="s">
        <v>769</v>
      </c>
      <c r="E3270" s="85" t="s">
        <v>10304</v>
      </c>
      <c r="F3270" s="75" t="s">
        <v>98</v>
      </c>
      <c r="G3270" s="75" t="s">
        <v>20</v>
      </c>
      <c r="H3270" s="75" t="s">
        <v>1488</v>
      </c>
      <c r="I3270" s="2" t="s">
        <v>3561</v>
      </c>
      <c r="J3270" s="75" t="s">
        <v>3561</v>
      </c>
      <c r="K3270" s="2" t="s">
        <v>36</v>
      </c>
      <c r="L3270" s="75" t="s">
        <v>3669</v>
      </c>
      <c r="M3270" s="2" t="s">
        <v>3561</v>
      </c>
      <c r="N3270" s="10" t="s">
        <v>3561</v>
      </c>
      <c r="O3270" s="10" t="s">
        <v>3561</v>
      </c>
      <c r="S3270" s="2" t="str">
        <f>VLOOKUP(K3270,Data!A:B,2,0)</f>
        <v>PVA</v>
      </c>
    </row>
    <row r="3271" spans="1:19" ht="11.25" customHeight="1" x14ac:dyDescent="0.2">
      <c r="A3271" s="2">
        <v>4072416</v>
      </c>
      <c r="B3271" s="86"/>
      <c r="C3271" s="74" t="s">
        <v>865</v>
      </c>
      <c r="E3271" s="85" t="s">
        <v>10305</v>
      </c>
      <c r="F3271" s="75" t="s">
        <v>98</v>
      </c>
      <c r="G3271" s="75" t="s">
        <v>1315</v>
      </c>
      <c r="H3271" s="75" t="s">
        <v>1529</v>
      </c>
      <c r="I3271" s="2" t="s">
        <v>11</v>
      </c>
      <c r="J3271" s="75" t="s">
        <v>11</v>
      </c>
      <c r="K3271" s="2" t="s">
        <v>36</v>
      </c>
      <c r="L3271" s="75" t="s">
        <v>3669</v>
      </c>
      <c r="M3271" s="2" t="s">
        <v>3561</v>
      </c>
      <c r="N3271" s="10" t="s">
        <v>3561</v>
      </c>
      <c r="O3271" s="10" t="s">
        <v>3561</v>
      </c>
      <c r="S3271" s="2" t="str">
        <f>VLOOKUP(K3271,Data!A:B,2,0)</f>
        <v>PVA</v>
      </c>
    </row>
    <row r="3272" spans="1:19" ht="11.25" customHeight="1" x14ac:dyDescent="0.2">
      <c r="A3272" s="2">
        <v>4072417</v>
      </c>
      <c r="B3272" s="86"/>
      <c r="C3272" s="74" t="s">
        <v>672</v>
      </c>
      <c r="E3272" s="85" t="s">
        <v>10306</v>
      </c>
      <c r="F3272" s="75" t="s">
        <v>98</v>
      </c>
      <c r="G3272" s="75" t="s">
        <v>1315</v>
      </c>
      <c r="H3272" s="75" t="s">
        <v>1529</v>
      </c>
      <c r="I3272" s="2" t="s">
        <v>11</v>
      </c>
      <c r="J3272" s="75" t="s">
        <v>11</v>
      </c>
      <c r="K3272" s="2" t="s">
        <v>36</v>
      </c>
      <c r="L3272" s="75" t="s">
        <v>3669</v>
      </c>
      <c r="M3272" s="2" t="s">
        <v>3561</v>
      </c>
      <c r="N3272" s="10" t="s">
        <v>3561</v>
      </c>
      <c r="O3272" s="10" t="s">
        <v>3561</v>
      </c>
      <c r="S3272" s="2" t="str">
        <f>VLOOKUP(K3272,Data!A:B,2,0)</f>
        <v>PVA</v>
      </c>
    </row>
    <row r="3273" spans="1:19" ht="11.25" customHeight="1" x14ac:dyDescent="0.2">
      <c r="A3273" s="2">
        <v>4072420</v>
      </c>
      <c r="B3273" s="86"/>
      <c r="C3273" s="74" t="s">
        <v>1249</v>
      </c>
      <c r="E3273" s="85" t="s">
        <v>10307</v>
      </c>
      <c r="F3273" s="75" t="s">
        <v>98</v>
      </c>
      <c r="G3273" s="75" t="s">
        <v>47</v>
      </c>
      <c r="H3273" s="75" t="s">
        <v>47</v>
      </c>
      <c r="I3273" s="2" t="s">
        <v>3561</v>
      </c>
      <c r="J3273" s="75" t="s">
        <v>3561</v>
      </c>
      <c r="K3273" s="2" t="s">
        <v>36</v>
      </c>
      <c r="L3273" s="75" t="s">
        <v>3669</v>
      </c>
      <c r="M3273" s="2" t="s">
        <v>3561</v>
      </c>
      <c r="N3273" s="10" t="s">
        <v>3561</v>
      </c>
      <c r="O3273" s="10" t="s">
        <v>3561</v>
      </c>
      <c r="S3273" s="2" t="str">
        <f>VLOOKUP(K3273,Data!A:B,2,0)</f>
        <v>PVA</v>
      </c>
    </row>
    <row r="3274" spans="1:19" ht="11.25" customHeight="1" x14ac:dyDescent="0.2">
      <c r="A3274" s="2">
        <v>4072421</v>
      </c>
      <c r="B3274" s="86"/>
      <c r="C3274" s="74" t="s">
        <v>1261</v>
      </c>
      <c r="E3274" s="85" t="s">
        <v>10308</v>
      </c>
      <c r="F3274" s="75" t="s">
        <v>98</v>
      </c>
      <c r="G3274" s="75" t="s">
        <v>1315</v>
      </c>
      <c r="H3274" s="75" t="s">
        <v>1545</v>
      </c>
      <c r="I3274" s="2" t="s">
        <v>11</v>
      </c>
      <c r="J3274" s="75" t="s">
        <v>11</v>
      </c>
      <c r="K3274" s="2" t="s">
        <v>36</v>
      </c>
      <c r="L3274" s="75" t="s">
        <v>3669</v>
      </c>
      <c r="M3274" s="2" t="s">
        <v>3561</v>
      </c>
      <c r="N3274" s="10" t="s">
        <v>3561</v>
      </c>
      <c r="O3274" s="10" t="s">
        <v>3561</v>
      </c>
      <c r="S3274" s="2" t="str">
        <f>VLOOKUP(K3274,Data!A:B,2,0)</f>
        <v>PVA</v>
      </c>
    </row>
    <row r="3275" spans="1:19" ht="11.25" customHeight="1" x14ac:dyDescent="0.2">
      <c r="A3275" s="2">
        <v>4072422</v>
      </c>
      <c r="B3275" s="86"/>
      <c r="C3275" s="74" t="s">
        <v>1270</v>
      </c>
      <c r="E3275" s="85" t="s">
        <v>10309</v>
      </c>
      <c r="F3275" s="75" t="s">
        <v>98</v>
      </c>
      <c r="G3275" s="75" t="s">
        <v>1315</v>
      </c>
      <c r="H3275" s="75" t="s">
        <v>1545</v>
      </c>
      <c r="I3275" s="2" t="s">
        <v>11</v>
      </c>
      <c r="J3275" s="75" t="s">
        <v>11</v>
      </c>
      <c r="K3275" s="2" t="s">
        <v>36</v>
      </c>
      <c r="L3275" s="75" t="s">
        <v>3669</v>
      </c>
      <c r="M3275" s="2" t="s">
        <v>3561</v>
      </c>
      <c r="N3275" s="10" t="s">
        <v>3561</v>
      </c>
      <c r="O3275" s="10" t="s">
        <v>3561</v>
      </c>
      <c r="S3275" s="2" t="str">
        <f>VLOOKUP(K3275,Data!A:B,2,0)</f>
        <v>PVA</v>
      </c>
    </row>
    <row r="3276" spans="1:19" ht="11.25" customHeight="1" x14ac:dyDescent="0.2">
      <c r="A3276" s="2">
        <v>4072450</v>
      </c>
      <c r="B3276" s="98" t="s">
        <v>13115</v>
      </c>
      <c r="C3276" s="74" t="s">
        <v>1314</v>
      </c>
      <c r="E3276" s="85" t="s">
        <v>10310</v>
      </c>
      <c r="F3276" s="75" t="s">
        <v>98</v>
      </c>
      <c r="G3276" s="75" t="s">
        <v>20</v>
      </c>
      <c r="H3276" s="75" t="s">
        <v>1481</v>
      </c>
      <c r="I3276" s="2" t="s">
        <v>3561</v>
      </c>
      <c r="J3276" s="75" t="s">
        <v>3561</v>
      </c>
      <c r="K3276" s="2" t="s">
        <v>36</v>
      </c>
      <c r="L3276" s="75" t="s">
        <v>3669</v>
      </c>
      <c r="M3276" s="2" t="s">
        <v>3561</v>
      </c>
      <c r="N3276" s="10" t="s">
        <v>3561</v>
      </c>
      <c r="O3276" s="10" t="s">
        <v>3561</v>
      </c>
      <c r="S3276" s="2" t="str">
        <f>VLOOKUP(K3276,Data!A:B,2,0)</f>
        <v>PVA</v>
      </c>
    </row>
    <row r="3277" spans="1:19" ht="11.25" customHeight="1" x14ac:dyDescent="0.2">
      <c r="A3277" s="2">
        <v>4072525</v>
      </c>
      <c r="B3277" s="86"/>
      <c r="C3277" s="74" t="s">
        <v>183</v>
      </c>
      <c r="E3277" s="85" t="s">
        <v>10311</v>
      </c>
      <c r="F3277" s="75" t="s">
        <v>98</v>
      </c>
      <c r="G3277" s="75" t="s">
        <v>20</v>
      </c>
      <c r="H3277" s="75" t="s">
        <v>1484</v>
      </c>
      <c r="I3277" s="2" t="s">
        <v>3561</v>
      </c>
      <c r="J3277" s="75" t="s">
        <v>3561</v>
      </c>
      <c r="K3277" s="2" t="s">
        <v>36</v>
      </c>
      <c r="L3277" s="75" t="s">
        <v>3669</v>
      </c>
      <c r="M3277" s="2" t="s">
        <v>3561</v>
      </c>
      <c r="N3277" s="10" t="s">
        <v>3561</v>
      </c>
      <c r="O3277" s="10" t="s">
        <v>3561</v>
      </c>
      <c r="S3277" s="2" t="str">
        <f>VLOOKUP(K3277,Data!A:B,2,0)</f>
        <v>PVA</v>
      </c>
    </row>
    <row r="3278" spans="1:19" ht="11.25" customHeight="1" x14ac:dyDescent="0.2">
      <c r="A3278" s="2">
        <v>4072526</v>
      </c>
      <c r="B3278" s="86"/>
      <c r="C3278" s="74" t="s">
        <v>196</v>
      </c>
      <c r="E3278" s="85" t="s">
        <v>10312</v>
      </c>
      <c r="F3278" s="75" t="s">
        <v>98</v>
      </c>
      <c r="G3278" s="75" t="s">
        <v>20</v>
      </c>
      <c r="H3278" s="75" t="s">
        <v>1480</v>
      </c>
      <c r="I3278" s="2" t="s">
        <v>3561</v>
      </c>
      <c r="J3278" s="75" t="s">
        <v>3561</v>
      </c>
      <c r="K3278" s="2" t="s">
        <v>36</v>
      </c>
      <c r="L3278" s="75" t="s">
        <v>3669</v>
      </c>
      <c r="M3278" s="2" t="s">
        <v>3561</v>
      </c>
      <c r="N3278" s="10" t="s">
        <v>3561</v>
      </c>
      <c r="O3278" s="10" t="s">
        <v>3561</v>
      </c>
      <c r="S3278" s="2" t="str">
        <f>VLOOKUP(K3278,Data!A:B,2,0)</f>
        <v>PVA</v>
      </c>
    </row>
    <row r="3279" spans="1:19" ht="11.25" customHeight="1" x14ac:dyDescent="0.2">
      <c r="A3279" s="2">
        <v>4072536</v>
      </c>
      <c r="B3279" s="86"/>
      <c r="C3279" s="74" t="s">
        <v>208</v>
      </c>
      <c r="E3279" s="85" t="s">
        <v>10313</v>
      </c>
      <c r="F3279" s="75" t="s">
        <v>98</v>
      </c>
      <c r="G3279" s="75" t="s">
        <v>20</v>
      </c>
      <c r="H3279" s="75" t="s">
        <v>1480</v>
      </c>
      <c r="I3279" s="2" t="s">
        <v>3561</v>
      </c>
      <c r="J3279" s="75" t="s">
        <v>3561</v>
      </c>
      <c r="K3279" s="2" t="s">
        <v>36</v>
      </c>
      <c r="L3279" s="75" t="s">
        <v>3669</v>
      </c>
      <c r="M3279" s="2" t="s">
        <v>3561</v>
      </c>
      <c r="N3279" s="10" t="s">
        <v>3561</v>
      </c>
      <c r="O3279" s="10" t="s">
        <v>3561</v>
      </c>
      <c r="S3279" s="2" t="str">
        <f>VLOOKUP(K3279,Data!A:B,2,0)</f>
        <v>PVA</v>
      </c>
    </row>
    <row r="3280" spans="1:19" ht="11.25" customHeight="1" x14ac:dyDescent="0.2">
      <c r="A3280" s="2">
        <v>4072537</v>
      </c>
      <c r="B3280" s="86"/>
      <c r="C3280" s="74" t="s">
        <v>209</v>
      </c>
      <c r="E3280" s="85" t="s">
        <v>10314</v>
      </c>
      <c r="F3280" s="75" t="s">
        <v>98</v>
      </c>
      <c r="G3280" s="75" t="s">
        <v>20</v>
      </c>
      <c r="H3280" s="75" t="s">
        <v>1480</v>
      </c>
      <c r="I3280" s="2" t="s">
        <v>3561</v>
      </c>
      <c r="J3280" s="75" t="s">
        <v>3561</v>
      </c>
      <c r="K3280" s="2" t="s">
        <v>36</v>
      </c>
      <c r="L3280" s="75" t="s">
        <v>3669</v>
      </c>
      <c r="M3280" s="2" t="s">
        <v>3561</v>
      </c>
      <c r="N3280" s="10" t="s">
        <v>3561</v>
      </c>
      <c r="O3280" s="10" t="s">
        <v>3561</v>
      </c>
      <c r="S3280" s="2" t="str">
        <f>VLOOKUP(K3280,Data!A:B,2,0)</f>
        <v>PVA</v>
      </c>
    </row>
    <row r="3281" spans="1:19" ht="11.25" customHeight="1" x14ac:dyDescent="0.2">
      <c r="A3281" s="2">
        <v>4072540</v>
      </c>
      <c r="B3281" s="86"/>
      <c r="C3281" s="74" t="s">
        <v>227</v>
      </c>
      <c r="E3281" s="85" t="s">
        <v>10315</v>
      </c>
      <c r="F3281" s="75" t="s">
        <v>98</v>
      </c>
      <c r="G3281" s="75" t="s">
        <v>20</v>
      </c>
      <c r="H3281" s="75" t="s">
        <v>1484</v>
      </c>
      <c r="I3281" s="2" t="s">
        <v>3561</v>
      </c>
      <c r="J3281" s="75" t="s">
        <v>3561</v>
      </c>
      <c r="K3281" s="2" t="s">
        <v>36</v>
      </c>
      <c r="L3281" s="75" t="s">
        <v>3669</v>
      </c>
      <c r="M3281" s="2" t="s">
        <v>3561</v>
      </c>
      <c r="N3281" s="10" t="s">
        <v>3561</v>
      </c>
      <c r="O3281" s="10" t="s">
        <v>3561</v>
      </c>
      <c r="S3281" s="2" t="str">
        <f>VLOOKUP(K3281,Data!A:B,2,0)</f>
        <v>PVA</v>
      </c>
    </row>
    <row r="3282" spans="1:19" ht="11.25" customHeight="1" x14ac:dyDescent="0.2">
      <c r="A3282" s="2">
        <v>4072542</v>
      </c>
      <c r="B3282" s="86"/>
      <c r="C3282" s="74" t="s">
        <v>239</v>
      </c>
      <c r="E3282" s="85" t="s">
        <v>10316</v>
      </c>
      <c r="F3282" s="75" t="s">
        <v>98</v>
      </c>
      <c r="G3282" s="75" t="s">
        <v>1315</v>
      </c>
      <c r="H3282" s="75" t="s">
        <v>1539</v>
      </c>
      <c r="I3282" s="2" t="s">
        <v>11</v>
      </c>
      <c r="J3282" s="75" t="s">
        <v>11</v>
      </c>
      <c r="K3282" s="2" t="s">
        <v>36</v>
      </c>
      <c r="L3282" s="75" t="s">
        <v>3669</v>
      </c>
      <c r="M3282" s="2" t="s">
        <v>3561</v>
      </c>
      <c r="N3282" s="10" t="s">
        <v>3561</v>
      </c>
      <c r="O3282" s="10" t="s">
        <v>3561</v>
      </c>
      <c r="S3282" s="2" t="str">
        <f>VLOOKUP(K3282,Data!A:B,2,0)</f>
        <v>PVA</v>
      </c>
    </row>
    <row r="3283" spans="1:19" ht="11.25" customHeight="1" x14ac:dyDescent="0.2">
      <c r="A3283" s="2">
        <v>4072543</v>
      </c>
      <c r="B3283" s="86"/>
      <c r="C3283" s="74" t="s">
        <v>292</v>
      </c>
      <c r="E3283" s="85" t="s">
        <v>10317</v>
      </c>
      <c r="F3283" s="75" t="s">
        <v>98</v>
      </c>
      <c r="G3283" s="75" t="s">
        <v>20</v>
      </c>
      <c r="H3283" s="75" t="s">
        <v>1480</v>
      </c>
      <c r="I3283" s="2" t="s">
        <v>3561</v>
      </c>
      <c r="J3283" s="75" t="s">
        <v>3561</v>
      </c>
      <c r="K3283" s="2" t="s">
        <v>36</v>
      </c>
      <c r="L3283" s="75" t="s">
        <v>3669</v>
      </c>
      <c r="M3283" s="2" t="s">
        <v>3561</v>
      </c>
      <c r="N3283" s="10" t="s">
        <v>3561</v>
      </c>
      <c r="O3283" s="10" t="s">
        <v>3561</v>
      </c>
      <c r="S3283" s="2" t="str">
        <f>VLOOKUP(K3283,Data!A:B,2,0)</f>
        <v>PVA</v>
      </c>
    </row>
    <row r="3284" spans="1:19" ht="11.25" customHeight="1" x14ac:dyDescent="0.2">
      <c r="A3284" s="2">
        <v>4072546</v>
      </c>
      <c r="B3284" s="86"/>
      <c r="C3284" s="74" t="s">
        <v>253</v>
      </c>
      <c r="E3284" s="85" t="s">
        <v>10318</v>
      </c>
      <c r="F3284" s="75" t="s">
        <v>98</v>
      </c>
      <c r="G3284" s="75" t="s">
        <v>20</v>
      </c>
      <c r="H3284" s="75" t="s">
        <v>1481</v>
      </c>
      <c r="I3284" s="2" t="s">
        <v>3561</v>
      </c>
      <c r="J3284" s="75" t="s">
        <v>3561</v>
      </c>
      <c r="K3284" s="2" t="s">
        <v>36</v>
      </c>
      <c r="L3284" s="75" t="s">
        <v>3669</v>
      </c>
      <c r="M3284" s="2" t="s">
        <v>3561</v>
      </c>
      <c r="N3284" s="10" t="s">
        <v>3561</v>
      </c>
      <c r="O3284" s="10" t="s">
        <v>3561</v>
      </c>
      <c r="S3284" s="2" t="str">
        <f>VLOOKUP(K3284,Data!A:B,2,0)</f>
        <v>PVA</v>
      </c>
    </row>
    <row r="3285" spans="1:19" ht="11.25" customHeight="1" x14ac:dyDescent="0.2">
      <c r="A3285" s="2">
        <v>4072547</v>
      </c>
      <c r="B3285" s="86"/>
      <c r="C3285" s="74" t="s">
        <v>256</v>
      </c>
      <c r="E3285" s="85" t="s">
        <v>10319</v>
      </c>
      <c r="F3285" s="75" t="s">
        <v>98</v>
      </c>
      <c r="G3285" s="75" t="s">
        <v>20</v>
      </c>
      <c r="H3285" s="75" t="s">
        <v>1492</v>
      </c>
      <c r="I3285" s="2" t="s">
        <v>3561</v>
      </c>
      <c r="J3285" s="75" t="s">
        <v>3561</v>
      </c>
      <c r="K3285" s="2" t="s">
        <v>36</v>
      </c>
      <c r="L3285" s="75" t="s">
        <v>3669</v>
      </c>
      <c r="M3285" s="2" t="s">
        <v>3561</v>
      </c>
      <c r="N3285" s="10" t="s">
        <v>3561</v>
      </c>
      <c r="O3285" s="10" t="s">
        <v>3561</v>
      </c>
      <c r="S3285" s="2" t="str">
        <f>VLOOKUP(K3285,Data!A:B,2,0)</f>
        <v>PVA</v>
      </c>
    </row>
    <row r="3286" spans="1:19" ht="11.25" customHeight="1" x14ac:dyDescent="0.2">
      <c r="A3286" s="2">
        <v>4072549</v>
      </c>
      <c r="B3286" s="86"/>
      <c r="C3286" s="74" t="s">
        <v>270</v>
      </c>
      <c r="E3286" s="85" t="s">
        <v>10320</v>
      </c>
      <c r="F3286" s="75" t="s">
        <v>98</v>
      </c>
      <c r="G3286" s="75" t="s">
        <v>20</v>
      </c>
      <c r="H3286" s="75" t="s">
        <v>1481</v>
      </c>
      <c r="I3286" s="2" t="s">
        <v>3561</v>
      </c>
      <c r="J3286" s="75" t="s">
        <v>3561</v>
      </c>
      <c r="K3286" s="2" t="s">
        <v>36</v>
      </c>
      <c r="L3286" s="75" t="s">
        <v>3669</v>
      </c>
      <c r="M3286" s="2" t="s">
        <v>3561</v>
      </c>
      <c r="N3286" s="10" t="s">
        <v>3561</v>
      </c>
      <c r="O3286" s="10" t="s">
        <v>3561</v>
      </c>
      <c r="S3286" s="2" t="str">
        <f>VLOOKUP(K3286,Data!A:B,2,0)</f>
        <v>PVA</v>
      </c>
    </row>
    <row r="3287" spans="1:19" ht="11.25" customHeight="1" x14ac:dyDescent="0.2">
      <c r="A3287" s="2">
        <v>4072550</v>
      </c>
      <c r="B3287" s="86"/>
      <c r="C3287" s="74" t="s">
        <v>276</v>
      </c>
      <c r="E3287" s="85" t="s">
        <v>10321</v>
      </c>
      <c r="F3287" s="75" t="s">
        <v>98</v>
      </c>
      <c r="G3287" s="75" t="s">
        <v>1315</v>
      </c>
      <c r="H3287" s="75" t="s">
        <v>1545</v>
      </c>
      <c r="I3287" s="2" t="s">
        <v>11</v>
      </c>
      <c r="J3287" s="75" t="s">
        <v>11</v>
      </c>
      <c r="K3287" s="2" t="s">
        <v>36</v>
      </c>
      <c r="L3287" s="75" t="s">
        <v>3669</v>
      </c>
      <c r="M3287" s="2" t="s">
        <v>3561</v>
      </c>
      <c r="N3287" s="10" t="s">
        <v>3561</v>
      </c>
      <c r="O3287" s="10" t="s">
        <v>3561</v>
      </c>
      <c r="S3287" s="2" t="str">
        <f>VLOOKUP(K3287,Data!A:B,2,0)</f>
        <v>PVA</v>
      </c>
    </row>
    <row r="3288" spans="1:19" ht="11.25" customHeight="1" x14ac:dyDescent="0.2">
      <c r="A3288" s="2">
        <v>4072551</v>
      </c>
      <c r="B3288" s="86"/>
      <c r="C3288" s="74" t="s">
        <v>275</v>
      </c>
      <c r="E3288" s="85" t="s">
        <v>10322</v>
      </c>
      <c r="F3288" s="75" t="s">
        <v>98</v>
      </c>
      <c r="G3288" s="75" t="s">
        <v>1315</v>
      </c>
      <c r="H3288" s="75" t="s">
        <v>1543</v>
      </c>
      <c r="I3288" s="2" t="s">
        <v>11</v>
      </c>
      <c r="J3288" s="75" t="s">
        <v>11</v>
      </c>
      <c r="K3288" s="2" t="s">
        <v>36</v>
      </c>
      <c r="L3288" s="75" t="s">
        <v>3669</v>
      </c>
      <c r="M3288" s="2" t="s">
        <v>3561</v>
      </c>
      <c r="N3288" s="10" t="s">
        <v>3561</v>
      </c>
      <c r="O3288" s="10" t="s">
        <v>3561</v>
      </c>
      <c r="S3288" s="2" t="str">
        <f>VLOOKUP(K3288,Data!A:B,2,0)</f>
        <v>PVA</v>
      </c>
    </row>
    <row r="3289" spans="1:19" ht="11.25" customHeight="1" x14ac:dyDescent="0.2">
      <c r="A3289" s="2">
        <v>4072554</v>
      </c>
      <c r="B3289" s="86"/>
      <c r="C3289" s="74" t="s">
        <v>418</v>
      </c>
      <c r="E3289" s="85" t="s">
        <v>10323</v>
      </c>
      <c r="F3289" s="75" t="s">
        <v>98</v>
      </c>
      <c r="G3289" s="75" t="s">
        <v>20</v>
      </c>
      <c r="H3289" s="75" t="s">
        <v>1484</v>
      </c>
      <c r="I3289" s="2" t="s">
        <v>3561</v>
      </c>
      <c r="J3289" s="75" t="s">
        <v>3561</v>
      </c>
      <c r="K3289" s="2" t="s">
        <v>36</v>
      </c>
      <c r="L3289" s="75" t="s">
        <v>3669</v>
      </c>
      <c r="M3289" s="2" t="s">
        <v>3561</v>
      </c>
      <c r="N3289" s="10" t="s">
        <v>3561</v>
      </c>
      <c r="O3289" s="10" t="s">
        <v>3561</v>
      </c>
      <c r="S3289" s="2" t="str">
        <f>VLOOKUP(K3289,Data!A:B,2,0)</f>
        <v>PVA</v>
      </c>
    </row>
    <row r="3290" spans="1:19" ht="11.25" customHeight="1" x14ac:dyDescent="0.2">
      <c r="A3290" s="2">
        <v>4072555</v>
      </c>
      <c r="B3290" s="86"/>
      <c r="C3290" s="74" t="s">
        <v>419</v>
      </c>
      <c r="E3290" s="85" t="s">
        <v>10324</v>
      </c>
      <c r="F3290" s="75" t="s">
        <v>98</v>
      </c>
      <c r="G3290" s="75" t="s">
        <v>20</v>
      </c>
      <c r="H3290" s="75" t="s">
        <v>1492</v>
      </c>
      <c r="I3290" s="2" t="s">
        <v>3561</v>
      </c>
      <c r="J3290" s="75" t="s">
        <v>3561</v>
      </c>
      <c r="K3290" s="2" t="s">
        <v>36</v>
      </c>
      <c r="L3290" s="75" t="s">
        <v>3669</v>
      </c>
      <c r="M3290" s="2" t="s">
        <v>3561</v>
      </c>
      <c r="N3290" s="10" t="s">
        <v>3561</v>
      </c>
      <c r="O3290" s="10" t="s">
        <v>3561</v>
      </c>
      <c r="S3290" s="2" t="str">
        <f>VLOOKUP(K3290,Data!A:B,2,0)</f>
        <v>PVA</v>
      </c>
    </row>
    <row r="3291" spans="1:19" ht="11.25" customHeight="1" x14ac:dyDescent="0.2">
      <c r="A3291" s="2">
        <v>4072556</v>
      </c>
      <c r="B3291" s="86"/>
      <c r="C3291" s="74" t="s">
        <v>1290</v>
      </c>
      <c r="E3291" s="85" t="s">
        <v>10325</v>
      </c>
      <c r="F3291" s="75" t="s">
        <v>98</v>
      </c>
      <c r="G3291" s="75" t="s">
        <v>1315</v>
      </c>
      <c r="H3291" s="75" t="s">
        <v>1529</v>
      </c>
      <c r="I3291" s="2" t="s">
        <v>11</v>
      </c>
      <c r="J3291" s="75" t="s">
        <v>11</v>
      </c>
      <c r="K3291" s="2" t="s">
        <v>36</v>
      </c>
      <c r="L3291" s="75" t="s">
        <v>3669</v>
      </c>
      <c r="M3291" s="2" t="s">
        <v>3561</v>
      </c>
      <c r="N3291" s="10" t="s">
        <v>3561</v>
      </c>
      <c r="O3291" s="10" t="s">
        <v>3561</v>
      </c>
      <c r="S3291" s="2" t="str">
        <f>VLOOKUP(K3291,Data!A:B,2,0)</f>
        <v>PVA</v>
      </c>
    </row>
    <row r="3292" spans="1:19" ht="11.25" customHeight="1" x14ac:dyDescent="0.2">
      <c r="A3292" s="2">
        <v>4072558</v>
      </c>
      <c r="B3292" s="86"/>
      <c r="C3292" s="74" t="s">
        <v>303</v>
      </c>
      <c r="E3292" s="85" t="s">
        <v>10326</v>
      </c>
      <c r="F3292" s="75" t="s">
        <v>98</v>
      </c>
      <c r="G3292" s="75" t="s">
        <v>1315</v>
      </c>
      <c r="H3292" s="75" t="s">
        <v>1545</v>
      </c>
      <c r="I3292" s="2" t="s">
        <v>11</v>
      </c>
      <c r="J3292" s="75" t="s">
        <v>11</v>
      </c>
      <c r="K3292" s="2" t="s">
        <v>36</v>
      </c>
      <c r="L3292" s="75" t="s">
        <v>3669</v>
      </c>
      <c r="M3292" s="2" t="s">
        <v>3561</v>
      </c>
      <c r="N3292" s="10" t="s">
        <v>3561</v>
      </c>
      <c r="O3292" s="10" t="s">
        <v>3561</v>
      </c>
      <c r="S3292" s="2" t="str">
        <f>VLOOKUP(K3292,Data!A:B,2,0)</f>
        <v>PVA</v>
      </c>
    </row>
    <row r="3293" spans="1:19" ht="11.25" customHeight="1" x14ac:dyDescent="0.2">
      <c r="A3293" s="2">
        <v>4072559</v>
      </c>
      <c r="B3293" s="86"/>
      <c r="C3293" s="74" t="s">
        <v>305</v>
      </c>
      <c r="E3293" s="85" t="s">
        <v>10327</v>
      </c>
      <c r="F3293" s="75" t="s">
        <v>98</v>
      </c>
      <c r="G3293" s="75" t="s">
        <v>1315</v>
      </c>
      <c r="H3293" s="75" t="s">
        <v>1545</v>
      </c>
      <c r="I3293" s="2" t="s">
        <v>11</v>
      </c>
      <c r="J3293" s="75" t="s">
        <v>11</v>
      </c>
      <c r="K3293" s="2" t="s">
        <v>36</v>
      </c>
      <c r="L3293" s="75" t="s">
        <v>3669</v>
      </c>
      <c r="M3293" s="2" t="s">
        <v>3561</v>
      </c>
      <c r="N3293" s="10" t="s">
        <v>3561</v>
      </c>
      <c r="O3293" s="10" t="s">
        <v>3561</v>
      </c>
      <c r="S3293" s="2" t="str">
        <f>VLOOKUP(K3293,Data!A:B,2,0)</f>
        <v>PVA</v>
      </c>
    </row>
    <row r="3294" spans="1:19" ht="11.25" customHeight="1" x14ac:dyDescent="0.2">
      <c r="A3294" s="2">
        <v>4072560</v>
      </c>
      <c r="B3294" s="86"/>
      <c r="C3294" s="74" t="s">
        <v>315</v>
      </c>
      <c r="E3294" s="85" t="s">
        <v>10328</v>
      </c>
      <c r="F3294" s="75" t="s">
        <v>98</v>
      </c>
      <c r="G3294" s="75" t="s">
        <v>20</v>
      </c>
      <c r="H3294" s="75" t="s">
        <v>1484</v>
      </c>
      <c r="I3294" s="2" t="s">
        <v>3561</v>
      </c>
      <c r="J3294" s="75" t="s">
        <v>3561</v>
      </c>
      <c r="K3294" s="2" t="s">
        <v>36</v>
      </c>
      <c r="L3294" s="75" t="s">
        <v>3669</v>
      </c>
      <c r="M3294" s="2" t="s">
        <v>3561</v>
      </c>
      <c r="N3294" s="10" t="s">
        <v>3561</v>
      </c>
      <c r="O3294" s="10" t="s">
        <v>3561</v>
      </c>
      <c r="S3294" s="2" t="str">
        <f>VLOOKUP(K3294,Data!A:B,2,0)</f>
        <v>PVA</v>
      </c>
    </row>
    <row r="3295" spans="1:19" ht="11.25" customHeight="1" x14ac:dyDescent="0.2">
      <c r="A3295" s="2">
        <v>4072561</v>
      </c>
      <c r="B3295" s="86"/>
      <c r="C3295" s="74" t="s">
        <v>324</v>
      </c>
      <c r="E3295" s="85" t="s">
        <v>10329</v>
      </c>
      <c r="F3295" s="75" t="s">
        <v>98</v>
      </c>
      <c r="G3295" s="75" t="s">
        <v>20</v>
      </c>
      <c r="H3295" s="75" t="s">
        <v>1492</v>
      </c>
      <c r="I3295" s="2" t="s">
        <v>3561</v>
      </c>
      <c r="J3295" s="75" t="s">
        <v>3561</v>
      </c>
      <c r="K3295" s="2" t="s">
        <v>36</v>
      </c>
      <c r="L3295" s="75" t="s">
        <v>3669</v>
      </c>
      <c r="M3295" s="2" t="s">
        <v>3561</v>
      </c>
      <c r="N3295" s="10" t="s">
        <v>3561</v>
      </c>
      <c r="O3295" s="10" t="s">
        <v>3561</v>
      </c>
      <c r="S3295" s="2" t="str">
        <f>VLOOKUP(K3295,Data!A:B,2,0)</f>
        <v>PVA</v>
      </c>
    </row>
    <row r="3296" spans="1:19" ht="11.25" customHeight="1" x14ac:dyDescent="0.2">
      <c r="A3296" s="2">
        <v>4072562</v>
      </c>
      <c r="B3296" s="86"/>
      <c r="C3296" s="74" t="s">
        <v>332</v>
      </c>
      <c r="E3296" s="85" t="s">
        <v>10330</v>
      </c>
      <c r="F3296" s="75" t="s">
        <v>98</v>
      </c>
      <c r="G3296" s="75" t="s">
        <v>20</v>
      </c>
      <c r="H3296" s="75" t="s">
        <v>1484</v>
      </c>
      <c r="I3296" s="2" t="s">
        <v>3561</v>
      </c>
      <c r="J3296" s="75" t="s">
        <v>3561</v>
      </c>
      <c r="K3296" s="2" t="s">
        <v>36</v>
      </c>
      <c r="L3296" s="75" t="s">
        <v>3669</v>
      </c>
      <c r="M3296" s="2" t="s">
        <v>3561</v>
      </c>
      <c r="N3296" s="10" t="s">
        <v>3561</v>
      </c>
      <c r="O3296" s="10" t="s">
        <v>3561</v>
      </c>
      <c r="S3296" s="2" t="str">
        <f>VLOOKUP(K3296,Data!A:B,2,0)</f>
        <v>PVA</v>
      </c>
    </row>
    <row r="3297" spans="1:19" ht="11.25" customHeight="1" x14ac:dyDescent="0.2">
      <c r="A3297" s="2">
        <v>4072563</v>
      </c>
      <c r="B3297" s="86"/>
      <c r="C3297" s="74" t="s">
        <v>342</v>
      </c>
      <c r="E3297" s="85" t="s">
        <v>10331</v>
      </c>
      <c r="F3297" s="75" t="s">
        <v>98</v>
      </c>
      <c r="G3297" s="75" t="s">
        <v>20</v>
      </c>
      <c r="H3297" s="75" t="s">
        <v>1484</v>
      </c>
      <c r="I3297" s="2" t="s">
        <v>3561</v>
      </c>
      <c r="J3297" s="75" t="s">
        <v>3561</v>
      </c>
      <c r="K3297" s="2" t="s">
        <v>36</v>
      </c>
      <c r="L3297" s="75" t="s">
        <v>3669</v>
      </c>
      <c r="M3297" s="2" t="s">
        <v>3561</v>
      </c>
      <c r="N3297" s="10" t="s">
        <v>3561</v>
      </c>
      <c r="O3297" s="10" t="s">
        <v>3561</v>
      </c>
      <c r="S3297" s="2" t="str">
        <f>VLOOKUP(K3297,Data!A:B,2,0)</f>
        <v>PVA</v>
      </c>
    </row>
    <row r="3298" spans="1:19" ht="11.25" customHeight="1" x14ac:dyDescent="0.2">
      <c r="A3298" s="2">
        <v>4072564</v>
      </c>
      <c r="B3298" s="86"/>
      <c r="C3298" s="74" t="s">
        <v>358</v>
      </c>
      <c r="E3298" s="85" t="s">
        <v>10332</v>
      </c>
      <c r="F3298" s="75" t="s">
        <v>98</v>
      </c>
      <c r="G3298" s="75" t="s">
        <v>1315</v>
      </c>
      <c r="H3298" s="75" t="s">
        <v>1545</v>
      </c>
      <c r="I3298" s="2" t="s">
        <v>11</v>
      </c>
      <c r="J3298" s="75" t="s">
        <v>11</v>
      </c>
      <c r="K3298" s="2" t="s">
        <v>36</v>
      </c>
      <c r="L3298" s="75" t="s">
        <v>3669</v>
      </c>
      <c r="M3298" s="2" t="s">
        <v>3561</v>
      </c>
      <c r="N3298" s="10" t="s">
        <v>3561</v>
      </c>
      <c r="O3298" s="10" t="s">
        <v>3561</v>
      </c>
      <c r="S3298" s="2" t="str">
        <f>VLOOKUP(K3298,Data!A:B,2,0)</f>
        <v>PVA</v>
      </c>
    </row>
    <row r="3299" spans="1:19" ht="11.25" customHeight="1" x14ac:dyDescent="0.2">
      <c r="A3299" s="2">
        <v>4072565</v>
      </c>
      <c r="B3299" s="86"/>
      <c r="C3299" s="74" t="s">
        <v>359</v>
      </c>
      <c r="E3299" s="85" t="s">
        <v>10333</v>
      </c>
      <c r="F3299" s="75" t="s">
        <v>98</v>
      </c>
      <c r="G3299" s="75" t="s">
        <v>1315</v>
      </c>
      <c r="H3299" s="75" t="s">
        <v>1545</v>
      </c>
      <c r="I3299" s="2" t="s">
        <v>11</v>
      </c>
      <c r="J3299" s="75" t="s">
        <v>11</v>
      </c>
      <c r="K3299" s="2" t="s">
        <v>36</v>
      </c>
      <c r="L3299" s="75" t="s">
        <v>3669</v>
      </c>
      <c r="M3299" s="2" t="s">
        <v>3561</v>
      </c>
      <c r="N3299" s="10" t="s">
        <v>3561</v>
      </c>
      <c r="O3299" s="10" t="s">
        <v>3561</v>
      </c>
      <c r="S3299" s="2" t="str">
        <f>VLOOKUP(K3299,Data!A:B,2,0)</f>
        <v>PVA</v>
      </c>
    </row>
    <row r="3300" spans="1:19" ht="11.25" customHeight="1" x14ac:dyDescent="0.2">
      <c r="A3300" s="2">
        <v>4072566</v>
      </c>
      <c r="B3300" s="86"/>
      <c r="C3300" s="74" t="s">
        <v>360</v>
      </c>
      <c r="E3300" s="85" t="s">
        <v>10334</v>
      </c>
      <c r="F3300" s="75" t="s">
        <v>98</v>
      </c>
      <c r="G3300" s="75" t="s">
        <v>1315</v>
      </c>
      <c r="H3300" s="75" t="s">
        <v>1545</v>
      </c>
      <c r="I3300" s="2" t="s">
        <v>11</v>
      </c>
      <c r="J3300" s="75" t="s">
        <v>11</v>
      </c>
      <c r="K3300" s="2" t="s">
        <v>36</v>
      </c>
      <c r="L3300" s="75" t="s">
        <v>3669</v>
      </c>
      <c r="M3300" s="2" t="s">
        <v>3561</v>
      </c>
      <c r="N3300" s="10" t="s">
        <v>3561</v>
      </c>
      <c r="O3300" s="10" t="s">
        <v>3561</v>
      </c>
      <c r="S3300" s="2" t="str">
        <f>VLOOKUP(K3300,Data!A:B,2,0)</f>
        <v>PVA</v>
      </c>
    </row>
    <row r="3301" spans="1:19" ht="11.25" customHeight="1" x14ac:dyDescent="0.2">
      <c r="A3301" s="2">
        <v>4072567</v>
      </c>
      <c r="B3301" s="86"/>
      <c r="C3301" s="74" t="s">
        <v>366</v>
      </c>
      <c r="E3301" s="85" t="s">
        <v>10335</v>
      </c>
      <c r="F3301" s="75" t="s">
        <v>98</v>
      </c>
      <c r="G3301" s="75" t="s">
        <v>47</v>
      </c>
      <c r="H3301" s="75" t="s">
        <v>47</v>
      </c>
      <c r="I3301" s="2" t="s">
        <v>3561</v>
      </c>
      <c r="J3301" s="75" t="s">
        <v>3561</v>
      </c>
      <c r="K3301" s="2" t="s">
        <v>36</v>
      </c>
      <c r="L3301" s="75" t="s">
        <v>3669</v>
      </c>
      <c r="M3301" s="2" t="s">
        <v>3561</v>
      </c>
      <c r="N3301" s="10" t="s">
        <v>3561</v>
      </c>
      <c r="O3301" s="10" t="s">
        <v>3561</v>
      </c>
      <c r="S3301" s="2" t="str">
        <f>VLOOKUP(K3301,Data!A:B,2,0)</f>
        <v>PVA</v>
      </c>
    </row>
    <row r="3302" spans="1:19" ht="11.25" customHeight="1" x14ac:dyDescent="0.2">
      <c r="A3302" s="2">
        <v>4072568</v>
      </c>
      <c r="B3302" s="86"/>
      <c r="C3302" s="74" t="s">
        <v>367</v>
      </c>
      <c r="E3302" s="85" t="s">
        <v>10336</v>
      </c>
      <c r="F3302" s="75" t="s">
        <v>98</v>
      </c>
      <c r="G3302" s="75" t="s">
        <v>20</v>
      </c>
      <c r="H3302" s="75" t="s">
        <v>1485</v>
      </c>
      <c r="I3302" s="2" t="s">
        <v>3561</v>
      </c>
      <c r="J3302" s="75" t="s">
        <v>3561</v>
      </c>
      <c r="K3302" s="2" t="s">
        <v>36</v>
      </c>
      <c r="L3302" s="75" t="s">
        <v>3669</v>
      </c>
      <c r="M3302" s="2" t="s">
        <v>3561</v>
      </c>
      <c r="N3302" s="10" t="s">
        <v>3561</v>
      </c>
      <c r="O3302" s="10" t="s">
        <v>3561</v>
      </c>
      <c r="S3302" s="2" t="str">
        <f>VLOOKUP(K3302,Data!A:B,2,0)</f>
        <v>PVA</v>
      </c>
    </row>
    <row r="3303" spans="1:19" ht="11.25" customHeight="1" x14ac:dyDescent="0.2">
      <c r="A3303" s="2">
        <v>4072569</v>
      </c>
      <c r="B3303" s="86"/>
      <c r="C3303" s="74" t="s">
        <v>1296</v>
      </c>
      <c r="E3303" s="85" t="s">
        <v>10337</v>
      </c>
      <c r="F3303" s="75" t="s">
        <v>98</v>
      </c>
      <c r="G3303" s="75" t="s">
        <v>20</v>
      </c>
      <c r="H3303" s="75" t="s">
        <v>1481</v>
      </c>
      <c r="I3303" s="2" t="s">
        <v>3561</v>
      </c>
      <c r="J3303" s="75" t="s">
        <v>3561</v>
      </c>
      <c r="K3303" s="2" t="s">
        <v>36</v>
      </c>
      <c r="L3303" s="75" t="s">
        <v>3669</v>
      </c>
      <c r="M3303" s="2" t="s">
        <v>3561</v>
      </c>
      <c r="N3303" s="10" t="s">
        <v>3561</v>
      </c>
      <c r="O3303" s="10" t="s">
        <v>3561</v>
      </c>
      <c r="S3303" s="2" t="str">
        <f>VLOOKUP(K3303,Data!A:B,2,0)</f>
        <v>PVA</v>
      </c>
    </row>
    <row r="3304" spans="1:19" ht="11.25" customHeight="1" x14ac:dyDescent="0.2">
      <c r="A3304" s="2">
        <v>4072570</v>
      </c>
      <c r="B3304" s="86"/>
      <c r="C3304" s="74" t="s">
        <v>364</v>
      </c>
      <c r="E3304" s="85" t="s">
        <v>10338</v>
      </c>
      <c r="F3304" s="75" t="s">
        <v>98</v>
      </c>
      <c r="G3304" s="75" t="s">
        <v>97</v>
      </c>
      <c r="H3304" s="75" t="s">
        <v>1489</v>
      </c>
      <c r="I3304" s="2" t="s">
        <v>1317</v>
      </c>
      <c r="J3304" s="75" t="s">
        <v>1317</v>
      </c>
      <c r="K3304" s="2" t="s">
        <v>36</v>
      </c>
      <c r="L3304" s="75" t="s">
        <v>3669</v>
      </c>
      <c r="M3304" s="2" t="s">
        <v>3561</v>
      </c>
      <c r="N3304" s="10" t="s">
        <v>3561</v>
      </c>
      <c r="O3304" s="10" t="s">
        <v>3561</v>
      </c>
      <c r="S3304" s="2" t="str">
        <f>VLOOKUP(K3304,Data!A:B,2,0)</f>
        <v>PVA</v>
      </c>
    </row>
    <row r="3305" spans="1:19" ht="11.25" customHeight="1" x14ac:dyDescent="0.2">
      <c r="A3305" s="2">
        <v>4072573</v>
      </c>
      <c r="B3305" s="86"/>
      <c r="C3305" s="74" t="s">
        <v>376</v>
      </c>
      <c r="E3305" s="85" t="s">
        <v>10339</v>
      </c>
      <c r="F3305" s="75" t="s">
        <v>98</v>
      </c>
      <c r="G3305" s="75" t="s">
        <v>20</v>
      </c>
      <c r="H3305" s="75" t="s">
        <v>1488</v>
      </c>
      <c r="I3305" s="2" t="s">
        <v>3561</v>
      </c>
      <c r="J3305" s="75" t="s">
        <v>3561</v>
      </c>
      <c r="K3305" s="2" t="s">
        <v>36</v>
      </c>
      <c r="L3305" s="75" t="s">
        <v>3669</v>
      </c>
      <c r="M3305" s="2" t="s">
        <v>3561</v>
      </c>
      <c r="N3305" s="10" t="s">
        <v>3561</v>
      </c>
      <c r="O3305" s="10" t="s">
        <v>3561</v>
      </c>
      <c r="S3305" s="2" t="str">
        <f>VLOOKUP(K3305,Data!A:B,2,0)</f>
        <v>PVA</v>
      </c>
    </row>
    <row r="3306" spans="1:19" ht="11.25" customHeight="1" x14ac:dyDescent="0.2">
      <c r="A3306" s="2">
        <v>4072574</v>
      </c>
      <c r="B3306" s="86"/>
      <c r="C3306" s="74" t="s">
        <v>374</v>
      </c>
      <c r="E3306" s="85" t="s">
        <v>10340</v>
      </c>
      <c r="F3306" s="75" t="s">
        <v>98</v>
      </c>
      <c r="G3306" s="75" t="s">
        <v>20</v>
      </c>
      <c r="H3306" s="75" t="s">
        <v>1484</v>
      </c>
      <c r="I3306" s="2" t="s">
        <v>3561</v>
      </c>
      <c r="J3306" s="75" t="s">
        <v>3561</v>
      </c>
      <c r="K3306" s="2" t="s">
        <v>36</v>
      </c>
      <c r="L3306" s="75" t="s">
        <v>3669</v>
      </c>
      <c r="M3306" s="2" t="s">
        <v>3561</v>
      </c>
      <c r="N3306" s="10" t="s">
        <v>3561</v>
      </c>
      <c r="O3306" s="10" t="s">
        <v>3561</v>
      </c>
      <c r="S3306" s="2" t="str">
        <f>VLOOKUP(K3306,Data!A:B,2,0)</f>
        <v>PVA</v>
      </c>
    </row>
    <row r="3307" spans="1:19" ht="11.25" customHeight="1" x14ac:dyDescent="0.2">
      <c r="A3307" s="2">
        <v>4072576</v>
      </c>
      <c r="B3307" s="86"/>
      <c r="C3307" s="74" t="s">
        <v>453</v>
      </c>
      <c r="E3307" s="85" t="s">
        <v>10341</v>
      </c>
      <c r="F3307" s="75" t="s">
        <v>98</v>
      </c>
      <c r="G3307" s="75" t="s">
        <v>20</v>
      </c>
      <c r="H3307" s="75" t="s">
        <v>1492</v>
      </c>
      <c r="I3307" s="2" t="s">
        <v>3561</v>
      </c>
      <c r="J3307" s="75" t="s">
        <v>3561</v>
      </c>
      <c r="K3307" s="2" t="s">
        <v>36</v>
      </c>
      <c r="L3307" s="75" t="s">
        <v>3669</v>
      </c>
      <c r="M3307" s="2" t="s">
        <v>3561</v>
      </c>
      <c r="N3307" s="10" t="s">
        <v>3561</v>
      </c>
      <c r="O3307" s="10" t="s">
        <v>3561</v>
      </c>
      <c r="S3307" s="2" t="str">
        <f>VLOOKUP(K3307,Data!A:B,2,0)</f>
        <v>PVA</v>
      </c>
    </row>
    <row r="3308" spans="1:19" ht="11.25" customHeight="1" x14ac:dyDescent="0.2">
      <c r="A3308" s="2">
        <v>4072580</v>
      </c>
      <c r="B3308" s="98" t="s">
        <v>13116</v>
      </c>
      <c r="C3308" s="74" t="s">
        <v>413</v>
      </c>
      <c r="E3308" s="85" t="s">
        <v>10342</v>
      </c>
      <c r="F3308" s="75" t="s">
        <v>98</v>
      </c>
      <c r="G3308" s="75" t="s">
        <v>20</v>
      </c>
      <c r="H3308" s="75" t="s">
        <v>1488</v>
      </c>
      <c r="I3308" s="2" t="s">
        <v>3561</v>
      </c>
      <c r="J3308" s="75" t="s">
        <v>3561</v>
      </c>
      <c r="K3308" s="2" t="s">
        <v>36</v>
      </c>
      <c r="L3308" s="75" t="s">
        <v>3669</v>
      </c>
      <c r="M3308" s="2" t="s">
        <v>3561</v>
      </c>
      <c r="N3308" s="10" t="s">
        <v>3561</v>
      </c>
      <c r="O3308" s="10" t="s">
        <v>3561</v>
      </c>
      <c r="S3308" s="2" t="str">
        <f>VLOOKUP(K3308,Data!A:B,2,0)</f>
        <v>PVA</v>
      </c>
    </row>
    <row r="3309" spans="1:19" ht="11.25" customHeight="1" x14ac:dyDescent="0.2">
      <c r="A3309" s="2">
        <v>4072583</v>
      </c>
      <c r="B3309" s="86"/>
      <c r="C3309" s="74" t="s">
        <v>421</v>
      </c>
      <c r="E3309" s="85" t="s">
        <v>10343</v>
      </c>
      <c r="F3309" s="75" t="s">
        <v>98</v>
      </c>
      <c r="G3309" s="75" t="s">
        <v>20</v>
      </c>
      <c r="H3309" s="75" t="s">
        <v>1481</v>
      </c>
      <c r="I3309" s="2" t="s">
        <v>3561</v>
      </c>
      <c r="J3309" s="75" t="s">
        <v>3561</v>
      </c>
      <c r="K3309" s="2" t="s">
        <v>36</v>
      </c>
      <c r="L3309" s="75" t="s">
        <v>3669</v>
      </c>
      <c r="M3309" s="2" t="s">
        <v>3561</v>
      </c>
      <c r="N3309" s="10" t="s">
        <v>3561</v>
      </c>
      <c r="O3309" s="10" t="s">
        <v>3561</v>
      </c>
      <c r="S3309" s="2" t="str">
        <f>VLOOKUP(K3309,Data!A:B,2,0)</f>
        <v>PVA</v>
      </c>
    </row>
    <row r="3310" spans="1:19" ht="11.25" customHeight="1" x14ac:dyDescent="0.2">
      <c r="A3310" s="2">
        <v>4072584</v>
      </c>
      <c r="B3310" s="86"/>
      <c r="C3310" s="74" t="s">
        <v>428</v>
      </c>
      <c r="E3310" s="85" t="s">
        <v>10344</v>
      </c>
      <c r="F3310" s="75" t="s">
        <v>98</v>
      </c>
      <c r="G3310" s="75" t="s">
        <v>1315</v>
      </c>
      <c r="H3310" s="75" t="s">
        <v>1518</v>
      </c>
      <c r="I3310" s="2" t="s">
        <v>11</v>
      </c>
      <c r="J3310" s="75" t="s">
        <v>11</v>
      </c>
      <c r="K3310" s="2" t="s">
        <v>36</v>
      </c>
      <c r="L3310" s="75" t="s">
        <v>3669</v>
      </c>
      <c r="M3310" s="2" t="s">
        <v>3561</v>
      </c>
      <c r="N3310" s="10" t="s">
        <v>3561</v>
      </c>
      <c r="O3310" s="10" t="s">
        <v>3561</v>
      </c>
      <c r="S3310" s="2" t="str">
        <f>VLOOKUP(K3310,Data!A:B,2,0)</f>
        <v>PVA</v>
      </c>
    </row>
    <row r="3311" spans="1:19" ht="11.25" customHeight="1" x14ac:dyDescent="0.2">
      <c r="A3311" s="2">
        <v>4072585</v>
      </c>
      <c r="B3311" s="86"/>
      <c r="C3311" s="74" t="s">
        <v>431</v>
      </c>
      <c r="E3311" s="85" t="s">
        <v>10345</v>
      </c>
      <c r="F3311" s="75" t="s">
        <v>98</v>
      </c>
      <c r="G3311" s="75" t="s">
        <v>20</v>
      </c>
      <c r="H3311" s="75" t="s">
        <v>1484</v>
      </c>
      <c r="I3311" s="2" t="s">
        <v>3561</v>
      </c>
      <c r="J3311" s="75" t="s">
        <v>3561</v>
      </c>
      <c r="K3311" s="2" t="s">
        <v>36</v>
      </c>
      <c r="L3311" s="75" t="s">
        <v>3669</v>
      </c>
      <c r="M3311" s="2" t="s">
        <v>3561</v>
      </c>
      <c r="N3311" s="10" t="s">
        <v>3561</v>
      </c>
      <c r="O3311" s="10" t="s">
        <v>3561</v>
      </c>
      <c r="S3311" s="2" t="str">
        <f>VLOOKUP(K3311,Data!A:B,2,0)</f>
        <v>PVA</v>
      </c>
    </row>
    <row r="3312" spans="1:19" ht="11.25" customHeight="1" x14ac:dyDescent="0.2">
      <c r="A3312" s="2">
        <v>4072586</v>
      </c>
      <c r="B3312" s="86"/>
      <c r="C3312" s="74" t="s">
        <v>440</v>
      </c>
      <c r="E3312" s="85" t="s">
        <v>10346</v>
      </c>
      <c r="F3312" s="75" t="s">
        <v>98</v>
      </c>
      <c r="G3312" s="75" t="s">
        <v>20</v>
      </c>
      <c r="H3312" s="75" t="s">
        <v>1488</v>
      </c>
      <c r="I3312" s="2" t="s">
        <v>3561</v>
      </c>
      <c r="J3312" s="75" t="s">
        <v>3561</v>
      </c>
      <c r="K3312" s="2" t="s">
        <v>36</v>
      </c>
      <c r="L3312" s="75" t="s">
        <v>3669</v>
      </c>
      <c r="M3312" s="2" t="s">
        <v>3561</v>
      </c>
      <c r="N3312" s="10" t="s">
        <v>3561</v>
      </c>
      <c r="O3312" s="10" t="s">
        <v>3561</v>
      </c>
      <c r="S3312" s="2" t="str">
        <f>VLOOKUP(K3312,Data!A:B,2,0)</f>
        <v>PVA</v>
      </c>
    </row>
    <row r="3313" spans="1:19" ht="11.25" customHeight="1" x14ac:dyDescent="0.2">
      <c r="A3313" s="2">
        <v>4072587</v>
      </c>
      <c r="B3313" s="86"/>
      <c r="C3313" s="74" t="s">
        <v>443</v>
      </c>
      <c r="E3313" s="85" t="s">
        <v>10347</v>
      </c>
      <c r="F3313" s="75" t="s">
        <v>98</v>
      </c>
      <c r="G3313" s="75" t="s">
        <v>47</v>
      </c>
      <c r="H3313" s="75" t="s">
        <v>47</v>
      </c>
      <c r="I3313" s="2" t="s">
        <v>3561</v>
      </c>
      <c r="J3313" s="75" t="s">
        <v>3561</v>
      </c>
      <c r="K3313" s="2" t="s">
        <v>36</v>
      </c>
      <c r="L3313" s="75" t="s">
        <v>3669</v>
      </c>
      <c r="M3313" s="2" t="s">
        <v>3561</v>
      </c>
      <c r="N3313" s="10" t="s">
        <v>3561</v>
      </c>
      <c r="O3313" s="10" t="s">
        <v>3561</v>
      </c>
      <c r="S3313" s="2" t="str">
        <f>VLOOKUP(K3313,Data!A:B,2,0)</f>
        <v>PVA</v>
      </c>
    </row>
    <row r="3314" spans="1:19" ht="11.25" customHeight="1" x14ac:dyDescent="0.2">
      <c r="A3314" s="2">
        <v>4072588</v>
      </c>
      <c r="B3314" s="86"/>
      <c r="C3314" s="74" t="s">
        <v>984</v>
      </c>
      <c r="E3314" s="85" t="s">
        <v>10348</v>
      </c>
      <c r="F3314" s="75" t="s">
        <v>98</v>
      </c>
      <c r="G3314" s="75" t="s">
        <v>1315</v>
      </c>
      <c r="H3314" s="75" t="s">
        <v>1529</v>
      </c>
      <c r="I3314" s="2" t="s">
        <v>11</v>
      </c>
      <c r="J3314" s="75" t="s">
        <v>11</v>
      </c>
      <c r="K3314" s="2" t="s">
        <v>36</v>
      </c>
      <c r="L3314" s="75" t="s">
        <v>3669</v>
      </c>
      <c r="M3314" s="2" t="s">
        <v>3561</v>
      </c>
      <c r="N3314" s="10" t="s">
        <v>3561</v>
      </c>
      <c r="O3314" s="10" t="s">
        <v>3561</v>
      </c>
      <c r="S3314" s="2" t="str">
        <f>VLOOKUP(K3314,Data!A:B,2,0)</f>
        <v>PVA</v>
      </c>
    </row>
    <row r="3315" spans="1:19" ht="11.25" customHeight="1" x14ac:dyDescent="0.2">
      <c r="A3315" s="2">
        <v>4072590</v>
      </c>
      <c r="B3315" s="86"/>
      <c r="C3315" s="74" t="s">
        <v>1091</v>
      </c>
      <c r="E3315" s="85" t="s">
        <v>10349</v>
      </c>
      <c r="F3315" s="75" t="s">
        <v>98</v>
      </c>
      <c r="G3315" s="75" t="s">
        <v>20</v>
      </c>
      <c r="H3315" s="75" t="s">
        <v>1492</v>
      </c>
      <c r="I3315" s="2" t="s">
        <v>3561</v>
      </c>
      <c r="J3315" s="75" t="s">
        <v>3561</v>
      </c>
      <c r="K3315" s="2" t="s">
        <v>36</v>
      </c>
      <c r="L3315" s="75" t="s">
        <v>3669</v>
      </c>
      <c r="M3315" s="2" t="s">
        <v>3561</v>
      </c>
      <c r="N3315" s="10" t="s">
        <v>3561</v>
      </c>
      <c r="O3315" s="10" t="s">
        <v>3561</v>
      </c>
      <c r="S3315" s="2" t="str">
        <f>VLOOKUP(K3315,Data!A:B,2,0)</f>
        <v>PVA</v>
      </c>
    </row>
    <row r="3316" spans="1:19" ht="11.25" customHeight="1" x14ac:dyDescent="0.2">
      <c r="A3316" s="2">
        <v>4072591</v>
      </c>
      <c r="B3316" s="86"/>
      <c r="C3316" s="74" t="s">
        <v>1094</v>
      </c>
      <c r="E3316" s="85" t="s">
        <v>10350</v>
      </c>
      <c r="F3316" s="75" t="s">
        <v>98</v>
      </c>
      <c r="G3316" s="75" t="s">
        <v>20</v>
      </c>
      <c r="H3316" s="75" t="s">
        <v>1486</v>
      </c>
      <c r="I3316" s="2" t="s">
        <v>3561</v>
      </c>
      <c r="J3316" s="75" t="s">
        <v>3561</v>
      </c>
      <c r="K3316" s="2" t="s">
        <v>36</v>
      </c>
      <c r="L3316" s="75" t="s">
        <v>3669</v>
      </c>
      <c r="M3316" s="2" t="s">
        <v>3561</v>
      </c>
      <c r="N3316" s="10" t="s">
        <v>3561</v>
      </c>
      <c r="O3316" s="10" t="s">
        <v>3561</v>
      </c>
      <c r="S3316" s="2" t="str">
        <f>VLOOKUP(K3316,Data!A:B,2,0)</f>
        <v>PVA</v>
      </c>
    </row>
    <row r="3317" spans="1:19" ht="11.25" customHeight="1" x14ac:dyDescent="0.2">
      <c r="A3317" s="2">
        <v>4072593</v>
      </c>
      <c r="B3317" s="86"/>
      <c r="C3317" s="74" t="s">
        <v>1178</v>
      </c>
      <c r="E3317" s="85" t="s">
        <v>10351</v>
      </c>
      <c r="F3317" s="75" t="s">
        <v>98</v>
      </c>
      <c r="G3317" s="75" t="s">
        <v>1315</v>
      </c>
      <c r="H3317" s="75" t="s">
        <v>1543</v>
      </c>
      <c r="I3317" s="2" t="s">
        <v>11</v>
      </c>
      <c r="J3317" s="75" t="s">
        <v>11</v>
      </c>
      <c r="K3317" s="2" t="s">
        <v>36</v>
      </c>
      <c r="L3317" s="75" t="s">
        <v>3669</v>
      </c>
      <c r="M3317" s="2" t="s">
        <v>3561</v>
      </c>
      <c r="N3317" s="10" t="s">
        <v>3561</v>
      </c>
      <c r="O3317" s="10" t="s">
        <v>3561</v>
      </c>
      <c r="S3317" s="2" t="str">
        <f>VLOOKUP(K3317,Data!A:B,2,0)</f>
        <v>PVA</v>
      </c>
    </row>
    <row r="3318" spans="1:19" ht="11.25" customHeight="1" x14ac:dyDescent="0.2">
      <c r="A3318" s="2">
        <v>4072596</v>
      </c>
      <c r="B3318" s="86"/>
      <c r="C3318" s="74" t="s">
        <v>1156</v>
      </c>
      <c r="E3318" s="85" t="s">
        <v>10352</v>
      </c>
      <c r="F3318" s="75" t="s">
        <v>98</v>
      </c>
      <c r="G3318" s="75" t="s">
        <v>1315</v>
      </c>
      <c r="H3318" s="75" t="s">
        <v>1545</v>
      </c>
      <c r="I3318" s="2" t="s">
        <v>11</v>
      </c>
      <c r="J3318" s="75" t="s">
        <v>11</v>
      </c>
      <c r="K3318" s="2" t="s">
        <v>36</v>
      </c>
      <c r="L3318" s="75" t="s">
        <v>3669</v>
      </c>
      <c r="M3318" s="2" t="s">
        <v>3561</v>
      </c>
      <c r="N3318" s="10" t="s">
        <v>3561</v>
      </c>
      <c r="O3318" s="10" t="s">
        <v>3561</v>
      </c>
      <c r="S3318" s="2" t="str">
        <f>VLOOKUP(K3318,Data!A:B,2,0)</f>
        <v>PVA</v>
      </c>
    </row>
    <row r="3319" spans="1:19" ht="11.25" customHeight="1" x14ac:dyDescent="0.2">
      <c r="A3319" s="2">
        <v>4072598</v>
      </c>
      <c r="B3319" s="86"/>
      <c r="C3319" s="74" t="s">
        <v>1198</v>
      </c>
      <c r="E3319" s="85" t="s">
        <v>10353</v>
      </c>
      <c r="F3319" s="75" t="s">
        <v>98</v>
      </c>
      <c r="G3319" s="75" t="s">
        <v>20</v>
      </c>
      <c r="H3319" s="75" t="s">
        <v>1492</v>
      </c>
      <c r="I3319" s="2" t="s">
        <v>3561</v>
      </c>
      <c r="J3319" s="75" t="s">
        <v>1495</v>
      </c>
      <c r="K3319" s="2" t="s">
        <v>36</v>
      </c>
      <c r="L3319" s="75" t="s">
        <v>19</v>
      </c>
      <c r="M3319" s="2" t="s">
        <v>3561</v>
      </c>
      <c r="N3319" s="10" t="s">
        <v>3561</v>
      </c>
      <c r="O3319" s="10" t="s">
        <v>3561</v>
      </c>
      <c r="P3319" s="8">
        <v>45212</v>
      </c>
      <c r="Q3319" s="8">
        <f>+P3319+180</f>
        <v>45392</v>
      </c>
      <c r="R3319" s="8">
        <v>45392</v>
      </c>
      <c r="S3319" s="2" t="str">
        <f>VLOOKUP(K3319,Data!A:B,2,0)</f>
        <v>PVA</v>
      </c>
    </row>
    <row r="3320" spans="1:19" ht="11.25" customHeight="1" x14ac:dyDescent="0.2">
      <c r="A3320" s="2">
        <v>4072599</v>
      </c>
      <c r="B3320" s="86"/>
      <c r="C3320" s="74" t="s">
        <v>997</v>
      </c>
      <c r="E3320" s="85" t="s">
        <v>10354</v>
      </c>
      <c r="F3320" s="75" t="s">
        <v>98</v>
      </c>
      <c r="G3320" s="75" t="s">
        <v>20</v>
      </c>
      <c r="H3320" s="75" t="s">
        <v>1488</v>
      </c>
      <c r="I3320" s="2" t="s">
        <v>3561</v>
      </c>
      <c r="J3320" s="75" t="s">
        <v>3561</v>
      </c>
      <c r="K3320" s="2" t="s">
        <v>36</v>
      </c>
      <c r="L3320" s="75" t="s">
        <v>3669</v>
      </c>
      <c r="M3320" s="2" t="s">
        <v>3561</v>
      </c>
      <c r="N3320" s="10" t="s">
        <v>3561</v>
      </c>
      <c r="O3320" s="10" t="s">
        <v>3561</v>
      </c>
      <c r="S3320" s="2" t="str">
        <f>VLOOKUP(K3320,Data!A:B,2,0)</f>
        <v>PVA</v>
      </c>
    </row>
    <row r="3321" spans="1:19" ht="11.25" customHeight="1" x14ac:dyDescent="0.2">
      <c r="A3321" s="2">
        <v>4072600</v>
      </c>
      <c r="B3321" s="86"/>
      <c r="C3321" s="74" t="s">
        <v>1002</v>
      </c>
      <c r="E3321" s="85" t="s">
        <v>10355</v>
      </c>
      <c r="F3321" s="75" t="s">
        <v>98</v>
      </c>
      <c r="G3321" s="75" t="s">
        <v>20</v>
      </c>
      <c r="H3321" s="75" t="s">
        <v>1484</v>
      </c>
      <c r="I3321" s="2" t="s">
        <v>3561</v>
      </c>
      <c r="J3321" s="75" t="s">
        <v>3561</v>
      </c>
      <c r="K3321" s="2" t="s">
        <v>36</v>
      </c>
      <c r="L3321" s="75" t="s">
        <v>3669</v>
      </c>
      <c r="M3321" s="2" t="s">
        <v>3561</v>
      </c>
      <c r="N3321" s="10" t="s">
        <v>3561</v>
      </c>
      <c r="O3321" s="10" t="s">
        <v>3561</v>
      </c>
      <c r="S3321" s="2" t="str">
        <f>VLOOKUP(K3321,Data!A:B,2,0)</f>
        <v>PVA</v>
      </c>
    </row>
    <row r="3322" spans="1:19" ht="11.25" customHeight="1" x14ac:dyDescent="0.2">
      <c r="A3322" s="2">
        <v>4072601</v>
      </c>
      <c r="B3322" s="86"/>
      <c r="C3322" s="74" t="s">
        <v>903</v>
      </c>
      <c r="E3322" s="85" t="s">
        <v>10356</v>
      </c>
      <c r="F3322" s="75" t="s">
        <v>98</v>
      </c>
      <c r="G3322" s="75" t="s">
        <v>20</v>
      </c>
      <c r="H3322" s="75" t="s">
        <v>1482</v>
      </c>
      <c r="I3322" s="2" t="s">
        <v>3561</v>
      </c>
      <c r="J3322" s="75" t="s">
        <v>3561</v>
      </c>
      <c r="K3322" s="2" t="s">
        <v>36</v>
      </c>
      <c r="L3322" s="75" t="s">
        <v>3669</v>
      </c>
      <c r="M3322" s="2" t="s">
        <v>3561</v>
      </c>
      <c r="N3322" s="10" t="s">
        <v>3561</v>
      </c>
      <c r="O3322" s="10" t="s">
        <v>3561</v>
      </c>
      <c r="S3322" s="2" t="str">
        <f>VLOOKUP(K3322,Data!A:B,2,0)</f>
        <v>PVA</v>
      </c>
    </row>
    <row r="3323" spans="1:19" ht="11.25" customHeight="1" x14ac:dyDescent="0.2">
      <c r="A3323" s="2">
        <v>4072602</v>
      </c>
      <c r="B3323" s="86"/>
      <c r="C3323" s="74" t="s">
        <v>1185</v>
      </c>
      <c r="E3323" s="85" t="s">
        <v>10357</v>
      </c>
      <c r="F3323" s="75" t="s">
        <v>98</v>
      </c>
      <c r="G3323" s="75" t="s">
        <v>20</v>
      </c>
      <c r="H3323" s="75" t="s">
        <v>1486</v>
      </c>
      <c r="I3323" s="2" t="s">
        <v>3561</v>
      </c>
      <c r="J3323" s="75" t="s">
        <v>3561</v>
      </c>
      <c r="K3323" s="2" t="s">
        <v>36</v>
      </c>
      <c r="L3323" s="75" t="s">
        <v>3669</v>
      </c>
      <c r="M3323" s="2" t="s">
        <v>3561</v>
      </c>
      <c r="N3323" s="10" t="s">
        <v>3561</v>
      </c>
      <c r="O3323" s="10" t="s">
        <v>3561</v>
      </c>
      <c r="S3323" s="2" t="str">
        <f>VLOOKUP(K3323,Data!A:B,2,0)</f>
        <v>PVA</v>
      </c>
    </row>
    <row r="3324" spans="1:19" ht="11.25" customHeight="1" x14ac:dyDescent="0.2">
      <c r="A3324" s="2">
        <v>4072603</v>
      </c>
      <c r="B3324" s="86"/>
      <c r="C3324" s="74" t="s">
        <v>1006</v>
      </c>
      <c r="E3324" s="85" t="s">
        <v>10358</v>
      </c>
      <c r="F3324" s="75" t="s">
        <v>98</v>
      </c>
      <c r="G3324" s="75" t="s">
        <v>20</v>
      </c>
      <c r="H3324" s="75" t="s">
        <v>1492</v>
      </c>
      <c r="I3324" s="2" t="s">
        <v>3561</v>
      </c>
      <c r="J3324" s="75" t="s">
        <v>3561</v>
      </c>
      <c r="K3324" s="2" t="s">
        <v>36</v>
      </c>
      <c r="L3324" s="75" t="s">
        <v>3669</v>
      </c>
      <c r="M3324" s="2" t="s">
        <v>3561</v>
      </c>
      <c r="N3324" s="10" t="s">
        <v>3561</v>
      </c>
      <c r="O3324" s="10" t="s">
        <v>3561</v>
      </c>
      <c r="S3324" s="2" t="str">
        <f>VLOOKUP(K3324,Data!A:B,2,0)</f>
        <v>PVA</v>
      </c>
    </row>
    <row r="3325" spans="1:19" ht="11.25" customHeight="1" x14ac:dyDescent="0.2">
      <c r="A3325" s="2">
        <v>4072604</v>
      </c>
      <c r="B3325" s="86"/>
      <c r="C3325" s="74" t="s">
        <v>1009</v>
      </c>
      <c r="E3325" s="85" t="s">
        <v>10359</v>
      </c>
      <c r="F3325" s="75" t="s">
        <v>98</v>
      </c>
      <c r="G3325" s="75" t="s">
        <v>97</v>
      </c>
      <c r="H3325" s="75" t="s">
        <v>1483</v>
      </c>
      <c r="I3325" s="2" t="s">
        <v>1317</v>
      </c>
      <c r="J3325" s="75" t="s">
        <v>1317</v>
      </c>
      <c r="K3325" s="2" t="s">
        <v>36</v>
      </c>
      <c r="L3325" s="75" t="s">
        <v>3669</v>
      </c>
      <c r="M3325" s="2" t="s">
        <v>3561</v>
      </c>
      <c r="N3325" s="10" t="s">
        <v>3561</v>
      </c>
      <c r="O3325" s="10" t="s">
        <v>3561</v>
      </c>
      <c r="S3325" s="2" t="str">
        <f>VLOOKUP(K3325,Data!A:B,2,0)</f>
        <v>PVA</v>
      </c>
    </row>
    <row r="3326" spans="1:19" ht="11.25" customHeight="1" x14ac:dyDescent="0.2">
      <c r="A3326" s="2">
        <v>4072605</v>
      </c>
      <c r="B3326" s="86"/>
      <c r="C3326" s="74" t="s">
        <v>1190</v>
      </c>
      <c r="E3326" s="85" t="s">
        <v>10360</v>
      </c>
      <c r="F3326" s="75" t="s">
        <v>98</v>
      </c>
      <c r="G3326" s="75" t="s">
        <v>47</v>
      </c>
      <c r="H3326" s="75" t="s">
        <v>47</v>
      </c>
      <c r="I3326" s="2" t="s">
        <v>3561</v>
      </c>
      <c r="J3326" s="75" t="s">
        <v>1495</v>
      </c>
      <c r="K3326" s="2" t="s">
        <v>36</v>
      </c>
      <c r="L3326" s="75" t="s">
        <v>19</v>
      </c>
      <c r="M3326" s="2" t="s">
        <v>3561</v>
      </c>
      <c r="N3326" s="10" t="s">
        <v>3561</v>
      </c>
      <c r="O3326" s="10" t="s">
        <v>3561</v>
      </c>
      <c r="P3326" s="8">
        <v>45212</v>
      </c>
      <c r="Q3326" s="8">
        <f>+P3326+180</f>
        <v>45392</v>
      </c>
      <c r="R3326" s="8">
        <v>45392</v>
      </c>
      <c r="S3326" s="2" t="str">
        <f>VLOOKUP(K3326,Data!A:B,2,0)</f>
        <v>PVA</v>
      </c>
    </row>
    <row r="3327" spans="1:19" ht="11.25" customHeight="1" x14ac:dyDescent="0.2">
      <c r="A3327" s="2">
        <v>4072608</v>
      </c>
      <c r="B3327" s="86"/>
      <c r="C3327" s="74" t="s">
        <v>1013</v>
      </c>
      <c r="E3327" s="85" t="s">
        <v>10361</v>
      </c>
      <c r="F3327" s="75" t="s">
        <v>98</v>
      </c>
      <c r="G3327" s="75" t="s">
        <v>20</v>
      </c>
      <c r="H3327" s="75" t="s">
        <v>1484</v>
      </c>
      <c r="I3327" s="2" t="s">
        <v>3561</v>
      </c>
      <c r="J3327" s="75" t="s">
        <v>1495</v>
      </c>
      <c r="K3327" s="2" t="s">
        <v>36</v>
      </c>
      <c r="L3327" s="75" t="s">
        <v>3667</v>
      </c>
      <c r="M3327" s="2" t="s">
        <v>3561</v>
      </c>
      <c r="N3327" s="10" t="s">
        <v>3561</v>
      </c>
      <c r="O3327" s="10" t="s">
        <v>3561</v>
      </c>
      <c r="P3327" s="8">
        <v>45331</v>
      </c>
      <c r="Q3327" s="8">
        <f>+P3327+180</f>
        <v>45511</v>
      </c>
      <c r="S3327" s="2" t="str">
        <f>VLOOKUP(K3327,Data!A:B,2,0)</f>
        <v>PVA</v>
      </c>
    </row>
    <row r="3328" spans="1:19" ht="11.25" customHeight="1" x14ac:dyDescent="0.2">
      <c r="A3328" s="2">
        <v>4072611</v>
      </c>
      <c r="B3328" s="86"/>
      <c r="C3328" s="74" t="s">
        <v>1192</v>
      </c>
      <c r="E3328" s="85" t="s">
        <v>10362</v>
      </c>
      <c r="F3328" s="75" t="s">
        <v>98</v>
      </c>
      <c r="G3328" s="75" t="s">
        <v>1315</v>
      </c>
      <c r="H3328" s="75" t="s">
        <v>1543</v>
      </c>
      <c r="I3328" s="2" t="s">
        <v>11</v>
      </c>
      <c r="J3328" s="75" t="s">
        <v>11</v>
      </c>
      <c r="K3328" s="2" t="s">
        <v>36</v>
      </c>
      <c r="L3328" s="75" t="s">
        <v>3669</v>
      </c>
      <c r="M3328" s="2" t="s">
        <v>3561</v>
      </c>
      <c r="N3328" s="10" t="s">
        <v>3561</v>
      </c>
      <c r="O3328" s="10" t="s">
        <v>3561</v>
      </c>
      <c r="S3328" s="2" t="str">
        <f>VLOOKUP(K3328,Data!A:B,2,0)</f>
        <v>PVA</v>
      </c>
    </row>
    <row r="3329" spans="1:19" ht="11.25" customHeight="1" x14ac:dyDescent="0.2">
      <c r="A3329" s="2">
        <v>4072612</v>
      </c>
      <c r="B3329" s="86"/>
      <c r="C3329" s="74" t="s">
        <v>1194</v>
      </c>
      <c r="E3329" s="85" t="s">
        <v>10363</v>
      </c>
      <c r="F3329" s="75" t="s">
        <v>98</v>
      </c>
      <c r="G3329" s="75" t="s">
        <v>20</v>
      </c>
      <c r="H3329" s="75" t="s">
        <v>1492</v>
      </c>
      <c r="I3329" s="2" t="s">
        <v>3561</v>
      </c>
      <c r="J3329" s="75" t="s">
        <v>3561</v>
      </c>
      <c r="K3329" s="2" t="s">
        <v>36</v>
      </c>
      <c r="L3329" s="75" t="s">
        <v>3669</v>
      </c>
      <c r="M3329" s="2" t="s">
        <v>3561</v>
      </c>
      <c r="N3329" s="10" t="s">
        <v>3561</v>
      </c>
      <c r="O3329" s="10" t="s">
        <v>3561</v>
      </c>
      <c r="S3329" s="2" t="str">
        <f>VLOOKUP(K3329,Data!A:B,2,0)</f>
        <v>PVA</v>
      </c>
    </row>
    <row r="3330" spans="1:19" ht="11.25" customHeight="1" x14ac:dyDescent="0.2">
      <c r="A3330" s="2">
        <v>4072613</v>
      </c>
      <c r="B3330" s="86"/>
      <c r="C3330" s="74" t="s">
        <v>1201</v>
      </c>
      <c r="E3330" s="85" t="s">
        <v>10364</v>
      </c>
      <c r="F3330" s="75" t="s">
        <v>98</v>
      </c>
      <c r="G3330" s="75" t="s">
        <v>20</v>
      </c>
      <c r="H3330" s="75" t="s">
        <v>1486</v>
      </c>
      <c r="I3330" s="2" t="s">
        <v>3561</v>
      </c>
      <c r="J3330" s="75" t="s">
        <v>3561</v>
      </c>
      <c r="K3330" s="2" t="s">
        <v>36</v>
      </c>
      <c r="L3330" s="75" t="s">
        <v>3669</v>
      </c>
      <c r="M3330" s="2" t="s">
        <v>3561</v>
      </c>
      <c r="N3330" s="10" t="s">
        <v>3561</v>
      </c>
      <c r="O3330" s="10" t="s">
        <v>3561</v>
      </c>
      <c r="S3330" s="2" t="str">
        <f>VLOOKUP(K3330,Data!A:B,2,0)</f>
        <v>PVA</v>
      </c>
    </row>
    <row r="3331" spans="1:19" ht="11.25" customHeight="1" x14ac:dyDescent="0.2">
      <c r="A3331" s="2">
        <v>4072621</v>
      </c>
      <c r="B3331" s="86"/>
      <c r="C3331" s="74" t="s">
        <v>1123</v>
      </c>
      <c r="E3331" s="85" t="s">
        <v>10365</v>
      </c>
      <c r="F3331" s="75" t="s">
        <v>98</v>
      </c>
      <c r="G3331" s="75" t="s">
        <v>1315</v>
      </c>
      <c r="H3331" s="75" t="s">
        <v>1518</v>
      </c>
      <c r="I3331" s="2" t="s">
        <v>11</v>
      </c>
      <c r="J3331" s="75" t="s">
        <v>11</v>
      </c>
      <c r="K3331" s="2" t="s">
        <v>36</v>
      </c>
      <c r="L3331" s="75" t="s">
        <v>3669</v>
      </c>
      <c r="M3331" s="2" t="s">
        <v>3561</v>
      </c>
      <c r="N3331" s="10" t="s">
        <v>3561</v>
      </c>
      <c r="O3331" s="10" t="s">
        <v>3561</v>
      </c>
      <c r="S3331" s="2" t="str">
        <f>VLOOKUP(K3331,Data!A:B,2,0)</f>
        <v>PVA</v>
      </c>
    </row>
    <row r="3332" spans="1:19" ht="11.25" customHeight="1" x14ac:dyDescent="0.2">
      <c r="A3332" s="2">
        <v>4072622</v>
      </c>
      <c r="B3332" s="86"/>
      <c r="C3332" s="74" t="s">
        <v>1127</v>
      </c>
      <c r="E3332" s="85" t="s">
        <v>10366</v>
      </c>
      <c r="F3332" s="75" t="s">
        <v>98</v>
      </c>
      <c r="G3332" s="75" t="s">
        <v>20</v>
      </c>
      <c r="H3332" s="75" t="s">
        <v>1488</v>
      </c>
      <c r="I3332" s="2" t="s">
        <v>3561</v>
      </c>
      <c r="J3332" s="75" t="s">
        <v>3561</v>
      </c>
      <c r="K3332" s="2" t="s">
        <v>36</v>
      </c>
      <c r="L3332" s="75" t="s">
        <v>3669</v>
      </c>
      <c r="M3332" s="2" t="s">
        <v>3561</v>
      </c>
      <c r="N3332" s="10" t="s">
        <v>3561</v>
      </c>
      <c r="O3332" s="10" t="s">
        <v>3561</v>
      </c>
      <c r="S3332" s="2" t="str">
        <f>VLOOKUP(K3332,Data!A:B,2,0)</f>
        <v>PVA</v>
      </c>
    </row>
    <row r="3333" spans="1:19" ht="11.25" customHeight="1" x14ac:dyDescent="0.2">
      <c r="A3333" s="2">
        <v>4072623</v>
      </c>
      <c r="B3333" s="86"/>
      <c r="C3333" s="74" t="s">
        <v>1128</v>
      </c>
      <c r="E3333" s="85" t="s">
        <v>10367</v>
      </c>
      <c r="F3333" s="75" t="s">
        <v>98</v>
      </c>
      <c r="G3333" s="75" t="s">
        <v>20</v>
      </c>
      <c r="H3333" s="75" t="s">
        <v>1488</v>
      </c>
      <c r="I3333" s="2" t="s">
        <v>3561</v>
      </c>
      <c r="J3333" s="75" t="s">
        <v>3561</v>
      </c>
      <c r="K3333" s="2" t="s">
        <v>36</v>
      </c>
      <c r="L3333" s="75" t="s">
        <v>3669</v>
      </c>
      <c r="M3333" s="2" t="s">
        <v>3561</v>
      </c>
      <c r="N3333" s="10" t="s">
        <v>3561</v>
      </c>
      <c r="O3333" s="10" t="s">
        <v>3561</v>
      </c>
      <c r="S3333" s="2" t="str">
        <f>VLOOKUP(K3333,Data!A:B,2,0)</f>
        <v>PVA</v>
      </c>
    </row>
    <row r="3334" spans="1:19" ht="11.25" customHeight="1" x14ac:dyDescent="0.2">
      <c r="A3334" s="2">
        <v>4072624</v>
      </c>
      <c r="B3334" s="86"/>
      <c r="C3334" s="74" t="s">
        <v>1129</v>
      </c>
      <c r="E3334" s="85" t="s">
        <v>10368</v>
      </c>
      <c r="F3334" s="75" t="s">
        <v>98</v>
      </c>
      <c r="G3334" s="75" t="s">
        <v>47</v>
      </c>
      <c r="H3334" s="75" t="s">
        <v>47</v>
      </c>
      <c r="I3334" s="2" t="s">
        <v>3561</v>
      </c>
      <c r="J3334" s="75" t="s">
        <v>3561</v>
      </c>
      <c r="K3334" s="2" t="s">
        <v>36</v>
      </c>
      <c r="L3334" s="75" t="s">
        <v>3669</v>
      </c>
      <c r="M3334" s="2" t="s">
        <v>3561</v>
      </c>
      <c r="N3334" s="10" t="s">
        <v>3561</v>
      </c>
      <c r="O3334" s="10" t="s">
        <v>3561</v>
      </c>
      <c r="S3334" s="2" t="str">
        <f>VLOOKUP(K3334,Data!A:B,2,0)</f>
        <v>PVA</v>
      </c>
    </row>
    <row r="3335" spans="1:19" ht="11.25" customHeight="1" x14ac:dyDescent="0.2">
      <c r="A3335" s="2">
        <v>4072625</v>
      </c>
      <c r="B3335" s="86"/>
      <c r="C3335" s="74" t="s">
        <v>918</v>
      </c>
      <c r="E3335" s="85" t="s">
        <v>10369</v>
      </c>
      <c r="F3335" s="75" t="s">
        <v>98</v>
      </c>
      <c r="G3335" s="75" t="s">
        <v>1315</v>
      </c>
      <c r="H3335" s="75" t="s">
        <v>1536</v>
      </c>
      <c r="I3335" s="2" t="s">
        <v>11</v>
      </c>
      <c r="J3335" s="75" t="s">
        <v>11</v>
      </c>
      <c r="K3335" s="2" t="s">
        <v>36</v>
      </c>
      <c r="L3335" s="75" t="s">
        <v>3669</v>
      </c>
      <c r="M3335" s="2" t="s">
        <v>3561</v>
      </c>
      <c r="N3335" s="10" t="s">
        <v>3561</v>
      </c>
      <c r="O3335" s="10" t="s">
        <v>3561</v>
      </c>
      <c r="S3335" s="2" t="str">
        <f>VLOOKUP(K3335,Data!A:B,2,0)</f>
        <v>PVA</v>
      </c>
    </row>
    <row r="3336" spans="1:19" ht="11.25" customHeight="1" x14ac:dyDescent="0.2">
      <c r="A3336" s="2">
        <v>4072626</v>
      </c>
      <c r="B3336" s="86"/>
      <c r="C3336" s="74" t="s">
        <v>919</v>
      </c>
      <c r="E3336" s="85" t="s">
        <v>10370</v>
      </c>
      <c r="F3336" s="75" t="s">
        <v>98</v>
      </c>
      <c r="G3336" s="75" t="s">
        <v>1315</v>
      </c>
      <c r="H3336" s="75" t="s">
        <v>1529</v>
      </c>
      <c r="I3336" s="2" t="s">
        <v>11</v>
      </c>
      <c r="J3336" s="75" t="s">
        <v>11</v>
      </c>
      <c r="K3336" s="2" t="s">
        <v>36</v>
      </c>
      <c r="L3336" s="75" t="s">
        <v>3669</v>
      </c>
      <c r="M3336" s="2" t="s">
        <v>3561</v>
      </c>
      <c r="N3336" s="10" t="s">
        <v>3561</v>
      </c>
      <c r="O3336" s="10" t="s">
        <v>3561</v>
      </c>
      <c r="S3336" s="2" t="str">
        <f>VLOOKUP(K3336,Data!A:B,2,0)</f>
        <v>PVA</v>
      </c>
    </row>
    <row r="3337" spans="1:19" ht="11.25" customHeight="1" x14ac:dyDescent="0.2">
      <c r="A3337" s="2">
        <v>4072627</v>
      </c>
      <c r="B3337" s="86"/>
      <c r="C3337" s="74" t="s">
        <v>1208</v>
      </c>
      <c r="E3337" s="85" t="s">
        <v>10371</v>
      </c>
      <c r="F3337" s="75" t="s">
        <v>98</v>
      </c>
      <c r="G3337" s="75" t="s">
        <v>20</v>
      </c>
      <c r="H3337" s="75" t="s">
        <v>1486</v>
      </c>
      <c r="I3337" s="2" t="s">
        <v>3561</v>
      </c>
      <c r="J3337" s="75" t="s">
        <v>3561</v>
      </c>
      <c r="K3337" s="2" t="s">
        <v>36</v>
      </c>
      <c r="L3337" s="75" t="s">
        <v>3669</v>
      </c>
      <c r="M3337" s="2" t="s">
        <v>3561</v>
      </c>
      <c r="N3337" s="10" t="s">
        <v>3561</v>
      </c>
      <c r="O3337" s="10" t="s">
        <v>3561</v>
      </c>
      <c r="S3337" s="2" t="str">
        <f>VLOOKUP(K3337,Data!A:B,2,0)</f>
        <v>PVA</v>
      </c>
    </row>
    <row r="3338" spans="1:19" ht="11.25" customHeight="1" x14ac:dyDescent="0.2">
      <c r="A3338" s="2">
        <v>4072628</v>
      </c>
      <c r="B3338" s="86"/>
      <c r="C3338" s="74" t="s">
        <v>1206</v>
      </c>
      <c r="E3338" s="85" t="s">
        <v>10372</v>
      </c>
      <c r="F3338" s="75" t="s">
        <v>98</v>
      </c>
      <c r="G3338" s="75" t="s">
        <v>1315</v>
      </c>
      <c r="H3338" s="75" t="s">
        <v>1518</v>
      </c>
      <c r="I3338" s="2" t="s">
        <v>11</v>
      </c>
      <c r="J3338" s="75" t="s">
        <v>11</v>
      </c>
      <c r="K3338" s="2" t="s">
        <v>36</v>
      </c>
      <c r="L3338" s="75" t="s">
        <v>19</v>
      </c>
      <c r="M3338" s="2" t="s">
        <v>3561</v>
      </c>
      <c r="N3338" s="10" t="s">
        <v>3561</v>
      </c>
      <c r="O3338" s="10" t="s">
        <v>3561</v>
      </c>
      <c r="P3338" s="8">
        <v>45273</v>
      </c>
      <c r="Q3338" s="8">
        <f>+P3338+180</f>
        <v>45453</v>
      </c>
      <c r="R3338" s="8">
        <v>45364</v>
      </c>
      <c r="S3338" s="2" t="str">
        <f>VLOOKUP(K3338,Data!A:B,2,0)</f>
        <v>PVA</v>
      </c>
    </row>
    <row r="3339" spans="1:19" ht="11.25" customHeight="1" x14ac:dyDescent="0.2">
      <c r="A3339" s="2">
        <v>4072630</v>
      </c>
      <c r="B3339" s="86"/>
      <c r="C3339" s="74" t="s">
        <v>922</v>
      </c>
      <c r="E3339" s="85" t="s">
        <v>10373</v>
      </c>
      <c r="F3339" s="75" t="s">
        <v>98</v>
      </c>
      <c r="G3339" s="75" t="s">
        <v>20</v>
      </c>
      <c r="H3339" s="75" t="s">
        <v>1488</v>
      </c>
      <c r="I3339" s="2" t="s">
        <v>3561</v>
      </c>
      <c r="J3339" s="75" t="s">
        <v>3561</v>
      </c>
      <c r="K3339" s="2" t="s">
        <v>36</v>
      </c>
      <c r="L3339" s="75" t="s">
        <v>3669</v>
      </c>
      <c r="M3339" s="2" t="s">
        <v>3561</v>
      </c>
      <c r="N3339" s="10" t="s">
        <v>3561</v>
      </c>
      <c r="O3339" s="10" t="s">
        <v>3561</v>
      </c>
      <c r="S3339" s="2" t="str">
        <f>VLOOKUP(K3339,Data!A:B,2,0)</f>
        <v>PVA</v>
      </c>
    </row>
    <row r="3340" spans="1:19" ht="11.25" customHeight="1" x14ac:dyDescent="0.2">
      <c r="A3340" s="2">
        <v>4072632</v>
      </c>
      <c r="B3340" s="86"/>
      <c r="C3340" s="74" t="s">
        <v>933</v>
      </c>
      <c r="E3340" s="85" t="s">
        <v>10374</v>
      </c>
      <c r="F3340" s="75" t="s">
        <v>98</v>
      </c>
      <c r="G3340" s="75" t="s">
        <v>20</v>
      </c>
      <c r="H3340" s="75" t="s">
        <v>1492</v>
      </c>
      <c r="I3340" s="2" t="s">
        <v>3561</v>
      </c>
      <c r="J3340" s="75" t="s">
        <v>3561</v>
      </c>
      <c r="K3340" s="2" t="s">
        <v>36</v>
      </c>
      <c r="L3340" s="75" t="s">
        <v>3669</v>
      </c>
      <c r="M3340" s="2" t="s">
        <v>3561</v>
      </c>
      <c r="N3340" s="10" t="s">
        <v>3561</v>
      </c>
      <c r="O3340" s="10" t="s">
        <v>3561</v>
      </c>
      <c r="S3340" s="2" t="str">
        <f>VLOOKUP(K3340,Data!A:B,2,0)</f>
        <v>PVA</v>
      </c>
    </row>
    <row r="3341" spans="1:19" ht="11.25" customHeight="1" x14ac:dyDescent="0.2">
      <c r="A3341" s="2">
        <v>4072633</v>
      </c>
      <c r="B3341" s="86"/>
      <c r="C3341" s="74" t="s">
        <v>1215</v>
      </c>
      <c r="E3341" s="85" t="s">
        <v>10375</v>
      </c>
      <c r="F3341" s="75" t="s">
        <v>98</v>
      </c>
      <c r="G3341" s="75" t="s">
        <v>1315</v>
      </c>
      <c r="H3341" s="75" t="s">
        <v>1543</v>
      </c>
      <c r="I3341" s="2" t="s">
        <v>11</v>
      </c>
      <c r="J3341" s="75" t="s">
        <v>11</v>
      </c>
      <c r="K3341" s="2" t="s">
        <v>36</v>
      </c>
      <c r="L3341" s="75" t="s">
        <v>3669</v>
      </c>
      <c r="M3341" s="2" t="s">
        <v>3561</v>
      </c>
      <c r="N3341" s="10" t="s">
        <v>3561</v>
      </c>
      <c r="O3341" s="10" t="s">
        <v>3561</v>
      </c>
      <c r="S3341" s="2" t="str">
        <f>VLOOKUP(K3341,Data!A:B,2,0)</f>
        <v>PVA</v>
      </c>
    </row>
    <row r="3342" spans="1:19" ht="11.25" customHeight="1" x14ac:dyDescent="0.2">
      <c r="A3342" s="2">
        <v>4072634</v>
      </c>
      <c r="B3342" s="86"/>
      <c r="C3342" s="74" t="s">
        <v>1212</v>
      </c>
      <c r="E3342" s="85" t="s">
        <v>10376</v>
      </c>
      <c r="F3342" s="75" t="s">
        <v>98</v>
      </c>
      <c r="G3342" s="75" t="s">
        <v>1315</v>
      </c>
      <c r="H3342" s="75" t="s">
        <v>1518</v>
      </c>
      <c r="I3342" s="2" t="s">
        <v>11</v>
      </c>
      <c r="J3342" s="75" t="s">
        <v>11</v>
      </c>
      <c r="K3342" s="2" t="s">
        <v>36</v>
      </c>
      <c r="L3342" s="75" t="s">
        <v>3669</v>
      </c>
      <c r="M3342" s="2" t="s">
        <v>3561</v>
      </c>
      <c r="N3342" s="10" t="s">
        <v>3561</v>
      </c>
      <c r="O3342" s="10" t="s">
        <v>3561</v>
      </c>
      <c r="S3342" s="2" t="str">
        <f>VLOOKUP(K3342,Data!A:B,2,0)</f>
        <v>PVA</v>
      </c>
    </row>
    <row r="3343" spans="1:19" ht="11.25" customHeight="1" x14ac:dyDescent="0.2">
      <c r="A3343" s="2">
        <v>4072635</v>
      </c>
      <c r="B3343" s="86"/>
      <c r="C3343" s="74" t="s">
        <v>1210</v>
      </c>
      <c r="E3343" s="85" t="s">
        <v>10377</v>
      </c>
      <c r="F3343" s="75" t="s">
        <v>98</v>
      </c>
      <c r="G3343" s="75" t="s">
        <v>1315</v>
      </c>
      <c r="H3343" s="75" t="s">
        <v>1518</v>
      </c>
      <c r="I3343" s="2" t="s">
        <v>11</v>
      </c>
      <c r="J3343" s="75" t="s">
        <v>11</v>
      </c>
      <c r="K3343" s="2" t="s">
        <v>36</v>
      </c>
      <c r="L3343" s="75" t="s">
        <v>3669</v>
      </c>
      <c r="M3343" s="2" t="s">
        <v>3561</v>
      </c>
      <c r="N3343" s="10" t="s">
        <v>3561</v>
      </c>
      <c r="O3343" s="10" t="s">
        <v>3561</v>
      </c>
      <c r="S3343" s="2" t="str">
        <f>VLOOKUP(K3343,Data!A:B,2,0)</f>
        <v>PVA</v>
      </c>
    </row>
    <row r="3344" spans="1:19" ht="11.25" customHeight="1" x14ac:dyDescent="0.2">
      <c r="A3344" s="2">
        <v>4072637</v>
      </c>
      <c r="B3344" s="86"/>
      <c r="C3344" s="74" t="s">
        <v>1143</v>
      </c>
      <c r="E3344" s="85" t="s">
        <v>10378</v>
      </c>
      <c r="F3344" s="75" t="s">
        <v>98</v>
      </c>
      <c r="G3344" s="75" t="s">
        <v>20</v>
      </c>
      <c r="H3344" s="75" t="s">
        <v>1486</v>
      </c>
      <c r="I3344" s="2" t="s">
        <v>3561</v>
      </c>
      <c r="J3344" s="75" t="s">
        <v>3561</v>
      </c>
      <c r="K3344" s="2" t="s">
        <v>36</v>
      </c>
      <c r="L3344" s="75" t="s">
        <v>3669</v>
      </c>
      <c r="M3344" s="2" t="s">
        <v>3561</v>
      </c>
      <c r="N3344" s="10" t="s">
        <v>3561</v>
      </c>
      <c r="O3344" s="10" t="s">
        <v>3561</v>
      </c>
      <c r="S3344" s="2" t="str">
        <f>VLOOKUP(K3344,Data!A:B,2,0)</f>
        <v>PVA</v>
      </c>
    </row>
    <row r="3345" spans="1:19" ht="11.25" customHeight="1" x14ac:dyDescent="0.2">
      <c r="A3345" s="2">
        <v>4072638</v>
      </c>
      <c r="B3345" s="86"/>
      <c r="C3345" s="74" t="s">
        <v>1145</v>
      </c>
      <c r="E3345" s="85" t="s">
        <v>10379</v>
      </c>
      <c r="F3345" s="75" t="s">
        <v>98</v>
      </c>
      <c r="G3345" s="75" t="s">
        <v>20</v>
      </c>
      <c r="H3345" s="75" t="s">
        <v>1486</v>
      </c>
      <c r="I3345" s="2" t="s">
        <v>3561</v>
      </c>
      <c r="J3345" s="75" t="s">
        <v>3561</v>
      </c>
      <c r="K3345" s="2" t="s">
        <v>36</v>
      </c>
      <c r="L3345" s="75" t="s">
        <v>3669</v>
      </c>
      <c r="M3345" s="2" t="s">
        <v>3561</v>
      </c>
      <c r="N3345" s="10" t="s">
        <v>3561</v>
      </c>
      <c r="O3345" s="10" t="s">
        <v>3561</v>
      </c>
      <c r="S3345" s="2" t="str">
        <f>VLOOKUP(K3345,Data!A:B,2,0)</f>
        <v>PVA</v>
      </c>
    </row>
    <row r="3346" spans="1:19" ht="11.25" customHeight="1" x14ac:dyDescent="0.2">
      <c r="A3346" s="2">
        <v>4072639</v>
      </c>
      <c r="B3346" s="86"/>
      <c r="C3346" s="74" t="s">
        <v>934</v>
      </c>
      <c r="E3346" s="85" t="s">
        <v>10380</v>
      </c>
      <c r="F3346" s="75" t="s">
        <v>98</v>
      </c>
      <c r="G3346" s="75" t="s">
        <v>20</v>
      </c>
      <c r="H3346" s="75" t="s">
        <v>1488</v>
      </c>
      <c r="I3346" s="2" t="s">
        <v>3561</v>
      </c>
      <c r="J3346" s="75" t="s">
        <v>3561</v>
      </c>
      <c r="K3346" s="2" t="s">
        <v>36</v>
      </c>
      <c r="L3346" s="75" t="s">
        <v>3669</v>
      </c>
      <c r="M3346" s="2" t="s">
        <v>3561</v>
      </c>
      <c r="N3346" s="10" t="s">
        <v>3561</v>
      </c>
      <c r="O3346" s="10" t="s">
        <v>3561</v>
      </c>
      <c r="S3346" s="2" t="str">
        <f>VLOOKUP(K3346,Data!A:B,2,0)</f>
        <v>PVA</v>
      </c>
    </row>
    <row r="3347" spans="1:19" ht="11.25" customHeight="1" x14ac:dyDescent="0.2">
      <c r="A3347" s="2">
        <v>4072643</v>
      </c>
      <c r="B3347" s="86"/>
      <c r="C3347" s="74" t="s">
        <v>941</v>
      </c>
      <c r="E3347" s="85" t="s">
        <v>10381</v>
      </c>
      <c r="F3347" s="75" t="s">
        <v>98</v>
      </c>
      <c r="G3347" s="75" t="s">
        <v>1315</v>
      </c>
      <c r="H3347" s="75" t="s">
        <v>1536</v>
      </c>
      <c r="I3347" s="2" t="s">
        <v>11</v>
      </c>
      <c r="J3347" s="75" t="s">
        <v>11</v>
      </c>
      <c r="K3347" s="2" t="s">
        <v>36</v>
      </c>
      <c r="L3347" s="75" t="s">
        <v>3669</v>
      </c>
      <c r="M3347" s="2" t="s">
        <v>3561</v>
      </c>
      <c r="N3347" s="10" t="s">
        <v>3561</v>
      </c>
      <c r="O3347" s="10" t="s">
        <v>3561</v>
      </c>
      <c r="S3347" s="2" t="str">
        <f>VLOOKUP(K3347,Data!A:B,2,0)</f>
        <v>PVA</v>
      </c>
    </row>
    <row r="3348" spans="1:19" ht="11.25" customHeight="1" x14ac:dyDescent="0.2">
      <c r="A3348" s="2">
        <v>4072644</v>
      </c>
      <c r="B3348" s="86"/>
      <c r="C3348" s="74" t="s">
        <v>944</v>
      </c>
      <c r="E3348" s="85" t="s">
        <v>10382</v>
      </c>
      <c r="F3348" s="75" t="s">
        <v>98</v>
      </c>
      <c r="G3348" s="75" t="s">
        <v>20</v>
      </c>
      <c r="H3348" s="75" t="s">
        <v>1486</v>
      </c>
      <c r="I3348" s="2" t="s">
        <v>3561</v>
      </c>
      <c r="J3348" s="75" t="s">
        <v>3561</v>
      </c>
      <c r="K3348" s="2" t="s">
        <v>36</v>
      </c>
      <c r="L3348" s="75" t="s">
        <v>3669</v>
      </c>
      <c r="M3348" s="2" t="s">
        <v>3561</v>
      </c>
      <c r="N3348" s="10" t="s">
        <v>3561</v>
      </c>
      <c r="O3348" s="10" t="s">
        <v>3561</v>
      </c>
      <c r="S3348" s="2" t="str">
        <f>VLOOKUP(K3348,Data!A:B,2,0)</f>
        <v>PVA</v>
      </c>
    </row>
    <row r="3349" spans="1:19" ht="11.25" customHeight="1" x14ac:dyDescent="0.2">
      <c r="A3349" s="2">
        <v>4072646</v>
      </c>
      <c r="B3349" s="86"/>
      <c r="C3349" s="74" t="s">
        <v>1220</v>
      </c>
      <c r="E3349" s="85" t="s">
        <v>10383</v>
      </c>
      <c r="F3349" s="75" t="s">
        <v>98</v>
      </c>
      <c r="G3349" s="75" t="s">
        <v>1315</v>
      </c>
      <c r="H3349" s="75" t="s">
        <v>1543</v>
      </c>
      <c r="I3349" s="2" t="s">
        <v>11</v>
      </c>
      <c r="J3349" s="75" t="s">
        <v>11</v>
      </c>
      <c r="K3349" s="2" t="s">
        <v>36</v>
      </c>
      <c r="L3349" s="75" t="s">
        <v>3669</v>
      </c>
      <c r="M3349" s="2" t="s">
        <v>3561</v>
      </c>
      <c r="N3349" s="10" t="s">
        <v>3561</v>
      </c>
      <c r="O3349" s="10" t="s">
        <v>3561</v>
      </c>
      <c r="S3349" s="2" t="str">
        <f>VLOOKUP(K3349,Data!A:B,2,0)</f>
        <v>PVA</v>
      </c>
    </row>
    <row r="3350" spans="1:19" ht="11.25" customHeight="1" x14ac:dyDescent="0.2">
      <c r="A3350" s="2">
        <v>4072647</v>
      </c>
      <c r="B3350" s="86"/>
      <c r="C3350" s="74" t="s">
        <v>1154</v>
      </c>
      <c r="E3350" s="85" t="s">
        <v>10384</v>
      </c>
      <c r="F3350" s="75" t="s">
        <v>98</v>
      </c>
      <c r="G3350" s="75" t="s">
        <v>20</v>
      </c>
      <c r="H3350" s="75" t="s">
        <v>1482</v>
      </c>
      <c r="I3350" s="2" t="s">
        <v>3561</v>
      </c>
      <c r="J3350" s="75" t="s">
        <v>3561</v>
      </c>
      <c r="K3350" s="2" t="s">
        <v>36</v>
      </c>
      <c r="L3350" s="75" t="s">
        <v>3669</v>
      </c>
      <c r="M3350" s="2" t="s">
        <v>3561</v>
      </c>
      <c r="N3350" s="10" t="s">
        <v>3561</v>
      </c>
      <c r="O3350" s="10" t="s">
        <v>3561</v>
      </c>
      <c r="S3350" s="2" t="str">
        <f>VLOOKUP(K3350,Data!A:B,2,0)</f>
        <v>PVA</v>
      </c>
    </row>
    <row r="3351" spans="1:19" ht="11.25" customHeight="1" x14ac:dyDescent="0.2">
      <c r="A3351" s="2">
        <v>4072649</v>
      </c>
      <c r="B3351" s="86"/>
      <c r="C3351" s="74" t="s">
        <v>1219</v>
      </c>
      <c r="E3351" s="85" t="s">
        <v>10385</v>
      </c>
      <c r="F3351" s="75" t="s">
        <v>98</v>
      </c>
      <c r="G3351" s="75" t="s">
        <v>20</v>
      </c>
      <c r="H3351" s="75" t="s">
        <v>1482</v>
      </c>
      <c r="I3351" s="2" t="s">
        <v>3561</v>
      </c>
      <c r="J3351" s="75" t="s">
        <v>1495</v>
      </c>
      <c r="K3351" s="2" t="s">
        <v>36</v>
      </c>
      <c r="L3351" s="75" t="s">
        <v>19</v>
      </c>
      <c r="M3351" s="2" t="s">
        <v>3561</v>
      </c>
      <c r="N3351" s="10" t="s">
        <v>3561</v>
      </c>
      <c r="O3351" s="10" t="s">
        <v>3561</v>
      </c>
      <c r="P3351" s="8">
        <v>45212</v>
      </c>
      <c r="Q3351" s="8">
        <f>+P3351+180</f>
        <v>45392</v>
      </c>
      <c r="R3351" s="8">
        <v>45392</v>
      </c>
      <c r="S3351" s="2" t="str">
        <f>VLOOKUP(K3351,Data!A:B,2,0)</f>
        <v>PVA</v>
      </c>
    </row>
    <row r="3352" spans="1:19" ht="11.25" customHeight="1" x14ac:dyDescent="0.2">
      <c r="A3352" s="2">
        <v>4072650</v>
      </c>
      <c r="B3352" s="86"/>
      <c r="C3352" s="74" t="s">
        <v>1055</v>
      </c>
      <c r="E3352" s="85" t="s">
        <v>10386</v>
      </c>
      <c r="F3352" s="75" t="s">
        <v>98</v>
      </c>
      <c r="G3352" s="75" t="s">
        <v>1315</v>
      </c>
      <c r="H3352" s="75" t="s">
        <v>1543</v>
      </c>
      <c r="I3352" s="2" t="s">
        <v>11</v>
      </c>
      <c r="J3352" s="75" t="s">
        <v>11</v>
      </c>
      <c r="K3352" s="2" t="s">
        <v>36</v>
      </c>
      <c r="L3352" s="75" t="s">
        <v>3669</v>
      </c>
      <c r="M3352" s="2" t="s">
        <v>3561</v>
      </c>
      <c r="N3352" s="10" t="s">
        <v>3561</v>
      </c>
      <c r="O3352" s="10" t="s">
        <v>3561</v>
      </c>
      <c r="S3352" s="2" t="str">
        <f>VLOOKUP(K3352,Data!A:B,2,0)</f>
        <v>PVA</v>
      </c>
    </row>
    <row r="3353" spans="1:19" ht="11.25" customHeight="1" x14ac:dyDescent="0.2">
      <c r="A3353" s="2">
        <v>4072651</v>
      </c>
      <c r="B3353" s="86"/>
      <c r="C3353" s="74" t="s">
        <v>1054</v>
      </c>
      <c r="E3353" s="85" t="s">
        <v>10387</v>
      </c>
      <c r="F3353" s="75" t="s">
        <v>98</v>
      </c>
      <c r="G3353" s="75" t="s">
        <v>20</v>
      </c>
      <c r="H3353" s="75" t="s">
        <v>1484</v>
      </c>
      <c r="I3353" s="2" t="s">
        <v>3561</v>
      </c>
      <c r="J3353" s="75" t="s">
        <v>3561</v>
      </c>
      <c r="K3353" s="2" t="s">
        <v>36</v>
      </c>
      <c r="L3353" s="75" t="s">
        <v>3669</v>
      </c>
      <c r="M3353" s="2" t="s">
        <v>3561</v>
      </c>
      <c r="N3353" s="10" t="s">
        <v>3561</v>
      </c>
      <c r="O3353" s="10" t="s">
        <v>3561</v>
      </c>
      <c r="S3353" s="2" t="str">
        <f>VLOOKUP(K3353,Data!A:B,2,0)</f>
        <v>PVA</v>
      </c>
    </row>
    <row r="3354" spans="1:19" ht="11.25" customHeight="1" x14ac:dyDescent="0.2">
      <c r="A3354" s="2">
        <v>4072652</v>
      </c>
      <c r="B3354" s="86"/>
      <c r="C3354" s="74" t="s">
        <v>1163</v>
      </c>
      <c r="E3354" s="85" t="s">
        <v>10388</v>
      </c>
      <c r="F3354" s="75" t="s">
        <v>98</v>
      </c>
      <c r="G3354" s="75" t="s">
        <v>1315</v>
      </c>
      <c r="H3354" s="75" t="s">
        <v>1543</v>
      </c>
      <c r="I3354" s="2" t="s">
        <v>11</v>
      </c>
      <c r="J3354" s="75" t="s">
        <v>11</v>
      </c>
      <c r="K3354" s="2" t="s">
        <v>36</v>
      </c>
      <c r="L3354" s="75" t="s">
        <v>3669</v>
      </c>
      <c r="M3354" s="2" t="s">
        <v>3561</v>
      </c>
      <c r="N3354" s="10" t="s">
        <v>3561</v>
      </c>
      <c r="O3354" s="10" t="s">
        <v>3561</v>
      </c>
      <c r="S3354" s="2" t="str">
        <f>VLOOKUP(K3354,Data!A:B,2,0)</f>
        <v>PVA</v>
      </c>
    </row>
    <row r="3355" spans="1:19" ht="11.25" customHeight="1" x14ac:dyDescent="0.2">
      <c r="A3355" s="2">
        <v>4072655</v>
      </c>
      <c r="B3355" s="86"/>
      <c r="C3355" s="74" t="s">
        <v>1224</v>
      </c>
      <c r="E3355" s="85" t="s">
        <v>10389</v>
      </c>
      <c r="F3355" s="75" t="s">
        <v>98</v>
      </c>
      <c r="G3355" s="75" t="s">
        <v>20</v>
      </c>
      <c r="H3355" s="75" t="s">
        <v>1492</v>
      </c>
      <c r="I3355" s="2" t="s">
        <v>3561</v>
      </c>
      <c r="J3355" s="75" t="s">
        <v>3561</v>
      </c>
      <c r="K3355" s="2" t="s">
        <v>36</v>
      </c>
      <c r="L3355" s="75" t="s">
        <v>3669</v>
      </c>
      <c r="M3355" s="2" t="s">
        <v>3561</v>
      </c>
      <c r="N3355" s="10" t="s">
        <v>3561</v>
      </c>
      <c r="O3355" s="10" t="s">
        <v>3561</v>
      </c>
      <c r="S3355" s="2" t="str">
        <f>VLOOKUP(K3355,Data!A:B,2,0)</f>
        <v>PVA</v>
      </c>
    </row>
    <row r="3356" spans="1:19" ht="11.25" customHeight="1" x14ac:dyDescent="0.2">
      <c r="A3356" s="2">
        <v>4072656</v>
      </c>
      <c r="B3356" s="86"/>
      <c r="C3356" s="74" t="s">
        <v>1227</v>
      </c>
      <c r="E3356" s="85" t="s">
        <v>10390</v>
      </c>
      <c r="F3356" s="75" t="s">
        <v>98</v>
      </c>
      <c r="G3356" s="75" t="s">
        <v>20</v>
      </c>
      <c r="H3356" s="75" t="s">
        <v>1486</v>
      </c>
      <c r="I3356" s="2" t="s">
        <v>3561</v>
      </c>
      <c r="J3356" s="75" t="s">
        <v>1495</v>
      </c>
      <c r="K3356" s="2" t="s">
        <v>36</v>
      </c>
      <c r="L3356" s="75" t="s">
        <v>19</v>
      </c>
      <c r="M3356" s="2" t="s">
        <v>3561</v>
      </c>
      <c r="N3356" s="10" t="s">
        <v>3561</v>
      </c>
      <c r="O3356" s="10" t="s">
        <v>3561</v>
      </c>
      <c r="P3356" s="8">
        <v>45212</v>
      </c>
      <c r="Q3356" s="8">
        <f>+P3356+180</f>
        <v>45392</v>
      </c>
      <c r="R3356" s="8">
        <v>45392</v>
      </c>
      <c r="S3356" s="2" t="str">
        <f>VLOOKUP(K3356,Data!A:B,2,0)</f>
        <v>PVA</v>
      </c>
    </row>
    <row r="3357" spans="1:19" ht="11.25" customHeight="1" x14ac:dyDescent="0.2">
      <c r="A3357" s="2">
        <v>4072657</v>
      </c>
      <c r="B3357" s="86"/>
      <c r="C3357" s="74" t="s">
        <v>1228</v>
      </c>
      <c r="E3357" s="85" t="s">
        <v>10391</v>
      </c>
      <c r="F3357" s="75" t="s">
        <v>98</v>
      </c>
      <c r="G3357" s="75" t="s">
        <v>20</v>
      </c>
      <c r="H3357" s="75" t="s">
        <v>1492</v>
      </c>
      <c r="I3357" s="2" t="s">
        <v>3561</v>
      </c>
      <c r="J3357" s="75" t="s">
        <v>3561</v>
      </c>
      <c r="K3357" s="2" t="s">
        <v>36</v>
      </c>
      <c r="L3357" s="75" t="s">
        <v>3669</v>
      </c>
      <c r="M3357" s="2" t="s">
        <v>3561</v>
      </c>
      <c r="N3357" s="10" t="s">
        <v>3561</v>
      </c>
      <c r="O3357" s="10" t="s">
        <v>3561</v>
      </c>
      <c r="S3357" s="2" t="str">
        <f>VLOOKUP(K3357,Data!A:B,2,0)</f>
        <v>PVA</v>
      </c>
    </row>
    <row r="3358" spans="1:19" ht="11.25" customHeight="1" x14ac:dyDescent="0.2">
      <c r="A3358" s="2">
        <v>4072658</v>
      </c>
      <c r="B3358" s="86"/>
      <c r="C3358" s="74" t="s">
        <v>1059</v>
      </c>
      <c r="E3358" s="85" t="s">
        <v>10392</v>
      </c>
      <c r="F3358" s="75" t="s">
        <v>98</v>
      </c>
      <c r="G3358" s="75" t="s">
        <v>47</v>
      </c>
      <c r="H3358" s="75" t="s">
        <v>47</v>
      </c>
      <c r="I3358" s="2" t="s">
        <v>3561</v>
      </c>
      <c r="J3358" s="75" t="s">
        <v>3561</v>
      </c>
      <c r="K3358" s="2" t="s">
        <v>36</v>
      </c>
      <c r="L3358" s="75" t="s">
        <v>3669</v>
      </c>
      <c r="M3358" s="2" t="s">
        <v>3561</v>
      </c>
      <c r="N3358" s="10" t="s">
        <v>3561</v>
      </c>
      <c r="O3358" s="10" t="s">
        <v>3561</v>
      </c>
      <c r="S3358" s="2" t="str">
        <f>VLOOKUP(K3358,Data!A:B,2,0)</f>
        <v>PVA</v>
      </c>
    </row>
    <row r="3359" spans="1:19" ht="11.25" customHeight="1" x14ac:dyDescent="0.2">
      <c r="A3359" s="2">
        <v>4072660</v>
      </c>
      <c r="B3359" s="86"/>
      <c r="C3359" s="74" t="s">
        <v>1167</v>
      </c>
      <c r="E3359" s="85" t="s">
        <v>10393</v>
      </c>
      <c r="F3359" s="75" t="s">
        <v>98</v>
      </c>
      <c r="G3359" s="75" t="s">
        <v>20</v>
      </c>
      <c r="H3359" s="75" t="s">
        <v>1482</v>
      </c>
      <c r="I3359" s="2" t="s">
        <v>3561</v>
      </c>
      <c r="J3359" s="75" t="s">
        <v>1495</v>
      </c>
      <c r="K3359" s="2" t="s">
        <v>36</v>
      </c>
      <c r="L3359" s="75" t="s">
        <v>19</v>
      </c>
      <c r="M3359" s="2" t="s">
        <v>3561</v>
      </c>
      <c r="N3359" s="10" t="s">
        <v>3561</v>
      </c>
      <c r="O3359" s="10" t="s">
        <v>3561</v>
      </c>
      <c r="P3359" s="8">
        <v>45212</v>
      </c>
      <c r="Q3359" s="8">
        <f>+P3359+180</f>
        <v>45392</v>
      </c>
      <c r="R3359" s="8">
        <v>45392</v>
      </c>
      <c r="S3359" s="2" t="str">
        <f>VLOOKUP(K3359,Data!A:B,2,0)</f>
        <v>PVA</v>
      </c>
    </row>
    <row r="3360" spans="1:19" ht="11.25" customHeight="1" x14ac:dyDescent="0.2">
      <c r="A3360" s="2">
        <v>4072661</v>
      </c>
      <c r="B3360" s="86"/>
      <c r="C3360" s="74" t="s">
        <v>970</v>
      </c>
      <c r="E3360" s="85" t="s">
        <v>10394</v>
      </c>
      <c r="F3360" s="75" t="s">
        <v>98</v>
      </c>
      <c r="G3360" s="75" t="s">
        <v>20</v>
      </c>
      <c r="H3360" s="75" t="s">
        <v>1486</v>
      </c>
      <c r="I3360" s="2" t="s">
        <v>3561</v>
      </c>
      <c r="J3360" s="75" t="s">
        <v>1495</v>
      </c>
      <c r="K3360" s="2" t="s">
        <v>36</v>
      </c>
      <c r="L3360" s="75" t="s">
        <v>3667</v>
      </c>
      <c r="M3360" s="2" t="s">
        <v>3561</v>
      </c>
      <c r="N3360" s="10" t="s">
        <v>3561</v>
      </c>
      <c r="O3360" s="10" t="s">
        <v>3561</v>
      </c>
      <c r="P3360" s="8">
        <v>45331</v>
      </c>
      <c r="Q3360" s="8">
        <f>+P3360+180</f>
        <v>45511</v>
      </c>
      <c r="S3360" s="2" t="str">
        <f>VLOOKUP(K3360,Data!A:B,2,0)</f>
        <v>PVA</v>
      </c>
    </row>
    <row r="3361" spans="1:19" ht="11.25" customHeight="1" x14ac:dyDescent="0.2">
      <c r="A3361" s="2">
        <v>4072662</v>
      </c>
      <c r="B3361" s="86"/>
      <c r="C3361" s="74" t="s">
        <v>971</v>
      </c>
      <c r="E3361" s="85" t="s">
        <v>10395</v>
      </c>
      <c r="F3361" s="75" t="s">
        <v>98</v>
      </c>
      <c r="G3361" s="75" t="s">
        <v>1315</v>
      </c>
      <c r="H3361" s="75" t="s">
        <v>1536</v>
      </c>
      <c r="I3361" s="2" t="s">
        <v>11</v>
      </c>
      <c r="J3361" s="75" t="s">
        <v>11</v>
      </c>
      <c r="K3361" s="2" t="s">
        <v>36</v>
      </c>
      <c r="L3361" s="75" t="s">
        <v>3669</v>
      </c>
      <c r="M3361" s="2" t="s">
        <v>3561</v>
      </c>
      <c r="N3361" s="10" t="s">
        <v>3561</v>
      </c>
      <c r="O3361" s="10" t="s">
        <v>3561</v>
      </c>
      <c r="S3361" s="2" t="str">
        <f>VLOOKUP(K3361,Data!A:B,2,0)</f>
        <v>PVA</v>
      </c>
    </row>
    <row r="3362" spans="1:19" ht="11.25" customHeight="1" x14ac:dyDescent="0.2">
      <c r="A3362" s="2">
        <v>4072663</v>
      </c>
      <c r="B3362" s="86"/>
      <c r="C3362" s="74" t="s">
        <v>1234</v>
      </c>
      <c r="E3362" s="85" t="s">
        <v>10396</v>
      </c>
      <c r="F3362" s="75" t="s">
        <v>98</v>
      </c>
      <c r="G3362" s="75" t="s">
        <v>1315</v>
      </c>
      <c r="H3362" s="75" t="s">
        <v>1545</v>
      </c>
      <c r="I3362" s="2" t="s">
        <v>11</v>
      </c>
      <c r="J3362" s="75" t="s">
        <v>11</v>
      </c>
      <c r="K3362" s="2" t="s">
        <v>36</v>
      </c>
      <c r="L3362" s="75" t="s">
        <v>3669</v>
      </c>
      <c r="M3362" s="2" t="s">
        <v>3561</v>
      </c>
      <c r="N3362" s="10" t="s">
        <v>3561</v>
      </c>
      <c r="O3362" s="10" t="s">
        <v>3561</v>
      </c>
      <c r="S3362" s="2" t="str">
        <f>VLOOKUP(K3362,Data!A:B,2,0)</f>
        <v>PVA</v>
      </c>
    </row>
    <row r="3363" spans="1:19" ht="11.25" customHeight="1" x14ac:dyDescent="0.2">
      <c r="A3363" s="2">
        <v>4072664</v>
      </c>
      <c r="B3363" s="86"/>
      <c r="C3363" s="74" t="s">
        <v>1232</v>
      </c>
      <c r="E3363" s="85" t="s">
        <v>10397</v>
      </c>
      <c r="F3363" s="75" t="s">
        <v>98</v>
      </c>
      <c r="G3363" s="75" t="s">
        <v>1315</v>
      </c>
      <c r="H3363" s="75" t="s">
        <v>1545</v>
      </c>
      <c r="I3363" s="2" t="s">
        <v>11</v>
      </c>
      <c r="J3363" s="75" t="s">
        <v>11</v>
      </c>
      <c r="K3363" s="2" t="s">
        <v>36</v>
      </c>
      <c r="L3363" s="75" t="s">
        <v>3669</v>
      </c>
      <c r="M3363" s="2" t="s">
        <v>3561</v>
      </c>
      <c r="N3363" s="10" t="s">
        <v>3561</v>
      </c>
      <c r="O3363" s="10" t="s">
        <v>3561</v>
      </c>
      <c r="S3363" s="2" t="str">
        <f>VLOOKUP(K3363,Data!A:B,2,0)</f>
        <v>PVA</v>
      </c>
    </row>
    <row r="3364" spans="1:19" ht="11.25" customHeight="1" x14ac:dyDescent="0.2">
      <c r="A3364" s="2">
        <v>4072666</v>
      </c>
      <c r="B3364" s="86"/>
      <c r="C3364" s="74" t="s">
        <v>1072</v>
      </c>
      <c r="E3364" s="85" t="s">
        <v>10398</v>
      </c>
      <c r="F3364" s="75" t="s">
        <v>98</v>
      </c>
      <c r="G3364" s="75" t="s">
        <v>1315</v>
      </c>
      <c r="H3364" s="75" t="s">
        <v>1545</v>
      </c>
      <c r="I3364" s="2" t="s">
        <v>11</v>
      </c>
      <c r="J3364" s="75" t="s">
        <v>11</v>
      </c>
      <c r="K3364" s="2" t="s">
        <v>36</v>
      </c>
      <c r="L3364" s="75" t="s">
        <v>3669</v>
      </c>
      <c r="M3364" s="2" t="s">
        <v>3561</v>
      </c>
      <c r="N3364" s="10" t="s">
        <v>3561</v>
      </c>
      <c r="O3364" s="10" t="s">
        <v>3561</v>
      </c>
      <c r="S3364" s="2" t="str">
        <f>VLOOKUP(K3364,Data!A:B,2,0)</f>
        <v>PVA</v>
      </c>
    </row>
    <row r="3365" spans="1:19" ht="11.25" customHeight="1" x14ac:dyDescent="0.2">
      <c r="A3365" s="2">
        <v>4072667</v>
      </c>
      <c r="B3365" s="86"/>
      <c r="C3365" s="74" t="s">
        <v>1073</v>
      </c>
      <c r="E3365" s="85" t="s">
        <v>10399</v>
      </c>
      <c r="F3365" s="75" t="s">
        <v>98</v>
      </c>
      <c r="G3365" s="75" t="s">
        <v>97</v>
      </c>
      <c r="H3365" s="75" t="s">
        <v>1483</v>
      </c>
      <c r="I3365" s="2" t="s">
        <v>1317</v>
      </c>
      <c r="J3365" s="75" t="s">
        <v>1317</v>
      </c>
      <c r="K3365" s="2" t="s">
        <v>36</v>
      </c>
      <c r="L3365" s="75" t="s">
        <v>3669</v>
      </c>
      <c r="M3365" s="2" t="s">
        <v>3561</v>
      </c>
      <c r="N3365" s="10" t="s">
        <v>3561</v>
      </c>
      <c r="O3365" s="10" t="s">
        <v>3561</v>
      </c>
      <c r="S3365" s="2" t="str">
        <f>VLOOKUP(K3365,Data!A:B,2,0)</f>
        <v>PVA</v>
      </c>
    </row>
    <row r="3366" spans="1:19" ht="11.25" customHeight="1" x14ac:dyDescent="0.2">
      <c r="A3366" s="2">
        <v>4072670</v>
      </c>
      <c r="B3366" s="86"/>
      <c r="C3366" s="74" t="s">
        <v>975</v>
      </c>
      <c r="E3366" s="85" t="s">
        <v>10400</v>
      </c>
      <c r="F3366" s="75" t="s">
        <v>98</v>
      </c>
      <c r="G3366" s="75" t="s">
        <v>20</v>
      </c>
      <c r="H3366" s="75" t="s">
        <v>1488</v>
      </c>
      <c r="I3366" s="2" t="s">
        <v>3561</v>
      </c>
      <c r="J3366" s="75" t="s">
        <v>3561</v>
      </c>
      <c r="K3366" s="2" t="s">
        <v>36</v>
      </c>
      <c r="L3366" s="75" t="s">
        <v>3669</v>
      </c>
      <c r="M3366" s="2" t="s">
        <v>3561</v>
      </c>
      <c r="N3366" s="10" t="s">
        <v>3561</v>
      </c>
      <c r="O3366" s="10" t="s">
        <v>3561</v>
      </c>
      <c r="S3366" s="2" t="str">
        <f>VLOOKUP(K3366,Data!A:B,2,0)</f>
        <v>PVA</v>
      </c>
    </row>
    <row r="3367" spans="1:19" ht="11.25" customHeight="1" x14ac:dyDescent="0.2">
      <c r="A3367" s="2">
        <v>4072673</v>
      </c>
      <c r="B3367" s="86"/>
      <c r="C3367" s="74" t="s">
        <v>1236</v>
      </c>
      <c r="E3367" s="85" t="s">
        <v>10401</v>
      </c>
      <c r="F3367" s="75" t="s">
        <v>98</v>
      </c>
      <c r="G3367" s="75" t="s">
        <v>1315</v>
      </c>
      <c r="H3367" s="75" t="s">
        <v>1543</v>
      </c>
      <c r="I3367" s="2" t="s">
        <v>11</v>
      </c>
      <c r="J3367" s="75" t="s">
        <v>11</v>
      </c>
      <c r="K3367" s="2" t="s">
        <v>36</v>
      </c>
      <c r="L3367" s="75" t="s">
        <v>3669</v>
      </c>
      <c r="M3367" s="2" t="s">
        <v>3561</v>
      </c>
      <c r="N3367" s="10" t="s">
        <v>3561</v>
      </c>
      <c r="O3367" s="10" t="s">
        <v>3561</v>
      </c>
      <c r="S3367" s="2" t="str">
        <f>VLOOKUP(K3367,Data!A:B,2,0)</f>
        <v>PVA</v>
      </c>
    </row>
    <row r="3368" spans="1:19" ht="11.25" customHeight="1" x14ac:dyDescent="0.2">
      <c r="A3368" s="2">
        <v>4072674</v>
      </c>
      <c r="B3368" s="86"/>
      <c r="C3368" s="74" t="s">
        <v>1076</v>
      </c>
      <c r="E3368" s="85" t="s">
        <v>10402</v>
      </c>
      <c r="F3368" s="75" t="s">
        <v>98</v>
      </c>
      <c r="G3368" s="75" t="s">
        <v>20</v>
      </c>
      <c r="H3368" s="75" t="s">
        <v>1486</v>
      </c>
      <c r="I3368" s="2" t="s">
        <v>3561</v>
      </c>
      <c r="J3368" s="75" t="s">
        <v>1495</v>
      </c>
      <c r="K3368" s="2" t="s">
        <v>36</v>
      </c>
      <c r="L3368" s="75" t="s">
        <v>19</v>
      </c>
      <c r="M3368" s="2" t="s">
        <v>3561</v>
      </c>
      <c r="N3368" s="10" t="s">
        <v>3561</v>
      </c>
      <c r="O3368" s="10" t="s">
        <v>3561</v>
      </c>
      <c r="P3368" s="8">
        <v>45212</v>
      </c>
      <c r="Q3368" s="8">
        <f>+P3368+180</f>
        <v>45392</v>
      </c>
      <c r="R3368" s="8">
        <v>45392</v>
      </c>
      <c r="S3368" s="2" t="str">
        <f>VLOOKUP(K3368,Data!A:B,2,0)</f>
        <v>PVA</v>
      </c>
    </row>
    <row r="3369" spans="1:19" ht="11.25" customHeight="1" x14ac:dyDescent="0.2">
      <c r="A3369" s="2">
        <v>4072675</v>
      </c>
      <c r="B3369" s="86"/>
      <c r="C3369" s="74" t="s">
        <v>1078</v>
      </c>
      <c r="E3369" s="85" t="s">
        <v>10403</v>
      </c>
      <c r="F3369" s="75" t="s">
        <v>98</v>
      </c>
      <c r="G3369" s="75" t="s">
        <v>20</v>
      </c>
      <c r="H3369" s="75" t="s">
        <v>1486</v>
      </c>
      <c r="I3369" s="2" t="s">
        <v>3561</v>
      </c>
      <c r="J3369" s="75" t="s">
        <v>3561</v>
      </c>
      <c r="K3369" s="2" t="s">
        <v>36</v>
      </c>
      <c r="L3369" s="75" t="s">
        <v>3669</v>
      </c>
      <c r="M3369" s="2" t="s">
        <v>3561</v>
      </c>
      <c r="N3369" s="10" t="s">
        <v>3561</v>
      </c>
      <c r="O3369" s="10" t="s">
        <v>3561</v>
      </c>
      <c r="S3369" s="2" t="str">
        <f>VLOOKUP(K3369,Data!A:B,2,0)</f>
        <v>PVA</v>
      </c>
    </row>
    <row r="3370" spans="1:19" ht="11.25" customHeight="1" x14ac:dyDescent="0.2">
      <c r="A3370" s="2">
        <v>4072676</v>
      </c>
      <c r="B3370" s="86"/>
      <c r="C3370" s="74" t="s">
        <v>1079</v>
      </c>
      <c r="E3370" s="85" t="s">
        <v>10404</v>
      </c>
      <c r="F3370" s="75" t="s">
        <v>98</v>
      </c>
      <c r="G3370" s="75" t="s">
        <v>20</v>
      </c>
      <c r="H3370" s="75" t="s">
        <v>1486</v>
      </c>
      <c r="I3370" s="2" t="s">
        <v>3561</v>
      </c>
      <c r="J3370" s="75" t="s">
        <v>3561</v>
      </c>
      <c r="K3370" s="2" t="s">
        <v>36</v>
      </c>
      <c r="L3370" s="75" t="s">
        <v>3669</v>
      </c>
      <c r="M3370" s="2" t="s">
        <v>3561</v>
      </c>
      <c r="N3370" s="10" t="s">
        <v>3561</v>
      </c>
      <c r="O3370" s="10" t="s">
        <v>3561</v>
      </c>
      <c r="S3370" s="2" t="str">
        <f>VLOOKUP(K3370,Data!A:B,2,0)</f>
        <v>PVA</v>
      </c>
    </row>
    <row r="3371" spans="1:19" ht="11.25" customHeight="1" x14ac:dyDescent="0.2">
      <c r="A3371" s="2">
        <v>4072679</v>
      </c>
      <c r="B3371" s="86"/>
      <c r="C3371" s="74" t="s">
        <v>1172</v>
      </c>
      <c r="E3371" s="85" t="s">
        <v>10405</v>
      </c>
      <c r="F3371" s="75" t="s">
        <v>98</v>
      </c>
      <c r="G3371" s="75" t="s">
        <v>47</v>
      </c>
      <c r="H3371" s="75" t="s">
        <v>47</v>
      </c>
      <c r="I3371" s="2" t="s">
        <v>3561</v>
      </c>
      <c r="J3371" s="75" t="s">
        <v>3561</v>
      </c>
      <c r="K3371" s="2" t="s">
        <v>36</v>
      </c>
      <c r="L3371" s="75" t="s">
        <v>3669</v>
      </c>
      <c r="M3371" s="2" t="s">
        <v>3561</v>
      </c>
      <c r="N3371" s="10" t="s">
        <v>3561</v>
      </c>
      <c r="O3371" s="10" t="s">
        <v>3561</v>
      </c>
      <c r="S3371" s="2" t="str">
        <f>VLOOKUP(K3371,Data!A:B,2,0)</f>
        <v>PVA</v>
      </c>
    </row>
    <row r="3372" spans="1:19" ht="11.25" customHeight="1" x14ac:dyDescent="0.2">
      <c r="A3372" s="2">
        <v>4072680</v>
      </c>
      <c r="B3372" s="86"/>
      <c r="C3372" s="74" t="s">
        <v>978</v>
      </c>
      <c r="E3372" s="85" t="s">
        <v>10406</v>
      </c>
      <c r="F3372" s="75" t="s">
        <v>98</v>
      </c>
      <c r="G3372" s="75" t="s">
        <v>47</v>
      </c>
      <c r="H3372" s="75" t="s">
        <v>47</v>
      </c>
      <c r="I3372" s="2" t="s">
        <v>3561</v>
      </c>
      <c r="J3372" s="75" t="s">
        <v>3561</v>
      </c>
      <c r="K3372" s="2" t="s">
        <v>36</v>
      </c>
      <c r="L3372" s="75" t="s">
        <v>3669</v>
      </c>
      <c r="M3372" s="2" t="s">
        <v>3561</v>
      </c>
      <c r="N3372" s="10" t="s">
        <v>3561</v>
      </c>
      <c r="O3372" s="10" t="s">
        <v>3561</v>
      </c>
      <c r="S3372" s="2" t="str">
        <f>VLOOKUP(K3372,Data!A:B,2,0)</f>
        <v>PVA</v>
      </c>
    </row>
    <row r="3373" spans="1:19" ht="11.25" customHeight="1" x14ac:dyDescent="0.2">
      <c r="A3373" s="2">
        <v>4072681</v>
      </c>
      <c r="B3373" s="86"/>
      <c r="C3373" s="74" t="s">
        <v>983</v>
      </c>
      <c r="E3373" s="85" t="s">
        <v>10407</v>
      </c>
      <c r="F3373" s="75" t="s">
        <v>98</v>
      </c>
      <c r="G3373" s="75" t="s">
        <v>1315</v>
      </c>
      <c r="H3373" s="75" t="s">
        <v>1518</v>
      </c>
      <c r="I3373" s="2" t="s">
        <v>11</v>
      </c>
      <c r="J3373" s="75" t="s">
        <v>11</v>
      </c>
      <c r="K3373" s="2" t="s">
        <v>36</v>
      </c>
      <c r="L3373" s="75" t="s">
        <v>3669</v>
      </c>
      <c r="M3373" s="2" t="s">
        <v>3561</v>
      </c>
      <c r="N3373" s="10" t="s">
        <v>3561</v>
      </c>
      <c r="O3373" s="10" t="s">
        <v>3561</v>
      </c>
      <c r="S3373" s="2" t="str">
        <f>VLOOKUP(K3373,Data!A:B,2,0)</f>
        <v>PVA</v>
      </c>
    </row>
    <row r="3374" spans="1:19" ht="11.25" customHeight="1" x14ac:dyDescent="0.2">
      <c r="A3374" s="2">
        <v>4072683</v>
      </c>
      <c r="B3374" s="86"/>
      <c r="C3374" s="74" t="s">
        <v>1240</v>
      </c>
      <c r="E3374" s="85" t="s">
        <v>10408</v>
      </c>
      <c r="F3374" s="75" t="s">
        <v>98</v>
      </c>
      <c r="G3374" s="75" t="s">
        <v>1315</v>
      </c>
      <c r="H3374" s="75" t="s">
        <v>1545</v>
      </c>
      <c r="I3374" s="2" t="s">
        <v>11</v>
      </c>
      <c r="J3374" s="75" t="s">
        <v>11</v>
      </c>
      <c r="K3374" s="2" t="s">
        <v>36</v>
      </c>
      <c r="L3374" s="75" t="s">
        <v>3669</v>
      </c>
      <c r="M3374" s="2" t="s">
        <v>3561</v>
      </c>
      <c r="N3374" s="10" t="s">
        <v>3561</v>
      </c>
      <c r="O3374" s="10" t="s">
        <v>3561</v>
      </c>
      <c r="S3374" s="2" t="str">
        <f>VLOOKUP(K3374,Data!A:B,2,0)</f>
        <v>PVA</v>
      </c>
    </row>
    <row r="3375" spans="1:19" ht="11.25" customHeight="1" x14ac:dyDescent="0.2">
      <c r="A3375" s="2">
        <v>4072684</v>
      </c>
      <c r="B3375" s="86"/>
      <c r="C3375" s="74" t="s">
        <v>1084</v>
      </c>
      <c r="E3375" s="85" t="s">
        <v>10409</v>
      </c>
      <c r="F3375" s="75" t="s">
        <v>98</v>
      </c>
      <c r="G3375" s="75" t="s">
        <v>20</v>
      </c>
      <c r="H3375" s="75" t="s">
        <v>1480</v>
      </c>
      <c r="I3375" s="2" t="s">
        <v>3561</v>
      </c>
      <c r="J3375" s="75" t="s">
        <v>3561</v>
      </c>
      <c r="K3375" s="2" t="s">
        <v>36</v>
      </c>
      <c r="L3375" s="75" t="s">
        <v>3669</v>
      </c>
      <c r="M3375" s="2" t="s">
        <v>3561</v>
      </c>
      <c r="N3375" s="10" t="s">
        <v>3561</v>
      </c>
      <c r="O3375" s="10" t="s">
        <v>3561</v>
      </c>
      <c r="S3375" s="2" t="str">
        <f>VLOOKUP(K3375,Data!A:B,2,0)</f>
        <v>PVA</v>
      </c>
    </row>
    <row r="3376" spans="1:19" ht="11.25" customHeight="1" x14ac:dyDescent="0.2">
      <c r="A3376" s="2">
        <v>4072685</v>
      </c>
      <c r="B3376" s="86"/>
      <c r="C3376" s="74" t="s">
        <v>1081</v>
      </c>
      <c r="E3376" s="85" t="s">
        <v>10410</v>
      </c>
      <c r="F3376" s="75" t="s">
        <v>98</v>
      </c>
      <c r="G3376" s="75" t="s">
        <v>97</v>
      </c>
      <c r="H3376" s="75" t="s">
        <v>1483</v>
      </c>
      <c r="I3376" s="2" t="s">
        <v>1317</v>
      </c>
      <c r="J3376" s="75" t="s">
        <v>1317</v>
      </c>
      <c r="K3376" s="2" t="s">
        <v>36</v>
      </c>
      <c r="L3376" s="75" t="s">
        <v>3669</v>
      </c>
      <c r="M3376" s="2" t="s">
        <v>3561</v>
      </c>
      <c r="N3376" s="10" t="s">
        <v>3561</v>
      </c>
      <c r="O3376" s="10" t="s">
        <v>3561</v>
      </c>
      <c r="S3376" s="2" t="str">
        <f>VLOOKUP(K3376,Data!A:B,2,0)</f>
        <v>PVA</v>
      </c>
    </row>
    <row r="3377" spans="1:19" ht="11.25" customHeight="1" x14ac:dyDescent="0.2">
      <c r="A3377" s="2">
        <v>4072686</v>
      </c>
      <c r="B3377" s="86"/>
      <c r="C3377" s="74" t="s">
        <v>783</v>
      </c>
      <c r="E3377" s="85" t="s">
        <v>10411</v>
      </c>
      <c r="F3377" s="75" t="s">
        <v>98</v>
      </c>
      <c r="G3377" s="75" t="s">
        <v>20</v>
      </c>
      <c r="H3377" s="75" t="s">
        <v>1486</v>
      </c>
      <c r="I3377" s="2" t="s">
        <v>3561</v>
      </c>
      <c r="J3377" s="75" t="s">
        <v>3561</v>
      </c>
      <c r="K3377" s="2" t="s">
        <v>36</v>
      </c>
      <c r="L3377" s="75" t="s">
        <v>3669</v>
      </c>
      <c r="M3377" s="2" t="s">
        <v>3561</v>
      </c>
      <c r="N3377" s="10" t="s">
        <v>3561</v>
      </c>
      <c r="O3377" s="10" t="s">
        <v>3561</v>
      </c>
      <c r="S3377" s="2" t="str">
        <f>VLOOKUP(K3377,Data!A:B,2,0)</f>
        <v>PVA</v>
      </c>
    </row>
    <row r="3378" spans="1:19" ht="11.25" customHeight="1" x14ac:dyDescent="0.2">
      <c r="A3378" s="2">
        <v>4072690</v>
      </c>
      <c r="B3378" s="86"/>
      <c r="C3378" s="74" t="s">
        <v>785</v>
      </c>
      <c r="E3378" s="85" t="s">
        <v>10412</v>
      </c>
      <c r="F3378" s="75" t="s">
        <v>98</v>
      </c>
      <c r="G3378" s="75" t="s">
        <v>20</v>
      </c>
      <c r="H3378" s="75" t="s">
        <v>1486</v>
      </c>
      <c r="I3378" s="2" t="s">
        <v>3561</v>
      </c>
      <c r="J3378" s="75" t="s">
        <v>3561</v>
      </c>
      <c r="K3378" s="2" t="s">
        <v>36</v>
      </c>
      <c r="L3378" s="75" t="s">
        <v>3669</v>
      </c>
      <c r="M3378" s="2" t="s">
        <v>3561</v>
      </c>
      <c r="N3378" s="10" t="s">
        <v>3561</v>
      </c>
      <c r="O3378" s="10" t="s">
        <v>3561</v>
      </c>
      <c r="S3378" s="2" t="str">
        <f>VLOOKUP(K3378,Data!A:B,2,0)</f>
        <v>PVA</v>
      </c>
    </row>
    <row r="3379" spans="1:19" ht="11.25" customHeight="1" x14ac:dyDescent="0.2">
      <c r="A3379" s="2">
        <v>4072691</v>
      </c>
      <c r="B3379" s="86"/>
      <c r="C3379" s="74" t="s">
        <v>472</v>
      </c>
      <c r="E3379" s="85" t="s">
        <v>10413</v>
      </c>
      <c r="F3379" s="75" t="s">
        <v>98</v>
      </c>
      <c r="G3379" s="75" t="s">
        <v>1315</v>
      </c>
      <c r="H3379" s="75" t="s">
        <v>1518</v>
      </c>
      <c r="I3379" s="2" t="s">
        <v>11</v>
      </c>
      <c r="J3379" s="75" t="s">
        <v>11</v>
      </c>
      <c r="K3379" s="2" t="s">
        <v>36</v>
      </c>
      <c r="L3379" s="75" t="s">
        <v>3669</v>
      </c>
      <c r="M3379" s="2" t="s">
        <v>3561</v>
      </c>
      <c r="N3379" s="10" t="s">
        <v>3561</v>
      </c>
      <c r="O3379" s="10" t="s">
        <v>3561</v>
      </c>
      <c r="S3379" s="2" t="str">
        <f>VLOOKUP(K3379,Data!A:B,2,0)</f>
        <v>PVA</v>
      </c>
    </row>
    <row r="3380" spans="1:19" ht="11.25" customHeight="1" x14ac:dyDescent="0.2">
      <c r="A3380" s="2">
        <v>4072692</v>
      </c>
      <c r="B3380" s="86"/>
      <c r="C3380" s="74" t="s">
        <v>575</v>
      </c>
      <c r="E3380" s="85" t="s">
        <v>10414</v>
      </c>
      <c r="F3380" s="75" t="s">
        <v>98</v>
      </c>
      <c r="G3380" s="75" t="s">
        <v>20</v>
      </c>
      <c r="H3380" s="75" t="s">
        <v>1492</v>
      </c>
      <c r="I3380" s="2" t="s">
        <v>3561</v>
      </c>
      <c r="J3380" s="75" t="s">
        <v>3561</v>
      </c>
      <c r="K3380" s="2" t="s">
        <v>36</v>
      </c>
      <c r="L3380" s="75" t="s">
        <v>3669</v>
      </c>
      <c r="M3380" s="2" t="s">
        <v>3561</v>
      </c>
      <c r="N3380" s="10" t="s">
        <v>3561</v>
      </c>
      <c r="O3380" s="10" t="s">
        <v>3561</v>
      </c>
      <c r="S3380" s="2" t="str">
        <f>VLOOKUP(K3380,Data!A:B,2,0)</f>
        <v>PVA</v>
      </c>
    </row>
    <row r="3381" spans="1:19" ht="11.25" customHeight="1" x14ac:dyDescent="0.2">
      <c r="A3381" s="2">
        <v>4072693</v>
      </c>
      <c r="B3381" s="86"/>
      <c r="C3381" s="74" t="s">
        <v>670</v>
      </c>
      <c r="E3381" s="85" t="s">
        <v>10415</v>
      </c>
      <c r="F3381" s="75" t="s">
        <v>98</v>
      </c>
      <c r="G3381" s="75" t="s">
        <v>20</v>
      </c>
      <c r="H3381" s="75" t="s">
        <v>1492</v>
      </c>
      <c r="I3381" s="2" t="s">
        <v>3561</v>
      </c>
      <c r="J3381" s="75" t="s">
        <v>3561</v>
      </c>
      <c r="K3381" s="2" t="s">
        <v>36</v>
      </c>
      <c r="L3381" s="75" t="s">
        <v>3669</v>
      </c>
      <c r="M3381" s="2" t="s">
        <v>3561</v>
      </c>
      <c r="N3381" s="10" t="s">
        <v>3561</v>
      </c>
      <c r="O3381" s="10" t="s">
        <v>3561</v>
      </c>
      <c r="S3381" s="2" t="str">
        <f>VLOOKUP(K3381,Data!A:B,2,0)</f>
        <v>PVA</v>
      </c>
    </row>
    <row r="3382" spans="1:19" ht="11.25" customHeight="1" x14ac:dyDescent="0.2">
      <c r="A3382" s="2">
        <v>4072694</v>
      </c>
      <c r="B3382" s="86"/>
      <c r="C3382" s="74" t="s">
        <v>793</v>
      </c>
      <c r="E3382" s="85" t="s">
        <v>10416</v>
      </c>
      <c r="F3382" s="75" t="s">
        <v>98</v>
      </c>
      <c r="G3382" s="75" t="s">
        <v>47</v>
      </c>
      <c r="H3382" s="75" t="s">
        <v>47</v>
      </c>
      <c r="I3382" s="2" t="s">
        <v>3561</v>
      </c>
      <c r="J3382" s="75" t="s">
        <v>3561</v>
      </c>
      <c r="K3382" s="2" t="s">
        <v>36</v>
      </c>
      <c r="L3382" s="75" t="s">
        <v>3669</v>
      </c>
      <c r="M3382" s="2" t="s">
        <v>3561</v>
      </c>
      <c r="N3382" s="10" t="s">
        <v>3561</v>
      </c>
      <c r="O3382" s="10" t="s">
        <v>3561</v>
      </c>
      <c r="S3382" s="2" t="str">
        <f>VLOOKUP(K3382,Data!A:B,2,0)</f>
        <v>PVA</v>
      </c>
    </row>
    <row r="3383" spans="1:19" ht="11.25" customHeight="1" x14ac:dyDescent="0.2">
      <c r="A3383" s="2">
        <v>4072695</v>
      </c>
      <c r="B3383" s="86"/>
      <c r="C3383" s="74" t="s">
        <v>796</v>
      </c>
      <c r="E3383" s="85" t="s">
        <v>10417</v>
      </c>
      <c r="F3383" s="75" t="s">
        <v>98</v>
      </c>
      <c r="G3383" s="75" t="s">
        <v>20</v>
      </c>
      <c r="H3383" s="75" t="s">
        <v>1486</v>
      </c>
      <c r="I3383" s="2" t="s">
        <v>3561</v>
      </c>
      <c r="J3383" s="75" t="s">
        <v>3561</v>
      </c>
      <c r="K3383" s="2" t="s">
        <v>36</v>
      </c>
      <c r="L3383" s="75" t="s">
        <v>3669</v>
      </c>
      <c r="M3383" s="2" t="s">
        <v>3561</v>
      </c>
      <c r="N3383" s="10" t="s">
        <v>3561</v>
      </c>
      <c r="O3383" s="10" t="s">
        <v>3561</v>
      </c>
      <c r="S3383" s="2" t="str">
        <f>VLOOKUP(K3383,Data!A:B,2,0)</f>
        <v>PVA</v>
      </c>
    </row>
    <row r="3384" spans="1:19" ht="11.25" customHeight="1" x14ac:dyDescent="0.2">
      <c r="A3384" s="2">
        <v>4072696</v>
      </c>
      <c r="B3384" s="86"/>
      <c r="C3384" s="74" t="s">
        <v>677</v>
      </c>
      <c r="E3384" s="85" t="s">
        <v>10418</v>
      </c>
      <c r="F3384" s="75" t="s">
        <v>98</v>
      </c>
      <c r="G3384" s="75" t="s">
        <v>20</v>
      </c>
      <c r="H3384" s="75" t="s">
        <v>1484</v>
      </c>
      <c r="I3384" s="2" t="s">
        <v>3561</v>
      </c>
      <c r="J3384" s="75" t="s">
        <v>3561</v>
      </c>
      <c r="K3384" s="2" t="s">
        <v>36</v>
      </c>
      <c r="L3384" s="75" t="s">
        <v>3669</v>
      </c>
      <c r="M3384" s="2" t="s">
        <v>3561</v>
      </c>
      <c r="N3384" s="10" t="s">
        <v>3561</v>
      </c>
      <c r="O3384" s="10" t="s">
        <v>3561</v>
      </c>
      <c r="S3384" s="2" t="str">
        <f>VLOOKUP(K3384,Data!A:B,2,0)</f>
        <v>PVA</v>
      </c>
    </row>
    <row r="3385" spans="1:19" ht="11.25" customHeight="1" x14ac:dyDescent="0.2">
      <c r="A3385" s="2">
        <v>4072698</v>
      </c>
      <c r="B3385" s="86"/>
      <c r="C3385" s="74" t="s">
        <v>805</v>
      </c>
      <c r="E3385" s="85" t="s">
        <v>10419</v>
      </c>
      <c r="F3385" s="75" t="s">
        <v>98</v>
      </c>
      <c r="G3385" s="75" t="s">
        <v>1315</v>
      </c>
      <c r="H3385" s="75" t="s">
        <v>1529</v>
      </c>
      <c r="I3385" s="2" t="s">
        <v>11</v>
      </c>
      <c r="J3385" s="75" t="s">
        <v>11</v>
      </c>
      <c r="K3385" s="2" t="s">
        <v>36</v>
      </c>
      <c r="L3385" s="75" t="s">
        <v>3669</v>
      </c>
      <c r="M3385" s="2" t="s">
        <v>3561</v>
      </c>
      <c r="N3385" s="10" t="s">
        <v>3561</v>
      </c>
      <c r="O3385" s="10" t="s">
        <v>3561</v>
      </c>
      <c r="S3385" s="2" t="str">
        <f>VLOOKUP(K3385,Data!A:B,2,0)</f>
        <v>PVA</v>
      </c>
    </row>
    <row r="3386" spans="1:19" ht="11.25" customHeight="1" x14ac:dyDescent="0.2">
      <c r="A3386" s="2">
        <v>4072699</v>
      </c>
      <c r="B3386" s="86"/>
      <c r="C3386" s="74" t="s">
        <v>591</v>
      </c>
      <c r="E3386" s="85" t="s">
        <v>10420</v>
      </c>
      <c r="F3386" s="75" t="s">
        <v>98</v>
      </c>
      <c r="G3386" s="75" t="s">
        <v>20</v>
      </c>
      <c r="H3386" s="75" t="s">
        <v>1484</v>
      </c>
      <c r="I3386" s="2" t="s">
        <v>3561</v>
      </c>
      <c r="J3386" s="75" t="s">
        <v>3561</v>
      </c>
      <c r="K3386" s="2" t="s">
        <v>36</v>
      </c>
      <c r="L3386" s="75" t="s">
        <v>3669</v>
      </c>
      <c r="M3386" s="2" t="s">
        <v>3561</v>
      </c>
      <c r="N3386" s="10" t="s">
        <v>3561</v>
      </c>
      <c r="O3386" s="10" t="s">
        <v>3561</v>
      </c>
      <c r="S3386" s="2" t="str">
        <f>VLOOKUP(K3386,Data!A:B,2,0)</f>
        <v>PVA</v>
      </c>
    </row>
    <row r="3387" spans="1:19" ht="11.25" customHeight="1" x14ac:dyDescent="0.2">
      <c r="A3387" s="2">
        <v>4072702</v>
      </c>
      <c r="B3387" s="86"/>
      <c r="C3387" s="74" t="s">
        <v>817</v>
      </c>
      <c r="E3387" s="85" t="s">
        <v>10421</v>
      </c>
      <c r="F3387" s="75" t="s">
        <v>98</v>
      </c>
      <c r="G3387" s="75" t="s">
        <v>1315</v>
      </c>
      <c r="H3387" s="75" t="s">
        <v>1536</v>
      </c>
      <c r="I3387" s="2" t="s">
        <v>11</v>
      </c>
      <c r="J3387" s="75" t="s">
        <v>11</v>
      </c>
      <c r="K3387" s="2" t="s">
        <v>36</v>
      </c>
      <c r="L3387" s="75" t="s">
        <v>3669</v>
      </c>
      <c r="M3387" s="2" t="s">
        <v>3561</v>
      </c>
      <c r="N3387" s="10" t="s">
        <v>3561</v>
      </c>
      <c r="O3387" s="10" t="s">
        <v>3561</v>
      </c>
      <c r="S3387" s="2" t="str">
        <f>VLOOKUP(K3387,Data!A:B,2,0)</f>
        <v>PVA</v>
      </c>
    </row>
    <row r="3388" spans="1:19" ht="11.25" customHeight="1" x14ac:dyDescent="0.2">
      <c r="A3388" s="2">
        <v>4072703</v>
      </c>
      <c r="B3388" s="86"/>
      <c r="C3388" s="74" t="s">
        <v>494</v>
      </c>
      <c r="E3388" s="85" t="s">
        <v>10422</v>
      </c>
      <c r="F3388" s="75" t="s">
        <v>98</v>
      </c>
      <c r="G3388" s="75" t="s">
        <v>1315</v>
      </c>
      <c r="H3388" s="75" t="s">
        <v>1518</v>
      </c>
      <c r="I3388" s="2" t="s">
        <v>11</v>
      </c>
      <c r="J3388" s="75" t="s">
        <v>11</v>
      </c>
      <c r="K3388" s="2" t="s">
        <v>36</v>
      </c>
      <c r="L3388" s="75" t="s">
        <v>3669</v>
      </c>
      <c r="M3388" s="2" t="s">
        <v>3561</v>
      </c>
      <c r="N3388" s="10" t="s">
        <v>3561</v>
      </c>
      <c r="O3388" s="10" t="s">
        <v>3561</v>
      </c>
      <c r="S3388" s="2" t="str">
        <f>VLOOKUP(K3388,Data!A:B,2,0)</f>
        <v>PVA</v>
      </c>
    </row>
    <row r="3389" spans="1:19" ht="11.25" customHeight="1" x14ac:dyDescent="0.2">
      <c r="A3389" s="2">
        <v>4072704</v>
      </c>
      <c r="B3389" s="86"/>
      <c r="C3389" s="74" t="s">
        <v>501</v>
      </c>
      <c r="E3389" s="85" t="s">
        <v>10423</v>
      </c>
      <c r="F3389" s="75" t="s">
        <v>98</v>
      </c>
      <c r="G3389" s="75" t="s">
        <v>20</v>
      </c>
      <c r="H3389" s="75" t="s">
        <v>1484</v>
      </c>
      <c r="I3389" s="2" t="s">
        <v>3561</v>
      </c>
      <c r="J3389" s="75" t="s">
        <v>3561</v>
      </c>
      <c r="K3389" s="2" t="s">
        <v>36</v>
      </c>
      <c r="L3389" s="75" t="s">
        <v>3669</v>
      </c>
      <c r="M3389" s="2" t="s">
        <v>3561</v>
      </c>
      <c r="N3389" s="10" t="s">
        <v>3561</v>
      </c>
      <c r="O3389" s="10" t="s">
        <v>3561</v>
      </c>
      <c r="S3389" s="2" t="str">
        <f>VLOOKUP(K3389,Data!A:B,2,0)</f>
        <v>PVA</v>
      </c>
    </row>
    <row r="3390" spans="1:19" ht="11.25" customHeight="1" x14ac:dyDescent="0.2">
      <c r="A3390" s="2">
        <v>4072705</v>
      </c>
      <c r="B3390" s="86"/>
      <c r="C3390" s="74" t="s">
        <v>693</v>
      </c>
      <c r="E3390" s="85" t="s">
        <v>10424</v>
      </c>
      <c r="F3390" s="75" t="s">
        <v>98</v>
      </c>
      <c r="G3390" s="75" t="s">
        <v>1315</v>
      </c>
      <c r="H3390" s="75" t="s">
        <v>1536</v>
      </c>
      <c r="I3390" s="2" t="s">
        <v>11</v>
      </c>
      <c r="J3390" s="75" t="s">
        <v>11</v>
      </c>
      <c r="K3390" s="2" t="s">
        <v>36</v>
      </c>
      <c r="L3390" s="75" t="s">
        <v>3669</v>
      </c>
      <c r="M3390" s="2" t="s">
        <v>3561</v>
      </c>
      <c r="N3390" s="10" t="s">
        <v>3561</v>
      </c>
      <c r="O3390" s="10" t="s">
        <v>3561</v>
      </c>
      <c r="S3390" s="2" t="str">
        <f>VLOOKUP(K3390,Data!A:B,2,0)</f>
        <v>PVA</v>
      </c>
    </row>
    <row r="3391" spans="1:19" ht="11.25" customHeight="1" x14ac:dyDescent="0.2">
      <c r="A3391" s="2">
        <v>4072706</v>
      </c>
      <c r="B3391" s="86"/>
      <c r="C3391" s="74" t="s">
        <v>695</v>
      </c>
      <c r="E3391" s="85" t="s">
        <v>10425</v>
      </c>
      <c r="F3391" s="75" t="s">
        <v>98</v>
      </c>
      <c r="G3391" s="75" t="s">
        <v>1315</v>
      </c>
      <c r="H3391" s="75" t="s">
        <v>1529</v>
      </c>
      <c r="I3391" s="2" t="s">
        <v>11</v>
      </c>
      <c r="J3391" s="75" t="s">
        <v>11</v>
      </c>
      <c r="K3391" s="2" t="s">
        <v>36</v>
      </c>
      <c r="L3391" s="75" t="s">
        <v>3669</v>
      </c>
      <c r="M3391" s="2" t="s">
        <v>3561</v>
      </c>
      <c r="N3391" s="10" t="s">
        <v>3561</v>
      </c>
      <c r="O3391" s="10" t="s">
        <v>3561</v>
      </c>
      <c r="S3391" s="2" t="str">
        <f>VLOOKUP(K3391,Data!A:B,2,0)</f>
        <v>PVA</v>
      </c>
    </row>
    <row r="3392" spans="1:19" ht="11.25" customHeight="1" x14ac:dyDescent="0.2">
      <c r="A3392" s="2">
        <v>4072708</v>
      </c>
      <c r="B3392" s="86"/>
      <c r="C3392" s="74" t="s">
        <v>871</v>
      </c>
      <c r="E3392" s="85" t="s">
        <v>10426</v>
      </c>
      <c r="F3392" s="75" t="s">
        <v>98</v>
      </c>
      <c r="G3392" s="75" t="s">
        <v>1315</v>
      </c>
      <c r="H3392" s="75" t="s">
        <v>1529</v>
      </c>
      <c r="I3392" s="2" t="s">
        <v>11</v>
      </c>
      <c r="J3392" s="75" t="s">
        <v>11</v>
      </c>
      <c r="K3392" s="2" t="s">
        <v>36</v>
      </c>
      <c r="L3392" s="75" t="s">
        <v>3669</v>
      </c>
      <c r="M3392" s="2" t="s">
        <v>3561</v>
      </c>
      <c r="N3392" s="10" t="s">
        <v>3561</v>
      </c>
      <c r="O3392" s="10" t="s">
        <v>3561</v>
      </c>
      <c r="S3392" s="2" t="str">
        <f>VLOOKUP(K3392,Data!A:B,2,0)</f>
        <v>PVA</v>
      </c>
    </row>
    <row r="3393" spans="1:19" ht="11.25" customHeight="1" x14ac:dyDescent="0.2">
      <c r="A3393" s="2">
        <v>4072709</v>
      </c>
      <c r="B3393" s="86"/>
      <c r="C3393" s="74" t="s">
        <v>511</v>
      </c>
      <c r="E3393" s="85" t="s">
        <v>10427</v>
      </c>
      <c r="F3393" s="75" t="s">
        <v>98</v>
      </c>
      <c r="G3393" s="75" t="s">
        <v>1315</v>
      </c>
      <c r="H3393" s="75" t="s">
        <v>1518</v>
      </c>
      <c r="I3393" s="2" t="s">
        <v>11</v>
      </c>
      <c r="J3393" s="75" t="s">
        <v>11</v>
      </c>
      <c r="K3393" s="2" t="s">
        <v>36</v>
      </c>
      <c r="L3393" s="75" t="s">
        <v>3669</v>
      </c>
      <c r="M3393" s="2" t="s">
        <v>3561</v>
      </c>
      <c r="N3393" s="10" t="s">
        <v>3561</v>
      </c>
      <c r="O3393" s="10" t="s">
        <v>3561</v>
      </c>
      <c r="S3393" s="2" t="str">
        <f>VLOOKUP(K3393,Data!A:B,2,0)</f>
        <v>PVA</v>
      </c>
    </row>
    <row r="3394" spans="1:19" ht="11.25" customHeight="1" x14ac:dyDescent="0.2">
      <c r="A3394" s="2">
        <v>4072710</v>
      </c>
      <c r="B3394" s="86"/>
      <c r="C3394" s="74" t="s">
        <v>598</v>
      </c>
      <c r="E3394" s="85" t="s">
        <v>10428</v>
      </c>
      <c r="F3394" s="75" t="s">
        <v>98</v>
      </c>
      <c r="G3394" s="75" t="s">
        <v>1315</v>
      </c>
      <c r="H3394" s="75" t="s">
        <v>1543</v>
      </c>
      <c r="I3394" s="2" t="s">
        <v>11</v>
      </c>
      <c r="J3394" s="75" t="s">
        <v>11</v>
      </c>
      <c r="K3394" s="2" t="s">
        <v>36</v>
      </c>
      <c r="L3394" s="75" t="s">
        <v>3669</v>
      </c>
      <c r="M3394" s="2" t="s">
        <v>3561</v>
      </c>
      <c r="N3394" s="10" t="s">
        <v>3561</v>
      </c>
      <c r="O3394" s="10" t="s">
        <v>3561</v>
      </c>
      <c r="S3394" s="2" t="str">
        <f>VLOOKUP(K3394,Data!A:B,2,0)</f>
        <v>PVA</v>
      </c>
    </row>
    <row r="3395" spans="1:19" ht="11.25" customHeight="1" x14ac:dyDescent="0.2">
      <c r="A3395" s="2">
        <v>4072712</v>
      </c>
      <c r="B3395" s="86"/>
      <c r="C3395" s="74" t="s">
        <v>833</v>
      </c>
      <c r="E3395" s="85" t="s">
        <v>10429</v>
      </c>
      <c r="F3395" s="75" t="s">
        <v>98</v>
      </c>
      <c r="G3395" s="75" t="s">
        <v>1315</v>
      </c>
      <c r="H3395" s="75" t="s">
        <v>1518</v>
      </c>
      <c r="I3395" s="2" t="s">
        <v>11</v>
      </c>
      <c r="J3395" s="75" t="s">
        <v>11</v>
      </c>
      <c r="K3395" s="2" t="s">
        <v>36</v>
      </c>
      <c r="L3395" s="75" t="s">
        <v>19</v>
      </c>
      <c r="M3395" s="2" t="s">
        <v>3561</v>
      </c>
      <c r="N3395" s="10" t="s">
        <v>3561</v>
      </c>
      <c r="O3395" s="10" t="s">
        <v>3561</v>
      </c>
      <c r="P3395" s="8">
        <v>45276</v>
      </c>
      <c r="Q3395" s="8">
        <f>+P3395+180</f>
        <v>45456</v>
      </c>
      <c r="R3395" s="8">
        <v>45364</v>
      </c>
      <c r="S3395" s="2" t="str">
        <f>VLOOKUP(K3395,Data!A:B,2,0)</f>
        <v>PVA</v>
      </c>
    </row>
    <row r="3396" spans="1:19" ht="11.25" customHeight="1" x14ac:dyDescent="0.2">
      <c r="A3396" s="2">
        <v>4072714</v>
      </c>
      <c r="B3396" s="86"/>
      <c r="C3396" s="74" t="s">
        <v>835</v>
      </c>
      <c r="E3396" s="85" t="s">
        <v>10430</v>
      </c>
      <c r="F3396" s="75" t="s">
        <v>98</v>
      </c>
      <c r="G3396" s="75" t="s">
        <v>1315</v>
      </c>
      <c r="H3396" s="75" t="s">
        <v>1536</v>
      </c>
      <c r="I3396" s="2" t="s">
        <v>11</v>
      </c>
      <c r="J3396" s="75" t="s">
        <v>11</v>
      </c>
      <c r="K3396" s="2" t="s">
        <v>36</v>
      </c>
      <c r="L3396" s="75" t="s">
        <v>3669</v>
      </c>
      <c r="M3396" s="2" t="s">
        <v>3561</v>
      </c>
      <c r="N3396" s="10" t="s">
        <v>3561</v>
      </c>
      <c r="O3396" s="10" t="s">
        <v>3561</v>
      </c>
      <c r="S3396" s="2" t="str">
        <f>VLOOKUP(K3396,Data!A:B,2,0)</f>
        <v>PVA</v>
      </c>
    </row>
    <row r="3397" spans="1:19" ht="11.25" customHeight="1" x14ac:dyDescent="0.2">
      <c r="A3397" s="2">
        <v>4072715</v>
      </c>
      <c r="B3397" s="86"/>
      <c r="C3397" s="74" t="s">
        <v>510</v>
      </c>
      <c r="E3397" s="85" t="s">
        <v>10431</v>
      </c>
      <c r="F3397" s="75" t="s">
        <v>98</v>
      </c>
      <c r="G3397" s="75" t="s">
        <v>1315</v>
      </c>
      <c r="H3397" s="75" t="s">
        <v>1518</v>
      </c>
      <c r="I3397" s="2" t="s">
        <v>11</v>
      </c>
      <c r="J3397" s="75" t="s">
        <v>11</v>
      </c>
      <c r="K3397" s="2" t="s">
        <v>36</v>
      </c>
      <c r="L3397" s="75" t="s">
        <v>3669</v>
      </c>
      <c r="M3397" s="2" t="s">
        <v>3561</v>
      </c>
      <c r="N3397" s="10" t="s">
        <v>3561</v>
      </c>
      <c r="O3397" s="10" t="s">
        <v>3561</v>
      </c>
      <c r="S3397" s="2" t="str">
        <f>VLOOKUP(K3397,Data!A:B,2,0)</f>
        <v>PVA</v>
      </c>
    </row>
    <row r="3398" spans="1:19" ht="11.25" customHeight="1" x14ac:dyDescent="0.2">
      <c r="A3398" s="2">
        <v>4072719</v>
      </c>
      <c r="B3398" s="86"/>
      <c r="C3398" s="74" t="s">
        <v>836</v>
      </c>
      <c r="E3398" s="85" t="s">
        <v>10432</v>
      </c>
      <c r="F3398" s="75" t="s">
        <v>98</v>
      </c>
      <c r="G3398" s="75" t="s">
        <v>1315</v>
      </c>
      <c r="H3398" s="75" t="s">
        <v>1543</v>
      </c>
      <c r="I3398" s="2" t="s">
        <v>11</v>
      </c>
      <c r="J3398" s="75" t="s">
        <v>11</v>
      </c>
      <c r="K3398" s="2" t="s">
        <v>36</v>
      </c>
      <c r="L3398" s="75" t="s">
        <v>3669</v>
      </c>
      <c r="M3398" s="2" t="s">
        <v>3561</v>
      </c>
      <c r="N3398" s="10" t="s">
        <v>3561</v>
      </c>
      <c r="O3398" s="10" t="s">
        <v>3561</v>
      </c>
      <c r="S3398" s="2" t="str">
        <f>VLOOKUP(K3398,Data!A:B,2,0)</f>
        <v>PVA</v>
      </c>
    </row>
    <row r="3399" spans="1:19" ht="11.25" customHeight="1" x14ac:dyDescent="0.2">
      <c r="A3399" s="2">
        <v>4072720</v>
      </c>
      <c r="B3399" s="86"/>
      <c r="C3399" s="74" t="s">
        <v>843</v>
      </c>
      <c r="E3399" s="85" t="s">
        <v>10433</v>
      </c>
      <c r="F3399" s="75" t="s">
        <v>98</v>
      </c>
      <c r="G3399" s="75" t="s">
        <v>20</v>
      </c>
      <c r="H3399" s="75" t="s">
        <v>1492</v>
      </c>
      <c r="I3399" s="2" t="s">
        <v>3561</v>
      </c>
      <c r="J3399" s="75" t="s">
        <v>3561</v>
      </c>
      <c r="K3399" s="2" t="s">
        <v>36</v>
      </c>
      <c r="L3399" s="75" t="s">
        <v>3669</v>
      </c>
      <c r="M3399" s="2" t="s">
        <v>3561</v>
      </c>
      <c r="N3399" s="10" t="s">
        <v>3561</v>
      </c>
      <c r="O3399" s="10" t="s">
        <v>3561</v>
      </c>
      <c r="S3399" s="2" t="str">
        <f>VLOOKUP(K3399,Data!A:B,2,0)</f>
        <v>PVA</v>
      </c>
    </row>
    <row r="3400" spans="1:19" ht="11.25" customHeight="1" x14ac:dyDescent="0.2">
      <c r="A3400" s="2">
        <v>4072721</v>
      </c>
      <c r="B3400" s="86"/>
      <c r="C3400" s="74" t="s">
        <v>881</v>
      </c>
      <c r="E3400" s="85" t="s">
        <v>10434</v>
      </c>
      <c r="F3400" s="75" t="s">
        <v>98</v>
      </c>
      <c r="G3400" s="75" t="s">
        <v>20</v>
      </c>
      <c r="H3400" s="75" t="s">
        <v>1486</v>
      </c>
      <c r="I3400" s="2" t="s">
        <v>3561</v>
      </c>
      <c r="J3400" s="75" t="s">
        <v>3561</v>
      </c>
      <c r="K3400" s="2" t="s">
        <v>36</v>
      </c>
      <c r="L3400" s="75" t="s">
        <v>3669</v>
      </c>
      <c r="M3400" s="2" t="s">
        <v>3561</v>
      </c>
      <c r="N3400" s="10" t="s">
        <v>3561</v>
      </c>
      <c r="O3400" s="10" t="s">
        <v>3561</v>
      </c>
      <c r="S3400" s="2" t="str">
        <f>VLOOKUP(K3400,Data!A:B,2,0)</f>
        <v>PVA</v>
      </c>
    </row>
    <row r="3401" spans="1:19" ht="11.25" customHeight="1" x14ac:dyDescent="0.2">
      <c r="A3401" s="2">
        <v>4072722</v>
      </c>
      <c r="B3401" s="86"/>
      <c r="C3401" s="74" t="s">
        <v>522</v>
      </c>
      <c r="E3401" s="85" t="s">
        <v>10435</v>
      </c>
      <c r="F3401" s="75" t="s">
        <v>98</v>
      </c>
      <c r="G3401" s="75" t="s">
        <v>97</v>
      </c>
      <c r="H3401" s="75" t="s">
        <v>1487</v>
      </c>
      <c r="I3401" s="2" t="s">
        <v>1317</v>
      </c>
      <c r="J3401" s="75" t="s">
        <v>1317</v>
      </c>
      <c r="K3401" s="2" t="s">
        <v>36</v>
      </c>
      <c r="L3401" s="75" t="s">
        <v>3669</v>
      </c>
      <c r="M3401" s="2" t="s">
        <v>3561</v>
      </c>
      <c r="N3401" s="10" t="s">
        <v>3561</v>
      </c>
      <c r="O3401" s="10" t="s">
        <v>3561</v>
      </c>
      <c r="S3401" s="2" t="str">
        <f>VLOOKUP(K3401,Data!A:B,2,0)</f>
        <v>PVA</v>
      </c>
    </row>
    <row r="3402" spans="1:19" ht="11.25" customHeight="1" x14ac:dyDescent="0.2">
      <c r="A3402" s="2">
        <v>4072725</v>
      </c>
      <c r="B3402" s="86"/>
      <c r="C3402" s="74" t="s">
        <v>622</v>
      </c>
      <c r="E3402" s="85" t="s">
        <v>10436</v>
      </c>
      <c r="F3402" s="75" t="s">
        <v>98</v>
      </c>
      <c r="G3402" s="75" t="s">
        <v>20</v>
      </c>
      <c r="H3402" s="75" t="s">
        <v>1485</v>
      </c>
      <c r="I3402" s="2" t="s">
        <v>3561</v>
      </c>
      <c r="J3402" s="75" t="s">
        <v>3561</v>
      </c>
      <c r="K3402" s="2" t="s">
        <v>36</v>
      </c>
      <c r="L3402" s="75" t="s">
        <v>3669</v>
      </c>
      <c r="M3402" s="2" t="s">
        <v>3561</v>
      </c>
      <c r="N3402" s="10" t="s">
        <v>3561</v>
      </c>
      <c r="O3402" s="10" t="s">
        <v>3561</v>
      </c>
      <c r="S3402" s="2" t="str">
        <f>VLOOKUP(K3402,Data!A:B,2,0)</f>
        <v>PVA</v>
      </c>
    </row>
    <row r="3403" spans="1:19" ht="11.25" customHeight="1" x14ac:dyDescent="0.2">
      <c r="A3403" s="2">
        <v>4072726</v>
      </c>
      <c r="B3403" s="86"/>
      <c r="C3403" s="74" t="s">
        <v>614</v>
      </c>
      <c r="E3403" s="85" t="s">
        <v>10437</v>
      </c>
      <c r="F3403" s="75" t="s">
        <v>98</v>
      </c>
      <c r="G3403" s="75" t="s">
        <v>1315</v>
      </c>
      <c r="H3403" s="75" t="s">
        <v>1536</v>
      </c>
      <c r="I3403" s="2" t="s">
        <v>11</v>
      </c>
      <c r="J3403" s="75" t="s">
        <v>11</v>
      </c>
      <c r="K3403" s="2" t="s">
        <v>36</v>
      </c>
      <c r="L3403" s="75" t="s">
        <v>3669</v>
      </c>
      <c r="M3403" s="2" t="s">
        <v>3561</v>
      </c>
      <c r="N3403" s="10" t="s">
        <v>3561</v>
      </c>
      <c r="O3403" s="10" t="s">
        <v>3561</v>
      </c>
      <c r="S3403" s="2" t="str">
        <f>VLOOKUP(K3403,Data!A:B,2,0)</f>
        <v>PVA</v>
      </c>
    </row>
    <row r="3404" spans="1:19" ht="11.25" customHeight="1" x14ac:dyDescent="0.2">
      <c r="A3404" s="2">
        <v>4072727</v>
      </c>
      <c r="B3404" s="86"/>
      <c r="C3404" s="74" t="s">
        <v>621</v>
      </c>
      <c r="E3404" s="85" t="s">
        <v>10438</v>
      </c>
      <c r="F3404" s="75" t="s">
        <v>98</v>
      </c>
      <c r="G3404" s="75" t="s">
        <v>1315</v>
      </c>
      <c r="H3404" s="75" t="s">
        <v>1529</v>
      </c>
      <c r="I3404" s="2" t="s">
        <v>11</v>
      </c>
      <c r="J3404" s="75" t="s">
        <v>11</v>
      </c>
      <c r="K3404" s="2" t="s">
        <v>36</v>
      </c>
      <c r="L3404" s="75" t="s">
        <v>3669</v>
      </c>
      <c r="M3404" s="2" t="s">
        <v>3561</v>
      </c>
      <c r="N3404" s="10" t="s">
        <v>3561</v>
      </c>
      <c r="O3404" s="10" t="s">
        <v>3561</v>
      </c>
      <c r="S3404" s="2" t="str">
        <f>VLOOKUP(K3404,Data!A:B,2,0)</f>
        <v>PVA</v>
      </c>
    </row>
    <row r="3405" spans="1:19" ht="11.25" customHeight="1" x14ac:dyDescent="0.2">
      <c r="A3405" s="2">
        <v>4072728</v>
      </c>
      <c r="B3405" s="86"/>
      <c r="C3405" s="74" t="s">
        <v>623</v>
      </c>
      <c r="E3405" s="85" t="s">
        <v>10439</v>
      </c>
      <c r="F3405" s="75" t="s">
        <v>98</v>
      </c>
      <c r="G3405" s="75" t="s">
        <v>20</v>
      </c>
      <c r="H3405" s="75" t="s">
        <v>1482</v>
      </c>
      <c r="I3405" s="2" t="s">
        <v>3561</v>
      </c>
      <c r="J3405" s="75" t="s">
        <v>3561</v>
      </c>
      <c r="K3405" s="2" t="s">
        <v>36</v>
      </c>
      <c r="L3405" s="75" t="s">
        <v>3669</v>
      </c>
      <c r="M3405" s="2" t="s">
        <v>3561</v>
      </c>
      <c r="N3405" s="10" t="s">
        <v>3561</v>
      </c>
      <c r="O3405" s="10" t="s">
        <v>3561</v>
      </c>
      <c r="S3405" s="2" t="str">
        <f>VLOOKUP(K3405,Data!A:B,2,0)</f>
        <v>PVA</v>
      </c>
    </row>
    <row r="3406" spans="1:19" ht="11.25" customHeight="1" x14ac:dyDescent="0.2">
      <c r="A3406" s="2">
        <v>4072730</v>
      </c>
      <c r="B3406" s="86"/>
      <c r="C3406" s="74" t="s">
        <v>875</v>
      </c>
      <c r="E3406" s="85" t="s">
        <v>10440</v>
      </c>
      <c r="F3406" s="75" t="s">
        <v>98</v>
      </c>
      <c r="G3406" s="75" t="s">
        <v>20</v>
      </c>
      <c r="H3406" s="75" t="s">
        <v>1481</v>
      </c>
      <c r="I3406" s="2" t="s">
        <v>3561</v>
      </c>
      <c r="J3406" s="75" t="s">
        <v>3561</v>
      </c>
      <c r="K3406" s="2" t="s">
        <v>36</v>
      </c>
      <c r="L3406" s="75" t="s">
        <v>3669</v>
      </c>
      <c r="M3406" s="2" t="s">
        <v>3561</v>
      </c>
      <c r="N3406" s="10" t="s">
        <v>3561</v>
      </c>
      <c r="O3406" s="10" t="s">
        <v>3561</v>
      </c>
      <c r="S3406" s="2" t="str">
        <f>VLOOKUP(K3406,Data!A:B,2,0)</f>
        <v>PVA</v>
      </c>
    </row>
    <row r="3407" spans="1:19" ht="11.25" customHeight="1" x14ac:dyDescent="0.2">
      <c r="A3407" s="2">
        <v>4072733</v>
      </c>
      <c r="B3407" s="86"/>
      <c r="C3407" s="74" t="s">
        <v>528</v>
      </c>
      <c r="E3407" s="85" t="s">
        <v>10441</v>
      </c>
      <c r="F3407" s="75" t="s">
        <v>98</v>
      </c>
      <c r="G3407" s="75" t="s">
        <v>20</v>
      </c>
      <c r="H3407" s="75" t="s">
        <v>1484</v>
      </c>
      <c r="I3407" s="2" t="s">
        <v>3561</v>
      </c>
      <c r="J3407" s="75" t="s">
        <v>3561</v>
      </c>
      <c r="K3407" s="2" t="s">
        <v>36</v>
      </c>
      <c r="L3407" s="75" t="s">
        <v>3669</v>
      </c>
      <c r="M3407" s="2" t="s">
        <v>3561</v>
      </c>
      <c r="N3407" s="10" t="s">
        <v>3561</v>
      </c>
      <c r="O3407" s="10" t="s">
        <v>3561</v>
      </c>
      <c r="S3407" s="2" t="str">
        <f>VLOOKUP(K3407,Data!A:B,2,0)</f>
        <v>PVA</v>
      </c>
    </row>
    <row r="3408" spans="1:19" ht="11.25" customHeight="1" x14ac:dyDescent="0.2">
      <c r="A3408" s="2">
        <v>4072739</v>
      </c>
      <c r="B3408" s="86"/>
      <c r="C3408" s="74" t="s">
        <v>737</v>
      </c>
      <c r="E3408" s="85" t="s">
        <v>10442</v>
      </c>
      <c r="F3408" s="75" t="s">
        <v>98</v>
      </c>
      <c r="G3408" s="75" t="s">
        <v>1315</v>
      </c>
      <c r="H3408" s="75" t="s">
        <v>1536</v>
      </c>
      <c r="I3408" s="2" t="s">
        <v>11</v>
      </c>
      <c r="J3408" s="75" t="s">
        <v>11</v>
      </c>
      <c r="K3408" s="2" t="s">
        <v>36</v>
      </c>
      <c r="L3408" s="75" t="s">
        <v>3669</v>
      </c>
      <c r="M3408" s="2" t="s">
        <v>3561</v>
      </c>
      <c r="N3408" s="10" t="s">
        <v>3561</v>
      </c>
      <c r="O3408" s="10" t="s">
        <v>3561</v>
      </c>
      <c r="S3408" s="2" t="str">
        <f>VLOOKUP(K3408,Data!A:B,2,0)</f>
        <v>PVA</v>
      </c>
    </row>
    <row r="3409" spans="1:19" ht="11.25" customHeight="1" x14ac:dyDescent="0.2">
      <c r="A3409" s="2">
        <v>4072740</v>
      </c>
      <c r="B3409" s="86"/>
      <c r="C3409" s="74" t="s">
        <v>819</v>
      </c>
      <c r="E3409" s="85" t="s">
        <v>10443</v>
      </c>
      <c r="F3409" s="75" t="s">
        <v>98</v>
      </c>
      <c r="G3409" s="75" t="s">
        <v>97</v>
      </c>
      <c r="H3409" s="75" t="s">
        <v>1483</v>
      </c>
      <c r="I3409" s="2" t="s">
        <v>1317</v>
      </c>
      <c r="J3409" s="75" t="s">
        <v>1317</v>
      </c>
      <c r="K3409" s="2" t="s">
        <v>36</v>
      </c>
      <c r="L3409" s="75" t="s">
        <v>3669</v>
      </c>
      <c r="M3409" s="2" t="s">
        <v>3561</v>
      </c>
      <c r="N3409" s="10" t="s">
        <v>3561</v>
      </c>
      <c r="O3409" s="10" t="s">
        <v>3561</v>
      </c>
      <c r="S3409" s="2" t="str">
        <f>VLOOKUP(K3409,Data!A:B,2,0)</f>
        <v>PVA</v>
      </c>
    </row>
    <row r="3410" spans="1:19" ht="11.25" customHeight="1" x14ac:dyDescent="0.2">
      <c r="A3410" s="2">
        <v>4072741</v>
      </c>
      <c r="B3410" s="86"/>
      <c r="C3410" s="74" t="s">
        <v>818</v>
      </c>
      <c r="E3410" s="85" t="s">
        <v>10444</v>
      </c>
      <c r="F3410" s="75" t="s">
        <v>98</v>
      </c>
      <c r="G3410" s="75" t="s">
        <v>20</v>
      </c>
      <c r="H3410" s="75" t="s">
        <v>1481</v>
      </c>
      <c r="I3410" s="2" t="s">
        <v>3561</v>
      </c>
      <c r="J3410" s="75" t="s">
        <v>3561</v>
      </c>
      <c r="K3410" s="2" t="s">
        <v>36</v>
      </c>
      <c r="L3410" s="75" t="s">
        <v>3669</v>
      </c>
      <c r="M3410" s="2" t="s">
        <v>3561</v>
      </c>
      <c r="N3410" s="10" t="s">
        <v>3561</v>
      </c>
      <c r="O3410" s="10" t="s">
        <v>3561</v>
      </c>
      <c r="S3410" s="2" t="str">
        <f>VLOOKUP(K3410,Data!A:B,2,0)</f>
        <v>PVA</v>
      </c>
    </row>
    <row r="3411" spans="1:19" ht="11.25" customHeight="1" x14ac:dyDescent="0.2">
      <c r="A3411" s="2">
        <v>4072743</v>
      </c>
      <c r="B3411" s="86"/>
      <c r="C3411" s="74" t="s">
        <v>530</v>
      </c>
      <c r="E3411" s="85" t="s">
        <v>10445</v>
      </c>
      <c r="F3411" s="75" t="s">
        <v>98</v>
      </c>
      <c r="G3411" s="75" t="s">
        <v>20</v>
      </c>
      <c r="H3411" s="75" t="s">
        <v>1488</v>
      </c>
      <c r="I3411" s="2" t="s">
        <v>3561</v>
      </c>
      <c r="J3411" s="75" t="s">
        <v>3561</v>
      </c>
      <c r="K3411" s="2" t="s">
        <v>36</v>
      </c>
      <c r="L3411" s="75" t="s">
        <v>3669</v>
      </c>
      <c r="M3411" s="2" t="s">
        <v>3561</v>
      </c>
      <c r="N3411" s="10" t="s">
        <v>3561</v>
      </c>
      <c r="O3411" s="10" t="s">
        <v>3561</v>
      </c>
      <c r="S3411" s="2" t="str">
        <f>VLOOKUP(K3411,Data!A:B,2,0)</f>
        <v>PVA</v>
      </c>
    </row>
    <row r="3412" spans="1:19" ht="11.25" customHeight="1" x14ac:dyDescent="0.2">
      <c r="A3412" s="2">
        <v>4072744</v>
      </c>
      <c r="B3412" s="86"/>
      <c r="C3412" s="74" t="s">
        <v>533</v>
      </c>
      <c r="E3412" s="85" t="s">
        <v>10446</v>
      </c>
      <c r="F3412" s="75" t="s">
        <v>98</v>
      </c>
      <c r="G3412" s="75" t="s">
        <v>20</v>
      </c>
      <c r="H3412" s="75" t="s">
        <v>1486</v>
      </c>
      <c r="I3412" s="2" t="s">
        <v>3561</v>
      </c>
      <c r="J3412" s="75" t="s">
        <v>3561</v>
      </c>
      <c r="K3412" s="2" t="s">
        <v>36</v>
      </c>
      <c r="L3412" s="75" t="s">
        <v>3669</v>
      </c>
      <c r="M3412" s="2" t="s">
        <v>3561</v>
      </c>
      <c r="N3412" s="10" t="s">
        <v>3561</v>
      </c>
      <c r="O3412" s="10" t="s">
        <v>3561</v>
      </c>
      <c r="S3412" s="2" t="str">
        <f>VLOOKUP(K3412,Data!A:B,2,0)</f>
        <v>PVA</v>
      </c>
    </row>
    <row r="3413" spans="1:19" ht="11.25" customHeight="1" x14ac:dyDescent="0.2">
      <c r="A3413" s="2">
        <v>4072745</v>
      </c>
      <c r="B3413" s="86"/>
      <c r="C3413" s="74" t="s">
        <v>536</v>
      </c>
      <c r="E3413" s="85" t="s">
        <v>10447</v>
      </c>
      <c r="F3413" s="75" t="s">
        <v>98</v>
      </c>
      <c r="G3413" s="75" t="s">
        <v>1315</v>
      </c>
      <c r="H3413" s="75" t="s">
        <v>1518</v>
      </c>
      <c r="I3413" s="2" t="s">
        <v>11</v>
      </c>
      <c r="J3413" s="75" t="s">
        <v>11</v>
      </c>
      <c r="K3413" s="2" t="s">
        <v>36</v>
      </c>
      <c r="L3413" s="75" t="s">
        <v>3669</v>
      </c>
      <c r="M3413" s="2" t="s">
        <v>3561</v>
      </c>
      <c r="N3413" s="10" t="s">
        <v>3561</v>
      </c>
      <c r="O3413" s="10" t="s">
        <v>3561</v>
      </c>
      <c r="S3413" s="2" t="str">
        <f>VLOOKUP(K3413,Data!A:B,2,0)</f>
        <v>PVA</v>
      </c>
    </row>
    <row r="3414" spans="1:19" ht="11.25" customHeight="1" x14ac:dyDescent="0.2">
      <c r="A3414" s="2">
        <v>4072746</v>
      </c>
      <c r="B3414" s="86"/>
      <c r="C3414" s="74" t="s">
        <v>745</v>
      </c>
      <c r="E3414" s="85" t="s">
        <v>10448</v>
      </c>
      <c r="F3414" s="75" t="s">
        <v>98</v>
      </c>
      <c r="G3414" s="75" t="s">
        <v>20</v>
      </c>
      <c r="H3414" s="75" t="s">
        <v>1486</v>
      </c>
      <c r="I3414" s="2" t="s">
        <v>3561</v>
      </c>
      <c r="J3414" s="75" t="s">
        <v>3561</v>
      </c>
      <c r="K3414" s="2" t="s">
        <v>36</v>
      </c>
      <c r="L3414" s="75" t="s">
        <v>3669</v>
      </c>
      <c r="M3414" s="2" t="s">
        <v>3561</v>
      </c>
      <c r="N3414" s="10" t="s">
        <v>3561</v>
      </c>
      <c r="O3414" s="10" t="s">
        <v>3561</v>
      </c>
      <c r="S3414" s="2" t="str">
        <f>VLOOKUP(K3414,Data!A:B,2,0)</f>
        <v>PVA</v>
      </c>
    </row>
    <row r="3415" spans="1:19" ht="11.25" customHeight="1" x14ac:dyDescent="0.2">
      <c r="A3415" s="2">
        <v>4072747</v>
      </c>
      <c r="B3415" s="86"/>
      <c r="C3415" s="74" t="s">
        <v>1272</v>
      </c>
      <c r="E3415" s="85" t="s">
        <v>10449</v>
      </c>
      <c r="F3415" s="75" t="s">
        <v>98</v>
      </c>
      <c r="G3415" s="75" t="s">
        <v>20</v>
      </c>
      <c r="H3415" s="75" t="s">
        <v>1482</v>
      </c>
      <c r="I3415" s="2" t="s">
        <v>3561</v>
      </c>
      <c r="J3415" s="75" t="s">
        <v>3561</v>
      </c>
      <c r="K3415" s="2" t="s">
        <v>36</v>
      </c>
      <c r="L3415" s="75" t="s">
        <v>3669</v>
      </c>
      <c r="M3415" s="2" t="s">
        <v>3561</v>
      </c>
      <c r="N3415" s="10" t="s">
        <v>3561</v>
      </c>
      <c r="O3415" s="10" t="s">
        <v>3561</v>
      </c>
      <c r="S3415" s="2" t="str">
        <f>VLOOKUP(K3415,Data!A:B,2,0)</f>
        <v>PVA</v>
      </c>
    </row>
    <row r="3416" spans="1:19" ht="11.25" customHeight="1" x14ac:dyDescent="0.2">
      <c r="A3416" s="2">
        <v>4072748</v>
      </c>
      <c r="B3416" s="86"/>
      <c r="C3416" s="74" t="s">
        <v>649</v>
      </c>
      <c r="E3416" s="85" t="s">
        <v>10450</v>
      </c>
      <c r="F3416" s="75" t="s">
        <v>98</v>
      </c>
      <c r="G3416" s="75" t="s">
        <v>1315</v>
      </c>
      <c r="H3416" s="75" t="s">
        <v>1543</v>
      </c>
      <c r="I3416" s="2" t="s">
        <v>11</v>
      </c>
      <c r="J3416" s="75" t="s">
        <v>11</v>
      </c>
      <c r="K3416" s="2" t="s">
        <v>36</v>
      </c>
      <c r="L3416" s="75" t="s">
        <v>3669</v>
      </c>
      <c r="M3416" s="2" t="s">
        <v>3561</v>
      </c>
      <c r="N3416" s="10" t="s">
        <v>3561</v>
      </c>
      <c r="O3416" s="10" t="s">
        <v>3561</v>
      </c>
      <c r="S3416" s="2" t="str">
        <f>VLOOKUP(K3416,Data!A:B,2,0)</f>
        <v>PVA</v>
      </c>
    </row>
    <row r="3417" spans="1:19" ht="11.25" customHeight="1" x14ac:dyDescent="0.2">
      <c r="A3417" s="2">
        <v>4072749</v>
      </c>
      <c r="B3417" s="86"/>
      <c r="C3417" s="74" t="s">
        <v>653</v>
      </c>
      <c r="E3417" s="85" t="s">
        <v>10451</v>
      </c>
      <c r="F3417" s="75" t="s">
        <v>98</v>
      </c>
      <c r="G3417" s="75" t="s">
        <v>20</v>
      </c>
      <c r="H3417" s="75" t="s">
        <v>1490</v>
      </c>
      <c r="I3417" s="2" t="s">
        <v>3561</v>
      </c>
      <c r="J3417" s="75" t="s">
        <v>3561</v>
      </c>
      <c r="K3417" s="2" t="s">
        <v>36</v>
      </c>
      <c r="L3417" s="75" t="s">
        <v>3669</v>
      </c>
      <c r="M3417" s="2" t="s">
        <v>3561</v>
      </c>
      <c r="N3417" s="10" t="s">
        <v>3561</v>
      </c>
      <c r="O3417" s="10" t="s">
        <v>3561</v>
      </c>
      <c r="S3417" s="2" t="str">
        <f>VLOOKUP(K3417,Data!A:B,2,0)</f>
        <v>PVA</v>
      </c>
    </row>
    <row r="3418" spans="1:19" ht="11.25" customHeight="1" x14ac:dyDescent="0.2">
      <c r="A3418" s="2">
        <v>4072750</v>
      </c>
      <c r="B3418" s="86"/>
      <c r="C3418" s="74" t="s">
        <v>754</v>
      </c>
      <c r="E3418" s="85" t="s">
        <v>10452</v>
      </c>
      <c r="F3418" s="75" t="s">
        <v>98</v>
      </c>
      <c r="G3418" s="75" t="s">
        <v>20</v>
      </c>
      <c r="H3418" s="75" t="s">
        <v>1488</v>
      </c>
      <c r="I3418" s="2" t="s">
        <v>3561</v>
      </c>
      <c r="J3418" s="75" t="s">
        <v>3561</v>
      </c>
      <c r="K3418" s="2" t="s">
        <v>36</v>
      </c>
      <c r="L3418" s="75" t="s">
        <v>3669</v>
      </c>
      <c r="M3418" s="2" t="s">
        <v>3561</v>
      </c>
      <c r="N3418" s="10" t="s">
        <v>3561</v>
      </c>
      <c r="O3418" s="10" t="s">
        <v>3561</v>
      </c>
      <c r="S3418" s="2" t="str">
        <f>VLOOKUP(K3418,Data!A:B,2,0)</f>
        <v>PVA</v>
      </c>
    </row>
    <row r="3419" spans="1:19" ht="11.25" customHeight="1" x14ac:dyDescent="0.2">
      <c r="A3419" s="2">
        <v>4072751</v>
      </c>
      <c r="B3419" s="86"/>
      <c r="C3419" s="74" t="s">
        <v>755</v>
      </c>
      <c r="E3419" s="85" t="s">
        <v>10453</v>
      </c>
      <c r="F3419" s="75" t="s">
        <v>98</v>
      </c>
      <c r="G3419" s="75" t="s">
        <v>1315</v>
      </c>
      <c r="H3419" s="75" t="s">
        <v>1529</v>
      </c>
      <c r="I3419" s="2" t="s">
        <v>11</v>
      </c>
      <c r="J3419" s="75" t="s">
        <v>11</v>
      </c>
      <c r="K3419" s="2" t="s">
        <v>36</v>
      </c>
      <c r="L3419" s="75" t="s">
        <v>3669</v>
      </c>
      <c r="M3419" s="2" t="s">
        <v>3561</v>
      </c>
      <c r="N3419" s="10" t="s">
        <v>3561</v>
      </c>
      <c r="O3419" s="10" t="s">
        <v>3561</v>
      </c>
      <c r="S3419" s="2" t="str">
        <f>VLOOKUP(K3419,Data!A:B,2,0)</f>
        <v>PVA</v>
      </c>
    </row>
    <row r="3420" spans="1:19" ht="11.25" customHeight="1" x14ac:dyDescent="0.2">
      <c r="A3420" s="2">
        <v>4072753</v>
      </c>
      <c r="B3420" s="86"/>
      <c r="C3420" s="74" t="s">
        <v>858</v>
      </c>
      <c r="E3420" s="85" t="s">
        <v>10454</v>
      </c>
      <c r="F3420" s="75" t="s">
        <v>98</v>
      </c>
      <c r="G3420" s="75" t="s">
        <v>20</v>
      </c>
      <c r="H3420" s="75" t="s">
        <v>1481</v>
      </c>
      <c r="I3420" s="2" t="s">
        <v>3561</v>
      </c>
      <c r="J3420" s="75" t="s">
        <v>3561</v>
      </c>
      <c r="K3420" s="2" t="s">
        <v>36</v>
      </c>
      <c r="L3420" s="75" t="s">
        <v>3669</v>
      </c>
      <c r="M3420" s="2" t="s">
        <v>3561</v>
      </c>
      <c r="N3420" s="10" t="s">
        <v>3561</v>
      </c>
      <c r="O3420" s="10" t="s">
        <v>3561</v>
      </c>
      <c r="S3420" s="2" t="str">
        <f>VLOOKUP(K3420,Data!A:B,2,0)</f>
        <v>PVA</v>
      </c>
    </row>
    <row r="3421" spans="1:19" ht="11.25" customHeight="1" x14ac:dyDescent="0.2">
      <c r="A3421" s="2">
        <v>4072756</v>
      </c>
      <c r="B3421" s="86"/>
      <c r="C3421" s="74" t="s">
        <v>1302</v>
      </c>
      <c r="E3421" s="85" t="s">
        <v>10455</v>
      </c>
      <c r="F3421" s="75" t="s">
        <v>98</v>
      </c>
      <c r="G3421" s="75" t="s">
        <v>97</v>
      </c>
      <c r="H3421" s="75" t="s">
        <v>1479</v>
      </c>
      <c r="I3421" s="2" t="s">
        <v>1317</v>
      </c>
      <c r="J3421" s="75" t="s">
        <v>1317</v>
      </c>
      <c r="K3421" s="2" t="s">
        <v>36</v>
      </c>
      <c r="L3421" s="75" t="s">
        <v>3669</v>
      </c>
      <c r="M3421" s="2" t="s">
        <v>3561</v>
      </c>
      <c r="N3421" s="10" t="s">
        <v>3561</v>
      </c>
      <c r="O3421" s="10" t="s">
        <v>3561</v>
      </c>
      <c r="S3421" s="2" t="str">
        <f>VLOOKUP(K3421,Data!A:B,2,0)</f>
        <v>PVA</v>
      </c>
    </row>
    <row r="3422" spans="1:19" ht="11.25" customHeight="1" x14ac:dyDescent="0.2">
      <c r="A3422" s="2">
        <v>4072757</v>
      </c>
      <c r="B3422" s="86"/>
      <c r="C3422" s="74" t="s">
        <v>759</v>
      </c>
      <c r="E3422" s="85" t="s">
        <v>10456</v>
      </c>
      <c r="F3422" s="75" t="s">
        <v>98</v>
      </c>
      <c r="G3422" s="75" t="s">
        <v>97</v>
      </c>
      <c r="H3422" s="75" t="s">
        <v>1483</v>
      </c>
      <c r="I3422" s="2" t="s">
        <v>1317</v>
      </c>
      <c r="J3422" s="75" t="s">
        <v>1317</v>
      </c>
      <c r="K3422" s="2" t="s">
        <v>36</v>
      </c>
      <c r="L3422" s="75" t="s">
        <v>3669</v>
      </c>
      <c r="M3422" s="2" t="s">
        <v>3561</v>
      </c>
      <c r="N3422" s="10" t="s">
        <v>3561</v>
      </c>
      <c r="O3422" s="10" t="s">
        <v>3561</v>
      </c>
      <c r="S3422" s="2" t="str">
        <f>VLOOKUP(K3422,Data!A:B,2,0)</f>
        <v>PVA</v>
      </c>
    </row>
    <row r="3423" spans="1:19" ht="11.25" customHeight="1" x14ac:dyDescent="0.2">
      <c r="A3423" s="2">
        <v>4072758</v>
      </c>
      <c r="B3423" s="86"/>
      <c r="C3423" s="74" t="s">
        <v>823</v>
      </c>
      <c r="E3423" s="85" t="s">
        <v>10457</v>
      </c>
      <c r="F3423" s="75" t="s">
        <v>98</v>
      </c>
      <c r="G3423" s="75" t="s">
        <v>20</v>
      </c>
      <c r="H3423" s="75" t="s">
        <v>1485</v>
      </c>
      <c r="I3423" s="2" t="s">
        <v>3561</v>
      </c>
      <c r="J3423" s="75" t="s">
        <v>3561</v>
      </c>
      <c r="K3423" s="2" t="s">
        <v>36</v>
      </c>
      <c r="L3423" s="75" t="s">
        <v>3669</v>
      </c>
      <c r="M3423" s="2" t="s">
        <v>3561</v>
      </c>
      <c r="N3423" s="10" t="s">
        <v>3561</v>
      </c>
      <c r="O3423" s="10" t="s">
        <v>3561</v>
      </c>
      <c r="S3423" s="2" t="str">
        <f>VLOOKUP(K3423,Data!A:B,2,0)</f>
        <v>PVA</v>
      </c>
    </row>
    <row r="3424" spans="1:19" ht="11.25" customHeight="1" x14ac:dyDescent="0.2">
      <c r="A3424" s="2">
        <v>4072759</v>
      </c>
      <c r="B3424" s="86"/>
      <c r="C3424" s="74" t="s">
        <v>828</v>
      </c>
      <c r="E3424" s="85" t="s">
        <v>10458</v>
      </c>
      <c r="F3424" s="75" t="s">
        <v>98</v>
      </c>
      <c r="G3424" s="75" t="s">
        <v>20</v>
      </c>
      <c r="H3424" s="75" t="s">
        <v>1488</v>
      </c>
      <c r="I3424" s="2" t="s">
        <v>3561</v>
      </c>
      <c r="J3424" s="75" t="s">
        <v>3561</v>
      </c>
      <c r="K3424" s="2" t="s">
        <v>36</v>
      </c>
      <c r="L3424" s="75" t="s">
        <v>3669</v>
      </c>
      <c r="M3424" s="2" t="s">
        <v>3561</v>
      </c>
      <c r="N3424" s="10" t="s">
        <v>3561</v>
      </c>
      <c r="O3424" s="10" t="s">
        <v>3561</v>
      </c>
      <c r="S3424" s="2" t="str">
        <f>VLOOKUP(K3424,Data!A:B,2,0)</f>
        <v>PVA</v>
      </c>
    </row>
    <row r="3425" spans="1:19" ht="11.25" customHeight="1" x14ac:dyDescent="0.2">
      <c r="A3425" s="2">
        <v>4072760</v>
      </c>
      <c r="B3425" s="86"/>
      <c r="C3425" s="74" t="s">
        <v>831</v>
      </c>
      <c r="E3425" s="85" t="s">
        <v>10459</v>
      </c>
      <c r="F3425" s="75" t="s">
        <v>98</v>
      </c>
      <c r="G3425" s="75" t="s">
        <v>20</v>
      </c>
      <c r="H3425" s="75" t="s">
        <v>1480</v>
      </c>
      <c r="I3425" s="2" t="s">
        <v>3561</v>
      </c>
      <c r="J3425" s="75" t="s">
        <v>3561</v>
      </c>
      <c r="K3425" s="2" t="s">
        <v>36</v>
      </c>
      <c r="L3425" s="75" t="s">
        <v>3669</v>
      </c>
      <c r="M3425" s="2" t="s">
        <v>3561</v>
      </c>
      <c r="N3425" s="10" t="s">
        <v>3561</v>
      </c>
      <c r="O3425" s="10" t="s">
        <v>3561</v>
      </c>
      <c r="S3425" s="2" t="str">
        <f>VLOOKUP(K3425,Data!A:B,2,0)</f>
        <v>PVA</v>
      </c>
    </row>
    <row r="3426" spans="1:19" ht="11.25" customHeight="1" x14ac:dyDescent="0.2">
      <c r="A3426" s="2">
        <v>4072761</v>
      </c>
      <c r="B3426" s="86"/>
      <c r="C3426" s="74" t="s">
        <v>832</v>
      </c>
      <c r="E3426" s="85" t="s">
        <v>10460</v>
      </c>
      <c r="F3426" s="75" t="s">
        <v>98</v>
      </c>
      <c r="G3426" s="75" t="s">
        <v>1315</v>
      </c>
      <c r="H3426" s="75" t="s">
        <v>1518</v>
      </c>
      <c r="I3426" s="2" t="s">
        <v>11</v>
      </c>
      <c r="J3426" s="75" t="s">
        <v>11</v>
      </c>
      <c r="K3426" s="2" t="s">
        <v>36</v>
      </c>
      <c r="L3426" s="75" t="s">
        <v>3669</v>
      </c>
      <c r="M3426" s="2" t="s">
        <v>3561</v>
      </c>
      <c r="N3426" s="10" t="s">
        <v>3561</v>
      </c>
      <c r="O3426" s="10" t="s">
        <v>3561</v>
      </c>
      <c r="S3426" s="2" t="str">
        <f>VLOOKUP(K3426,Data!A:B,2,0)</f>
        <v>PVA</v>
      </c>
    </row>
    <row r="3427" spans="1:19" ht="11.25" customHeight="1" x14ac:dyDescent="0.2">
      <c r="A3427" s="2">
        <v>4072762</v>
      </c>
      <c r="B3427" s="86"/>
      <c r="C3427" s="74" t="s">
        <v>1305</v>
      </c>
      <c r="E3427" s="85" t="s">
        <v>10461</v>
      </c>
      <c r="F3427" s="75" t="s">
        <v>98</v>
      </c>
      <c r="G3427" s="75" t="s">
        <v>97</v>
      </c>
      <c r="H3427" s="75" t="s">
        <v>1479</v>
      </c>
      <c r="I3427" s="2" t="s">
        <v>1317</v>
      </c>
      <c r="J3427" s="75" t="s">
        <v>1317</v>
      </c>
      <c r="K3427" s="2" t="s">
        <v>36</v>
      </c>
      <c r="L3427" s="75" t="s">
        <v>3669</v>
      </c>
      <c r="M3427" s="2" t="s">
        <v>3561</v>
      </c>
      <c r="N3427" s="10" t="s">
        <v>3561</v>
      </c>
      <c r="O3427" s="10" t="s">
        <v>3561</v>
      </c>
      <c r="S3427" s="2" t="str">
        <f>VLOOKUP(K3427,Data!A:B,2,0)</f>
        <v>PVA</v>
      </c>
    </row>
    <row r="3428" spans="1:19" ht="11.25" customHeight="1" x14ac:dyDescent="0.2">
      <c r="A3428" s="2">
        <v>4072763</v>
      </c>
      <c r="B3428" s="86"/>
      <c r="C3428" s="74" t="s">
        <v>764</v>
      </c>
      <c r="E3428" s="85" t="s">
        <v>10462</v>
      </c>
      <c r="F3428" s="75" t="s">
        <v>98</v>
      </c>
      <c r="G3428" s="75" t="s">
        <v>1315</v>
      </c>
      <c r="H3428" s="75" t="s">
        <v>1536</v>
      </c>
      <c r="I3428" s="2" t="s">
        <v>11</v>
      </c>
      <c r="J3428" s="75" t="s">
        <v>11</v>
      </c>
      <c r="K3428" s="2" t="s">
        <v>36</v>
      </c>
      <c r="L3428" s="75" t="s">
        <v>3669</v>
      </c>
      <c r="M3428" s="2" t="s">
        <v>3561</v>
      </c>
      <c r="N3428" s="10" t="s">
        <v>3561</v>
      </c>
      <c r="O3428" s="10" t="s">
        <v>3561</v>
      </c>
      <c r="S3428" s="2" t="str">
        <f>VLOOKUP(K3428,Data!A:B,2,0)</f>
        <v>PVA</v>
      </c>
    </row>
    <row r="3429" spans="1:19" ht="11.25" customHeight="1" x14ac:dyDescent="0.2">
      <c r="A3429" s="2">
        <v>4072764</v>
      </c>
      <c r="B3429" s="86"/>
      <c r="C3429" s="74" t="s">
        <v>863</v>
      </c>
      <c r="E3429" s="85" t="s">
        <v>10463</v>
      </c>
      <c r="F3429" s="75" t="s">
        <v>98</v>
      </c>
      <c r="G3429" s="75" t="s">
        <v>20</v>
      </c>
      <c r="H3429" s="75" t="s">
        <v>1480</v>
      </c>
      <c r="I3429" s="2" t="s">
        <v>3561</v>
      </c>
      <c r="J3429" s="75" t="s">
        <v>3561</v>
      </c>
      <c r="K3429" s="2" t="s">
        <v>36</v>
      </c>
      <c r="L3429" s="75" t="s">
        <v>3669</v>
      </c>
      <c r="M3429" s="2" t="s">
        <v>3561</v>
      </c>
      <c r="N3429" s="10" t="s">
        <v>3561</v>
      </c>
      <c r="O3429" s="10" t="s">
        <v>3561</v>
      </c>
      <c r="S3429" s="2" t="str">
        <f>VLOOKUP(K3429,Data!A:B,2,0)</f>
        <v>PVA</v>
      </c>
    </row>
    <row r="3430" spans="1:19" ht="11.25" customHeight="1" x14ac:dyDescent="0.2">
      <c r="A3430" s="2">
        <v>4072765</v>
      </c>
      <c r="B3430" s="86"/>
      <c r="C3430" s="74" t="s">
        <v>869</v>
      </c>
      <c r="E3430" s="85" t="s">
        <v>10464</v>
      </c>
      <c r="F3430" s="75" t="s">
        <v>98</v>
      </c>
      <c r="G3430" s="75" t="s">
        <v>1315</v>
      </c>
      <c r="H3430" s="75" t="s">
        <v>1536</v>
      </c>
      <c r="I3430" s="2" t="s">
        <v>11</v>
      </c>
      <c r="J3430" s="75" t="s">
        <v>11</v>
      </c>
      <c r="K3430" s="2" t="s">
        <v>36</v>
      </c>
      <c r="L3430" s="75" t="s">
        <v>19</v>
      </c>
      <c r="M3430" s="2" t="s">
        <v>3561</v>
      </c>
      <c r="N3430" s="10" t="s">
        <v>3561</v>
      </c>
      <c r="O3430" s="10" t="s">
        <v>3561</v>
      </c>
      <c r="P3430" s="8">
        <v>45283</v>
      </c>
      <c r="Q3430" s="8">
        <f>180+P3430</f>
        <v>45463</v>
      </c>
      <c r="R3430" s="8">
        <v>45364</v>
      </c>
      <c r="S3430" s="2" t="str">
        <f>VLOOKUP(K3430,Data!A:B,2,0)</f>
        <v>PVA</v>
      </c>
    </row>
    <row r="3431" spans="1:19" ht="11.25" customHeight="1" x14ac:dyDescent="0.2">
      <c r="A3431" s="2">
        <v>4072766</v>
      </c>
      <c r="B3431" s="86"/>
      <c r="C3431" s="74" t="s">
        <v>564</v>
      </c>
      <c r="E3431" s="85" t="s">
        <v>10465</v>
      </c>
      <c r="F3431" s="75" t="s">
        <v>98</v>
      </c>
      <c r="G3431" s="75" t="s">
        <v>1315</v>
      </c>
      <c r="H3431" s="75" t="s">
        <v>1536</v>
      </c>
      <c r="I3431" s="2" t="s">
        <v>11</v>
      </c>
      <c r="J3431" s="75" t="s">
        <v>11</v>
      </c>
      <c r="K3431" s="2" t="s">
        <v>36</v>
      </c>
      <c r="L3431" s="75" t="s">
        <v>3669</v>
      </c>
      <c r="M3431" s="2" t="s">
        <v>3561</v>
      </c>
      <c r="N3431" s="10" t="s">
        <v>3561</v>
      </c>
      <c r="O3431" s="10" t="s">
        <v>3561</v>
      </c>
      <c r="S3431" s="2" t="str">
        <f>VLOOKUP(K3431,Data!A:B,2,0)</f>
        <v>PVA</v>
      </c>
    </row>
    <row r="3432" spans="1:19" ht="11.25" customHeight="1" x14ac:dyDescent="0.2">
      <c r="A3432" s="2">
        <v>4072767</v>
      </c>
      <c r="B3432" s="86"/>
      <c r="C3432" s="74" t="s">
        <v>771</v>
      </c>
      <c r="E3432" s="85" t="s">
        <v>10466</v>
      </c>
      <c r="F3432" s="75" t="s">
        <v>98</v>
      </c>
      <c r="G3432" s="75" t="s">
        <v>1315</v>
      </c>
      <c r="H3432" s="75" t="s">
        <v>1529</v>
      </c>
      <c r="I3432" s="2" t="s">
        <v>11</v>
      </c>
      <c r="J3432" s="75" t="s">
        <v>11</v>
      </c>
      <c r="K3432" s="2" t="s">
        <v>36</v>
      </c>
      <c r="L3432" s="75" t="s">
        <v>3669</v>
      </c>
      <c r="M3432" s="2" t="s">
        <v>3561</v>
      </c>
      <c r="N3432" s="10" t="s">
        <v>3561</v>
      </c>
      <c r="O3432" s="10" t="s">
        <v>3561</v>
      </c>
      <c r="S3432" s="2" t="str">
        <f>VLOOKUP(K3432,Data!A:B,2,0)</f>
        <v>PVA</v>
      </c>
    </row>
    <row r="3433" spans="1:19" ht="11.25" customHeight="1" x14ac:dyDescent="0.2">
      <c r="A3433" s="2">
        <v>4072768</v>
      </c>
      <c r="B3433" s="86"/>
      <c r="C3433" s="74" t="s">
        <v>1251</v>
      </c>
      <c r="E3433" s="85" t="s">
        <v>10467</v>
      </c>
      <c r="F3433" s="75" t="s">
        <v>98</v>
      </c>
      <c r="G3433" s="75" t="s">
        <v>1315</v>
      </c>
      <c r="H3433" s="75" t="s">
        <v>1545</v>
      </c>
      <c r="I3433" s="2" t="s">
        <v>11</v>
      </c>
      <c r="J3433" s="75" t="s">
        <v>11</v>
      </c>
      <c r="K3433" s="2" t="s">
        <v>36</v>
      </c>
      <c r="L3433" s="75" t="s">
        <v>3669</v>
      </c>
      <c r="M3433" s="2" t="s">
        <v>3561</v>
      </c>
      <c r="N3433" s="10" t="s">
        <v>3561</v>
      </c>
      <c r="O3433" s="10" t="s">
        <v>3561</v>
      </c>
      <c r="S3433" s="2" t="str">
        <f>VLOOKUP(K3433,Data!A:B,2,0)</f>
        <v>PVA</v>
      </c>
    </row>
    <row r="3434" spans="1:19" ht="11.25" customHeight="1" x14ac:dyDescent="0.2">
      <c r="A3434" s="2">
        <v>4072770</v>
      </c>
      <c r="B3434" s="86"/>
      <c r="C3434" s="74" t="s">
        <v>1260</v>
      </c>
      <c r="E3434" s="85" t="s">
        <v>10468</v>
      </c>
      <c r="F3434" s="75" t="s">
        <v>98</v>
      </c>
      <c r="G3434" s="75" t="s">
        <v>1315</v>
      </c>
      <c r="H3434" s="75" t="s">
        <v>1518</v>
      </c>
      <c r="I3434" s="2" t="s">
        <v>11</v>
      </c>
      <c r="J3434" s="75" t="s">
        <v>11</v>
      </c>
      <c r="K3434" s="2" t="s">
        <v>36</v>
      </c>
      <c r="L3434" s="75" t="s">
        <v>3669</v>
      </c>
      <c r="M3434" s="2" t="s">
        <v>3561</v>
      </c>
      <c r="N3434" s="10" t="s">
        <v>3561</v>
      </c>
      <c r="O3434" s="10" t="s">
        <v>3561</v>
      </c>
      <c r="S3434" s="2" t="str">
        <f>VLOOKUP(K3434,Data!A:B,2,0)</f>
        <v>PVA</v>
      </c>
    </row>
    <row r="3435" spans="1:19" ht="11.25" customHeight="1" x14ac:dyDescent="0.2">
      <c r="A3435" s="2">
        <v>4073429</v>
      </c>
      <c r="B3435" s="98" t="s">
        <v>13117</v>
      </c>
      <c r="C3435" s="74" t="s">
        <v>4066</v>
      </c>
      <c r="D3435" s="8">
        <v>43952</v>
      </c>
      <c r="E3435" s="85" t="s">
        <v>10469</v>
      </c>
      <c r="F3435" s="75" t="s">
        <v>98</v>
      </c>
      <c r="G3435" s="75" t="s">
        <v>47</v>
      </c>
      <c r="H3435" s="75" t="s">
        <v>47</v>
      </c>
      <c r="I3435" s="2" t="s">
        <v>1502</v>
      </c>
      <c r="J3435" s="75" t="s">
        <v>1502</v>
      </c>
      <c r="K3435" s="2" t="s">
        <v>4937</v>
      </c>
      <c r="L3435" s="75" t="s">
        <v>3668</v>
      </c>
      <c r="M3435" s="2" t="s">
        <v>3585</v>
      </c>
      <c r="N3435" s="10" t="s">
        <v>13537</v>
      </c>
      <c r="O3435" s="10" t="s">
        <v>3586</v>
      </c>
      <c r="S3435" s="2" t="str">
        <f>VLOOKUP(K3435,Data!A:B,2,0)</f>
        <v>DAC</v>
      </c>
    </row>
    <row r="3436" spans="1:19" ht="11.25" customHeight="1" x14ac:dyDescent="0.2">
      <c r="A3436" s="2">
        <v>5118630</v>
      </c>
      <c r="B3436" s="98" t="s">
        <v>13118</v>
      </c>
      <c r="C3436" s="74" t="s">
        <v>3731</v>
      </c>
      <c r="D3436" s="8">
        <v>43952</v>
      </c>
      <c r="E3436" s="85" t="s">
        <v>10470</v>
      </c>
      <c r="F3436" s="75" t="s">
        <v>98</v>
      </c>
      <c r="G3436" s="75" t="s">
        <v>47</v>
      </c>
      <c r="H3436" s="75" t="s">
        <v>47</v>
      </c>
      <c r="I3436" s="2" t="s">
        <v>1502</v>
      </c>
      <c r="J3436" s="75" t="s">
        <v>1502</v>
      </c>
      <c r="K3436" s="2" t="s">
        <v>4937</v>
      </c>
      <c r="L3436" s="75" t="s">
        <v>3668</v>
      </c>
      <c r="M3436" s="2" t="s">
        <v>3585</v>
      </c>
      <c r="N3436" s="10" t="s">
        <v>13537</v>
      </c>
      <c r="O3436" s="10" t="s">
        <v>3586</v>
      </c>
      <c r="S3436" s="2" t="str">
        <f>VLOOKUP(K3436,Data!A:B,2,0)</f>
        <v>DAC</v>
      </c>
    </row>
    <row r="3437" spans="1:19" ht="11.25" customHeight="1" x14ac:dyDescent="0.2">
      <c r="A3437" s="2">
        <v>4073493</v>
      </c>
      <c r="B3437" s="98" t="s">
        <v>13119</v>
      </c>
      <c r="C3437" s="74" t="s">
        <v>4106</v>
      </c>
      <c r="D3437" s="8">
        <v>43952</v>
      </c>
      <c r="E3437" s="85" t="s">
        <v>10471</v>
      </c>
      <c r="F3437" s="75" t="s">
        <v>98</v>
      </c>
      <c r="G3437" s="75" t="s">
        <v>47</v>
      </c>
      <c r="H3437" s="75" t="s">
        <v>47</v>
      </c>
      <c r="I3437" s="2" t="s">
        <v>6922</v>
      </c>
      <c r="J3437" s="75" t="s">
        <v>1496</v>
      </c>
      <c r="K3437" s="2" t="s">
        <v>4937</v>
      </c>
      <c r="L3437" s="75" t="s">
        <v>3668</v>
      </c>
      <c r="M3437" s="2" t="s">
        <v>3585</v>
      </c>
      <c r="N3437" s="10" t="s">
        <v>13537</v>
      </c>
      <c r="O3437" s="10" t="s">
        <v>3586</v>
      </c>
      <c r="S3437" s="2" t="str">
        <f>VLOOKUP(K3437,Data!A:B,2,0)</f>
        <v>DAC</v>
      </c>
    </row>
    <row r="3438" spans="1:19" ht="11.25" customHeight="1" x14ac:dyDescent="0.2">
      <c r="A3438" s="2">
        <v>4073314</v>
      </c>
      <c r="B3438" s="98" t="s">
        <v>13120</v>
      </c>
      <c r="C3438" s="74" t="s">
        <v>3756</v>
      </c>
      <c r="D3438" s="8">
        <v>43952</v>
      </c>
      <c r="E3438" s="85" t="s">
        <v>10472</v>
      </c>
      <c r="F3438" s="75" t="s">
        <v>98</v>
      </c>
      <c r="G3438" s="75" t="s">
        <v>47</v>
      </c>
      <c r="H3438" s="75" t="s">
        <v>47</v>
      </c>
      <c r="I3438" s="2" t="s">
        <v>1499</v>
      </c>
      <c r="J3438" s="75" t="s">
        <v>1498</v>
      </c>
      <c r="K3438" s="2" t="s">
        <v>4937</v>
      </c>
      <c r="L3438" s="75" t="s">
        <v>3668</v>
      </c>
      <c r="M3438" s="2" t="s">
        <v>3585</v>
      </c>
      <c r="N3438" s="10" t="s">
        <v>13537</v>
      </c>
      <c r="O3438" s="10" t="s">
        <v>3586</v>
      </c>
      <c r="S3438" s="2" t="str">
        <f>VLOOKUP(K3438,Data!A:B,2,0)</f>
        <v>DAC</v>
      </c>
    </row>
    <row r="3439" spans="1:19" ht="11.25" customHeight="1" x14ac:dyDescent="0.2">
      <c r="A3439" s="2">
        <v>4073818</v>
      </c>
      <c r="B3439" s="98" t="s">
        <v>13121</v>
      </c>
      <c r="C3439" s="74" t="s">
        <v>4578</v>
      </c>
      <c r="D3439" s="8">
        <v>43952</v>
      </c>
      <c r="E3439" s="85" t="s">
        <v>10473</v>
      </c>
      <c r="F3439" s="75" t="s">
        <v>98</v>
      </c>
      <c r="G3439" s="75" t="s">
        <v>47</v>
      </c>
      <c r="H3439" s="75" t="s">
        <v>47</v>
      </c>
      <c r="I3439" s="2" t="s">
        <v>1496</v>
      </c>
      <c r="J3439" s="75" t="s">
        <v>1496</v>
      </c>
      <c r="K3439" s="2" t="s">
        <v>4937</v>
      </c>
      <c r="L3439" s="75" t="s">
        <v>3668</v>
      </c>
      <c r="M3439" s="2" t="s">
        <v>3585</v>
      </c>
      <c r="N3439" s="10" t="s">
        <v>13537</v>
      </c>
      <c r="O3439" s="10" t="s">
        <v>3586</v>
      </c>
      <c r="S3439" s="2" t="str">
        <f>VLOOKUP(K3439,Data!A:B,2,0)</f>
        <v>DAC</v>
      </c>
    </row>
    <row r="3440" spans="1:19" ht="11.25" customHeight="1" x14ac:dyDescent="0.2">
      <c r="A3440" s="2">
        <v>4073534</v>
      </c>
      <c r="B3440" s="98" t="s">
        <v>13122</v>
      </c>
      <c r="C3440" s="74" t="s">
        <v>4174</v>
      </c>
      <c r="D3440" s="8">
        <v>43952</v>
      </c>
      <c r="E3440" s="85" t="s">
        <v>10474</v>
      </c>
      <c r="F3440" s="75" t="s">
        <v>98</v>
      </c>
      <c r="G3440" s="75" t="s">
        <v>47</v>
      </c>
      <c r="H3440" s="75" t="s">
        <v>47</v>
      </c>
      <c r="I3440" s="2" t="s">
        <v>1497</v>
      </c>
      <c r="J3440" s="75" t="s">
        <v>1497</v>
      </c>
      <c r="K3440" s="2" t="s">
        <v>4937</v>
      </c>
      <c r="L3440" s="75" t="s">
        <v>3668</v>
      </c>
      <c r="M3440" s="2" t="s">
        <v>3585</v>
      </c>
      <c r="N3440" s="10" t="s">
        <v>13537</v>
      </c>
      <c r="O3440" s="10" t="s">
        <v>3586</v>
      </c>
      <c r="S3440" s="2" t="str">
        <f>VLOOKUP(K3440,Data!A:B,2,0)</f>
        <v>DAC</v>
      </c>
    </row>
    <row r="3441" spans="1:19" ht="11.25" customHeight="1" x14ac:dyDescent="0.2">
      <c r="A3441" s="2">
        <v>4073567</v>
      </c>
      <c r="B3441" s="98" t="s">
        <v>13123</v>
      </c>
      <c r="C3441" s="74" t="s">
        <v>4232</v>
      </c>
      <c r="D3441" s="8">
        <v>43952</v>
      </c>
      <c r="E3441" s="85" t="s">
        <v>10475</v>
      </c>
      <c r="F3441" s="75" t="s">
        <v>98</v>
      </c>
      <c r="G3441" s="75" t="s">
        <v>47</v>
      </c>
      <c r="H3441" s="75" t="s">
        <v>47</v>
      </c>
      <c r="I3441" s="2" t="s">
        <v>1498</v>
      </c>
      <c r="J3441" s="75" t="s">
        <v>1498</v>
      </c>
      <c r="K3441" s="2" t="s">
        <v>4937</v>
      </c>
      <c r="L3441" s="75" t="s">
        <v>3668</v>
      </c>
      <c r="M3441" s="2" t="s">
        <v>3585</v>
      </c>
      <c r="N3441" s="10" t="s">
        <v>13537</v>
      </c>
      <c r="O3441" s="10" t="s">
        <v>3586</v>
      </c>
      <c r="S3441" s="2" t="str">
        <f>VLOOKUP(K3441,Data!A:B,2,0)</f>
        <v>DAC</v>
      </c>
    </row>
    <row r="3442" spans="1:19" ht="11.25" customHeight="1" x14ac:dyDescent="0.2">
      <c r="A3442" s="2">
        <v>4073569</v>
      </c>
      <c r="B3442" s="98" t="s">
        <v>13124</v>
      </c>
      <c r="C3442" s="74" t="s">
        <v>4251</v>
      </c>
      <c r="D3442" s="8">
        <v>43952</v>
      </c>
      <c r="E3442" s="85" t="s">
        <v>10476</v>
      </c>
      <c r="F3442" s="75" t="s">
        <v>98</v>
      </c>
      <c r="G3442" s="75" t="s">
        <v>47</v>
      </c>
      <c r="H3442" s="75" t="s">
        <v>3711</v>
      </c>
      <c r="I3442" s="2" t="s">
        <v>1498</v>
      </c>
      <c r="J3442" s="75" t="s">
        <v>1498</v>
      </c>
      <c r="K3442" s="2" t="s">
        <v>4937</v>
      </c>
      <c r="L3442" s="75" t="s">
        <v>3669</v>
      </c>
      <c r="M3442" s="2" t="s">
        <v>3585</v>
      </c>
      <c r="N3442" s="10" t="s">
        <v>13537</v>
      </c>
      <c r="O3442" s="10" t="s">
        <v>3586</v>
      </c>
      <c r="S3442" s="2" t="str">
        <f>VLOOKUP(K3442,Data!A:B,2,0)</f>
        <v>DAC</v>
      </c>
    </row>
    <row r="3443" spans="1:19" ht="11.25" customHeight="1" x14ac:dyDescent="0.2">
      <c r="A3443" s="2">
        <v>4073599</v>
      </c>
      <c r="B3443" s="98" t="s">
        <v>13125</v>
      </c>
      <c r="C3443" s="74" t="s">
        <v>4303</v>
      </c>
      <c r="D3443" s="8">
        <v>43952</v>
      </c>
      <c r="E3443" s="85" t="s">
        <v>10477</v>
      </c>
      <c r="F3443" s="75" t="s">
        <v>98</v>
      </c>
      <c r="G3443" s="75" t="s">
        <v>47</v>
      </c>
      <c r="H3443" s="75" t="s">
        <v>47</v>
      </c>
      <c r="I3443" s="2" t="s">
        <v>1499</v>
      </c>
      <c r="J3443" s="75" t="s">
        <v>1495</v>
      </c>
      <c r="K3443" s="2" t="s">
        <v>4937</v>
      </c>
      <c r="L3443" s="75" t="s">
        <v>19</v>
      </c>
      <c r="M3443" s="2" t="s">
        <v>3561</v>
      </c>
      <c r="N3443" s="10" t="s">
        <v>3561</v>
      </c>
      <c r="O3443" s="10" t="s">
        <v>3561</v>
      </c>
      <c r="P3443" s="8">
        <v>45159</v>
      </c>
      <c r="Q3443" s="8">
        <v>45159</v>
      </c>
      <c r="R3443" s="8">
        <v>45159</v>
      </c>
      <c r="S3443" s="2" t="str">
        <f>VLOOKUP(K3443,Data!A:B,2,0)</f>
        <v>DAC</v>
      </c>
    </row>
    <row r="3444" spans="1:19" ht="11.25" customHeight="1" x14ac:dyDescent="0.2">
      <c r="A3444" s="2">
        <v>4073772</v>
      </c>
      <c r="B3444" s="98" t="s">
        <v>13126</v>
      </c>
      <c r="C3444" s="74" t="s">
        <v>4526</v>
      </c>
      <c r="D3444" s="8">
        <v>43952</v>
      </c>
      <c r="E3444" s="85" t="s">
        <v>10478</v>
      </c>
      <c r="F3444" s="75" t="s">
        <v>98</v>
      </c>
      <c r="G3444" s="75" t="s">
        <v>1315</v>
      </c>
      <c r="H3444" s="75" t="s">
        <v>1518</v>
      </c>
      <c r="I3444" s="2" t="s">
        <v>11</v>
      </c>
      <c r="J3444" s="75" t="s">
        <v>11</v>
      </c>
      <c r="K3444" s="2" t="s">
        <v>4937</v>
      </c>
      <c r="L3444" s="75" t="s">
        <v>3668</v>
      </c>
      <c r="M3444" s="2" t="s">
        <v>3561</v>
      </c>
      <c r="N3444" s="10" t="s">
        <v>3561</v>
      </c>
      <c r="O3444" s="10" t="s">
        <v>3561</v>
      </c>
      <c r="S3444" s="2" t="str">
        <f>VLOOKUP(K3444,Data!A:B,2,0)</f>
        <v>DAC</v>
      </c>
    </row>
    <row r="3445" spans="1:19" ht="11.25" customHeight="1" x14ac:dyDescent="0.2">
      <c r="A3445" s="2">
        <v>4070082</v>
      </c>
      <c r="B3445" s="86"/>
      <c r="C3445" s="74" t="s">
        <v>112</v>
      </c>
      <c r="E3445" s="85" t="s">
        <v>10479</v>
      </c>
      <c r="F3445" s="75" t="s">
        <v>98</v>
      </c>
      <c r="G3445" s="75" t="s">
        <v>47</v>
      </c>
      <c r="H3445" s="75" t="s">
        <v>47</v>
      </c>
      <c r="I3445" s="2" t="s">
        <v>1495</v>
      </c>
      <c r="J3445" s="75" t="s">
        <v>1495</v>
      </c>
      <c r="K3445" s="2" t="s">
        <v>4937</v>
      </c>
      <c r="L3445" s="75" t="s">
        <v>19</v>
      </c>
      <c r="M3445" s="2" t="s">
        <v>3561</v>
      </c>
      <c r="N3445" s="10" t="s">
        <v>3561</v>
      </c>
      <c r="O3445" s="10" t="s">
        <v>3561</v>
      </c>
      <c r="P3445" s="8" t="s">
        <v>3561</v>
      </c>
      <c r="Q3445" s="8" t="s">
        <v>3561</v>
      </c>
      <c r="R3445" s="8">
        <v>44378</v>
      </c>
      <c r="S3445" s="2" t="str">
        <f>VLOOKUP(K3445,Data!A:B,2,0)</f>
        <v>DAC</v>
      </c>
    </row>
    <row r="3446" spans="1:19" ht="11.25" customHeight="1" x14ac:dyDescent="0.2">
      <c r="A3446" s="2">
        <v>4070136</v>
      </c>
      <c r="B3446" s="86"/>
      <c r="C3446" s="74" t="s">
        <v>140</v>
      </c>
      <c r="E3446" s="85" t="s">
        <v>10480</v>
      </c>
      <c r="F3446" s="75" t="s">
        <v>98</v>
      </c>
      <c r="G3446" s="75" t="s">
        <v>97</v>
      </c>
      <c r="H3446" s="75" t="s">
        <v>1487</v>
      </c>
      <c r="I3446" s="2" t="s">
        <v>1317</v>
      </c>
      <c r="J3446" s="75" t="s">
        <v>1317</v>
      </c>
      <c r="K3446" s="2" t="s">
        <v>4937</v>
      </c>
      <c r="L3446" s="75" t="s">
        <v>19</v>
      </c>
      <c r="M3446" s="2" t="s">
        <v>3561</v>
      </c>
      <c r="N3446" s="10" t="s">
        <v>3561</v>
      </c>
      <c r="O3446" s="10" t="s">
        <v>3561</v>
      </c>
      <c r="P3446" s="8" t="s">
        <v>3561</v>
      </c>
      <c r="Q3446" s="8" t="s">
        <v>3561</v>
      </c>
      <c r="R3446" s="8">
        <v>44378</v>
      </c>
      <c r="S3446" s="2" t="str">
        <f>VLOOKUP(K3446,Data!A:B,2,0)</f>
        <v>DAC</v>
      </c>
    </row>
    <row r="3447" spans="1:19" ht="11.25" customHeight="1" x14ac:dyDescent="0.2">
      <c r="A3447" s="2">
        <v>4070344</v>
      </c>
      <c r="B3447" s="86"/>
      <c r="C3447" s="74" t="s">
        <v>107</v>
      </c>
      <c r="E3447" s="85" t="s">
        <v>10481</v>
      </c>
      <c r="F3447" s="75" t="s">
        <v>98</v>
      </c>
      <c r="G3447" s="75" t="s">
        <v>47</v>
      </c>
      <c r="H3447" s="75" t="s">
        <v>47</v>
      </c>
      <c r="I3447" s="2" t="s">
        <v>1495</v>
      </c>
      <c r="J3447" s="75" t="s">
        <v>1495</v>
      </c>
      <c r="K3447" s="2" t="s">
        <v>4937</v>
      </c>
      <c r="L3447" s="75" t="s">
        <v>19</v>
      </c>
      <c r="M3447" s="2" t="s">
        <v>3561</v>
      </c>
      <c r="N3447" s="10" t="s">
        <v>3561</v>
      </c>
      <c r="O3447" s="10" t="s">
        <v>3561</v>
      </c>
      <c r="P3447" s="8" t="s">
        <v>3561</v>
      </c>
      <c r="Q3447" s="8" t="s">
        <v>3561</v>
      </c>
      <c r="R3447" s="8">
        <v>44378</v>
      </c>
      <c r="S3447" s="2" t="str">
        <f>VLOOKUP(K3447,Data!A:B,2,0)</f>
        <v>DAC</v>
      </c>
    </row>
    <row r="3448" spans="1:19" ht="11.25" customHeight="1" x14ac:dyDescent="0.2">
      <c r="A3448" s="2">
        <v>4070430</v>
      </c>
      <c r="B3448" s="86"/>
      <c r="C3448" s="74" t="s">
        <v>105</v>
      </c>
      <c r="E3448" s="85" t="s">
        <v>10482</v>
      </c>
      <c r="F3448" s="75" t="s">
        <v>98</v>
      </c>
      <c r="G3448" s="75" t="s">
        <v>20</v>
      </c>
      <c r="H3448" s="75" t="s">
        <v>1490</v>
      </c>
      <c r="I3448" s="2" t="s">
        <v>1495</v>
      </c>
      <c r="J3448" s="75" t="s">
        <v>1495</v>
      </c>
      <c r="K3448" s="2" t="s">
        <v>4937</v>
      </c>
      <c r="L3448" s="75" t="s">
        <v>19</v>
      </c>
      <c r="M3448" s="2" t="s">
        <v>3561</v>
      </c>
      <c r="N3448" s="10" t="s">
        <v>3561</v>
      </c>
      <c r="O3448" s="10" t="s">
        <v>3561</v>
      </c>
      <c r="P3448" s="8" t="s">
        <v>3561</v>
      </c>
      <c r="Q3448" s="8" t="s">
        <v>3561</v>
      </c>
      <c r="R3448" s="8">
        <v>44378</v>
      </c>
      <c r="S3448" s="2" t="str">
        <f>VLOOKUP(K3448,Data!A:B,2,0)</f>
        <v>DAC</v>
      </c>
    </row>
    <row r="3449" spans="1:19" ht="11.25" customHeight="1" x14ac:dyDescent="0.2">
      <c r="A3449" s="2">
        <v>4070436</v>
      </c>
      <c r="B3449" s="98" t="s">
        <v>13127</v>
      </c>
      <c r="C3449" s="74" t="s">
        <v>127</v>
      </c>
      <c r="E3449" s="85" t="s">
        <v>10483</v>
      </c>
      <c r="F3449" s="75" t="s">
        <v>98</v>
      </c>
      <c r="G3449" s="75" t="s">
        <v>97</v>
      </c>
      <c r="H3449" s="75" t="s">
        <v>1487</v>
      </c>
      <c r="I3449" s="2" t="s">
        <v>1317</v>
      </c>
      <c r="J3449" s="75" t="s">
        <v>1317</v>
      </c>
      <c r="K3449" s="2" t="s">
        <v>4937</v>
      </c>
      <c r="L3449" s="75" t="s">
        <v>19</v>
      </c>
      <c r="M3449" s="2" t="s">
        <v>3561</v>
      </c>
      <c r="N3449" s="10" t="s">
        <v>3561</v>
      </c>
      <c r="O3449" s="10" t="s">
        <v>3561</v>
      </c>
      <c r="P3449" s="8" t="s">
        <v>3561</v>
      </c>
      <c r="Q3449" s="8" t="s">
        <v>3561</v>
      </c>
      <c r="R3449" s="8">
        <v>44378</v>
      </c>
      <c r="S3449" s="2" t="str">
        <f>VLOOKUP(K3449,Data!A:B,2,0)</f>
        <v>DAC</v>
      </c>
    </row>
    <row r="3450" spans="1:19" ht="11.25" customHeight="1" x14ac:dyDescent="0.2">
      <c r="A3450" s="2">
        <v>4070479</v>
      </c>
      <c r="B3450" s="86"/>
      <c r="C3450" s="74" t="s">
        <v>139</v>
      </c>
      <c r="E3450" s="85" t="s">
        <v>10484</v>
      </c>
      <c r="F3450" s="75" t="s">
        <v>98</v>
      </c>
      <c r="G3450" s="75" t="s">
        <v>97</v>
      </c>
      <c r="H3450" s="75" t="s">
        <v>1487</v>
      </c>
      <c r="I3450" s="2" t="s">
        <v>1317</v>
      </c>
      <c r="J3450" s="75" t="s">
        <v>1317</v>
      </c>
      <c r="K3450" s="2" t="s">
        <v>4937</v>
      </c>
      <c r="L3450" s="75" t="s">
        <v>19</v>
      </c>
      <c r="M3450" s="2" t="s">
        <v>3561</v>
      </c>
      <c r="N3450" s="10" t="s">
        <v>3561</v>
      </c>
      <c r="O3450" s="10" t="s">
        <v>3561</v>
      </c>
      <c r="P3450" s="8">
        <v>43258</v>
      </c>
      <c r="Q3450" s="8">
        <v>43448</v>
      </c>
      <c r="R3450" s="8">
        <v>43448</v>
      </c>
      <c r="S3450" s="2" t="str">
        <f>VLOOKUP(K3450,Data!A:B,2,0)</f>
        <v>DAC</v>
      </c>
    </row>
    <row r="3451" spans="1:19" ht="11.25" customHeight="1" x14ac:dyDescent="0.2">
      <c r="A3451" s="2">
        <v>4070480</v>
      </c>
      <c r="B3451" s="98" t="s">
        <v>13128</v>
      </c>
      <c r="C3451" s="74" t="s">
        <v>143</v>
      </c>
      <c r="E3451" s="85" t="s">
        <v>10485</v>
      </c>
      <c r="F3451" s="75" t="s">
        <v>98</v>
      </c>
      <c r="G3451" s="75" t="s">
        <v>47</v>
      </c>
      <c r="H3451" s="75" t="s">
        <v>47</v>
      </c>
      <c r="I3451" s="2" t="s">
        <v>1495</v>
      </c>
      <c r="J3451" s="75" t="s">
        <v>1495</v>
      </c>
      <c r="K3451" s="2" t="s">
        <v>4937</v>
      </c>
      <c r="L3451" s="75" t="s">
        <v>19</v>
      </c>
      <c r="M3451" s="2" t="s">
        <v>3561</v>
      </c>
      <c r="N3451" s="10" t="s">
        <v>3561</v>
      </c>
      <c r="O3451" s="10" t="s">
        <v>3561</v>
      </c>
      <c r="P3451" s="8">
        <v>41593</v>
      </c>
      <c r="Q3451" s="8">
        <v>41773</v>
      </c>
      <c r="R3451" s="8">
        <v>41773</v>
      </c>
      <c r="S3451" s="2" t="str">
        <f>VLOOKUP(K3451,Data!A:B,2,0)</f>
        <v>DAC</v>
      </c>
    </row>
    <row r="3452" spans="1:19" ht="11.25" customHeight="1" x14ac:dyDescent="0.2">
      <c r="A3452" s="2">
        <v>4070708</v>
      </c>
      <c r="B3452" s="86"/>
      <c r="C3452" s="74" t="s">
        <v>118</v>
      </c>
      <c r="E3452" s="85" t="s">
        <v>10486</v>
      </c>
      <c r="F3452" s="75" t="s">
        <v>98</v>
      </c>
      <c r="G3452" s="75" t="s">
        <v>1315</v>
      </c>
      <c r="H3452" s="75" t="s">
        <v>1518</v>
      </c>
      <c r="I3452" s="2" t="s">
        <v>11</v>
      </c>
      <c r="J3452" s="75" t="s">
        <v>11</v>
      </c>
      <c r="K3452" s="2" t="s">
        <v>4937</v>
      </c>
      <c r="L3452" s="75" t="s">
        <v>19</v>
      </c>
      <c r="M3452" s="2" t="s">
        <v>3561</v>
      </c>
      <c r="N3452" s="10" t="s">
        <v>3561</v>
      </c>
      <c r="O3452" s="10" t="s">
        <v>3561</v>
      </c>
      <c r="P3452" s="8" t="s">
        <v>3561</v>
      </c>
      <c r="Q3452" s="8" t="s">
        <v>3561</v>
      </c>
      <c r="R3452" s="8">
        <v>44378</v>
      </c>
      <c r="S3452" s="2" t="str">
        <f>VLOOKUP(K3452,Data!A:B,2,0)</f>
        <v>DAC</v>
      </c>
    </row>
    <row r="3453" spans="1:19" ht="11.25" customHeight="1" x14ac:dyDescent="0.2">
      <c r="A3453" s="2">
        <v>4070711</v>
      </c>
      <c r="B3453" s="86"/>
      <c r="C3453" s="74" t="s">
        <v>124</v>
      </c>
      <c r="E3453" s="85" t="s">
        <v>10487</v>
      </c>
      <c r="F3453" s="75" t="s">
        <v>98</v>
      </c>
      <c r="G3453" s="75" t="s">
        <v>97</v>
      </c>
      <c r="H3453" s="75" t="s">
        <v>1487</v>
      </c>
      <c r="I3453" s="2" t="s">
        <v>1317</v>
      </c>
      <c r="J3453" s="75" t="s">
        <v>1317</v>
      </c>
      <c r="K3453" s="2" t="s">
        <v>4937</v>
      </c>
      <c r="L3453" s="75" t="s">
        <v>19</v>
      </c>
      <c r="M3453" s="2" t="s">
        <v>3561</v>
      </c>
      <c r="N3453" s="10" t="s">
        <v>3561</v>
      </c>
      <c r="O3453" s="10" t="s">
        <v>3561</v>
      </c>
      <c r="P3453" s="8" t="s">
        <v>3561</v>
      </c>
      <c r="Q3453" s="8" t="s">
        <v>3561</v>
      </c>
      <c r="R3453" s="8">
        <v>44378</v>
      </c>
      <c r="S3453" s="2" t="str">
        <f>VLOOKUP(K3453,Data!A:B,2,0)</f>
        <v>DAC</v>
      </c>
    </row>
    <row r="3454" spans="1:19" ht="11.25" customHeight="1" x14ac:dyDescent="0.2">
      <c r="A3454" s="2">
        <v>4070728</v>
      </c>
      <c r="B3454" s="86"/>
      <c r="C3454" s="74" t="s">
        <v>106</v>
      </c>
      <c r="E3454" s="85" t="s">
        <v>10488</v>
      </c>
      <c r="F3454" s="75" t="s">
        <v>98</v>
      </c>
      <c r="G3454" s="75" t="s">
        <v>47</v>
      </c>
      <c r="H3454" s="75" t="s">
        <v>47</v>
      </c>
      <c r="I3454" s="2" t="s">
        <v>1495</v>
      </c>
      <c r="J3454" s="75" t="s">
        <v>1495</v>
      </c>
      <c r="K3454" s="2" t="s">
        <v>4937</v>
      </c>
      <c r="L3454" s="75" t="s">
        <v>19</v>
      </c>
      <c r="M3454" s="2" t="s">
        <v>3561</v>
      </c>
      <c r="N3454" s="10" t="s">
        <v>3561</v>
      </c>
      <c r="O3454" s="10" t="s">
        <v>3561</v>
      </c>
      <c r="P3454" s="8" t="s">
        <v>3561</v>
      </c>
      <c r="Q3454" s="8" t="s">
        <v>3561</v>
      </c>
      <c r="R3454" s="8">
        <v>44378</v>
      </c>
      <c r="S3454" s="2" t="str">
        <f>VLOOKUP(K3454,Data!A:B,2,0)</f>
        <v>DAC</v>
      </c>
    </row>
    <row r="3455" spans="1:19" ht="11.25" customHeight="1" x14ac:dyDescent="0.2">
      <c r="A3455" s="2">
        <v>4071053</v>
      </c>
      <c r="B3455" s="98" t="s">
        <v>13129</v>
      </c>
      <c r="C3455" s="74" t="s">
        <v>155</v>
      </c>
      <c r="E3455" s="85" t="s">
        <v>10489</v>
      </c>
      <c r="F3455" s="75" t="s">
        <v>98</v>
      </c>
      <c r="G3455" s="75" t="s">
        <v>1315</v>
      </c>
      <c r="H3455" s="75" t="s">
        <v>1539</v>
      </c>
      <c r="I3455" s="2" t="s">
        <v>11</v>
      </c>
      <c r="J3455" s="75" t="s">
        <v>11</v>
      </c>
      <c r="K3455" s="2" t="s">
        <v>4937</v>
      </c>
      <c r="L3455" s="75" t="s">
        <v>19</v>
      </c>
      <c r="M3455" s="2" t="s">
        <v>3561</v>
      </c>
      <c r="N3455" s="10" t="s">
        <v>3561</v>
      </c>
      <c r="O3455" s="10" t="s">
        <v>3561</v>
      </c>
      <c r="P3455" s="8" t="s">
        <v>3561</v>
      </c>
      <c r="Q3455" s="8" t="s">
        <v>3561</v>
      </c>
      <c r="R3455" s="8">
        <v>44378</v>
      </c>
      <c r="S3455" s="2" t="str">
        <f>VLOOKUP(K3455,Data!A:B,2,0)</f>
        <v>DAC</v>
      </c>
    </row>
    <row r="3456" spans="1:19" ht="11.25" customHeight="1" x14ac:dyDescent="0.2">
      <c r="A3456" s="2">
        <v>4071054</v>
      </c>
      <c r="B3456" s="86"/>
      <c r="C3456" s="74" t="s">
        <v>156</v>
      </c>
      <c r="E3456" s="85" t="s">
        <v>10490</v>
      </c>
      <c r="F3456" s="75" t="s">
        <v>98</v>
      </c>
      <c r="G3456" s="75" t="s">
        <v>47</v>
      </c>
      <c r="H3456" s="75" t="s">
        <v>47</v>
      </c>
      <c r="I3456" s="2" t="s">
        <v>1495</v>
      </c>
      <c r="J3456" s="75" t="s">
        <v>1495</v>
      </c>
      <c r="K3456" s="2" t="s">
        <v>4937</v>
      </c>
      <c r="L3456" s="75" t="s">
        <v>19</v>
      </c>
      <c r="M3456" s="2" t="s">
        <v>3561</v>
      </c>
      <c r="N3456" s="10" t="s">
        <v>3561</v>
      </c>
      <c r="O3456" s="10" t="s">
        <v>3561</v>
      </c>
      <c r="P3456" s="8">
        <v>41394</v>
      </c>
      <c r="Q3456" s="8">
        <v>41574</v>
      </c>
      <c r="R3456" s="8">
        <v>41574</v>
      </c>
      <c r="S3456" s="2" t="str">
        <f>VLOOKUP(K3456,Data!A:B,2,0)</f>
        <v>DAC</v>
      </c>
    </row>
    <row r="3457" spans="1:19" ht="11.25" customHeight="1" x14ac:dyDescent="0.2">
      <c r="A3457" s="2">
        <v>4071514</v>
      </c>
      <c r="B3457" s="98" t="s">
        <v>13130</v>
      </c>
      <c r="C3457" s="74" t="s">
        <v>122</v>
      </c>
      <c r="E3457" s="85" t="s">
        <v>10491</v>
      </c>
      <c r="F3457" s="75" t="s">
        <v>98</v>
      </c>
      <c r="G3457" s="75" t="s">
        <v>97</v>
      </c>
      <c r="H3457" s="75" t="s">
        <v>1487</v>
      </c>
      <c r="I3457" s="2" t="s">
        <v>1317</v>
      </c>
      <c r="J3457" s="75" t="s">
        <v>1317</v>
      </c>
      <c r="K3457" s="2" t="s">
        <v>4937</v>
      </c>
      <c r="L3457" s="75" t="s">
        <v>19</v>
      </c>
      <c r="M3457" s="2" t="s">
        <v>3561</v>
      </c>
      <c r="N3457" s="10" t="s">
        <v>3561</v>
      </c>
      <c r="O3457" s="10" t="s">
        <v>3561</v>
      </c>
      <c r="P3457" s="8" t="s">
        <v>3561</v>
      </c>
      <c r="Q3457" s="8" t="s">
        <v>3561</v>
      </c>
      <c r="R3457" s="8">
        <v>44378</v>
      </c>
      <c r="S3457" s="2" t="str">
        <f>VLOOKUP(K3457,Data!A:B,2,0)</f>
        <v>DAC</v>
      </c>
    </row>
    <row r="3458" spans="1:19" ht="11.25" customHeight="1" x14ac:dyDescent="0.2">
      <c r="A3458" s="2">
        <v>4072242</v>
      </c>
      <c r="B3458" s="98" t="s">
        <v>13131</v>
      </c>
      <c r="C3458" s="74" t="s">
        <v>144</v>
      </c>
      <c r="E3458" s="85" t="s">
        <v>10492</v>
      </c>
      <c r="F3458" s="75" t="s">
        <v>98</v>
      </c>
      <c r="G3458" s="75" t="s">
        <v>47</v>
      </c>
      <c r="H3458" s="75" t="s">
        <v>47</v>
      </c>
      <c r="I3458" s="2" t="s">
        <v>1495</v>
      </c>
      <c r="J3458" s="75" t="s">
        <v>1495</v>
      </c>
      <c r="K3458" s="2" t="s">
        <v>4937</v>
      </c>
      <c r="L3458" s="75" t="s">
        <v>19</v>
      </c>
      <c r="M3458" s="2" t="s">
        <v>3561</v>
      </c>
      <c r="N3458" s="10" t="s">
        <v>3561</v>
      </c>
      <c r="O3458" s="10" t="s">
        <v>3561</v>
      </c>
      <c r="P3458" s="8">
        <v>41347</v>
      </c>
      <c r="Q3458" s="8">
        <v>41527</v>
      </c>
      <c r="R3458" s="8">
        <v>41527</v>
      </c>
      <c r="S3458" s="2" t="str">
        <f>VLOOKUP(K3458,Data!A:B,2,0)</f>
        <v>DAC</v>
      </c>
    </row>
    <row r="3459" spans="1:19" ht="11.25" customHeight="1" x14ac:dyDescent="0.2">
      <c r="A3459" s="2">
        <v>4072433</v>
      </c>
      <c r="B3459" s="98" t="s">
        <v>13132</v>
      </c>
      <c r="C3459" s="74" t="s">
        <v>126</v>
      </c>
      <c r="E3459" s="85" t="s">
        <v>10493</v>
      </c>
      <c r="F3459" s="75" t="s">
        <v>98</v>
      </c>
      <c r="G3459" s="75" t="s">
        <v>97</v>
      </c>
      <c r="H3459" s="75" t="s">
        <v>1487</v>
      </c>
      <c r="I3459" s="2" t="s">
        <v>1317</v>
      </c>
      <c r="J3459" s="75" t="s">
        <v>1317</v>
      </c>
      <c r="K3459" s="2" t="s">
        <v>4937</v>
      </c>
      <c r="L3459" s="75" t="s">
        <v>19</v>
      </c>
      <c r="M3459" s="2" t="s">
        <v>3561</v>
      </c>
      <c r="N3459" s="10" t="s">
        <v>3561</v>
      </c>
      <c r="O3459" s="10" t="s">
        <v>3561</v>
      </c>
      <c r="P3459" s="8" t="s">
        <v>3561</v>
      </c>
      <c r="Q3459" s="8" t="s">
        <v>3561</v>
      </c>
      <c r="R3459" s="8">
        <v>44378</v>
      </c>
      <c r="S3459" s="2" t="str">
        <f>VLOOKUP(K3459,Data!A:B,2,0)</f>
        <v>DAC</v>
      </c>
    </row>
    <row r="3460" spans="1:19" ht="11.25" customHeight="1" x14ac:dyDescent="0.2">
      <c r="A3460" s="2">
        <v>4072467</v>
      </c>
      <c r="B3460" s="86"/>
      <c r="C3460" s="74" t="s">
        <v>114</v>
      </c>
      <c r="E3460" s="85" t="s">
        <v>10494</v>
      </c>
      <c r="F3460" s="75" t="s">
        <v>98</v>
      </c>
      <c r="G3460" s="75" t="s">
        <v>1315</v>
      </c>
      <c r="H3460" s="75" t="s">
        <v>1518</v>
      </c>
      <c r="I3460" s="2" t="s">
        <v>11</v>
      </c>
      <c r="J3460" s="75" t="s">
        <v>11</v>
      </c>
      <c r="K3460" s="2" t="s">
        <v>4937</v>
      </c>
      <c r="L3460" s="75" t="s">
        <v>19</v>
      </c>
      <c r="M3460" s="2" t="s">
        <v>3561</v>
      </c>
      <c r="N3460" s="10" t="s">
        <v>3561</v>
      </c>
      <c r="O3460" s="10" t="s">
        <v>3561</v>
      </c>
      <c r="P3460" s="8" t="s">
        <v>3561</v>
      </c>
      <c r="Q3460" s="8" t="s">
        <v>3561</v>
      </c>
      <c r="R3460" s="8">
        <v>44378</v>
      </c>
      <c r="S3460" s="2" t="str">
        <f>VLOOKUP(K3460,Data!A:B,2,0)</f>
        <v>DAC</v>
      </c>
    </row>
    <row r="3461" spans="1:19" ht="11.25" customHeight="1" x14ac:dyDescent="0.2">
      <c r="A3461" s="2">
        <v>4074123</v>
      </c>
      <c r="B3461" s="98" t="s">
        <v>13134</v>
      </c>
      <c r="C3461" s="74" t="s">
        <v>6759</v>
      </c>
      <c r="D3461" s="8">
        <v>44099</v>
      </c>
      <c r="E3461" s="85" t="s">
        <v>10497</v>
      </c>
      <c r="F3461" s="75" t="s">
        <v>98</v>
      </c>
      <c r="G3461" s="75" t="s">
        <v>47</v>
      </c>
      <c r="H3461" s="75" t="s">
        <v>47</v>
      </c>
      <c r="I3461" s="2" t="s">
        <v>1496</v>
      </c>
      <c r="J3461" s="75" t="s">
        <v>1495</v>
      </c>
      <c r="K3461" s="2" t="s">
        <v>30</v>
      </c>
      <c r="L3461" s="75" t="s">
        <v>19</v>
      </c>
      <c r="M3461" s="2" t="s">
        <v>3569</v>
      </c>
      <c r="N3461" s="10" t="s">
        <v>6943</v>
      </c>
      <c r="O3461" s="10" t="s">
        <v>6944</v>
      </c>
      <c r="P3461" s="8">
        <v>44458</v>
      </c>
      <c r="Q3461" s="8">
        <v>44496</v>
      </c>
      <c r="R3461" s="8">
        <v>44496</v>
      </c>
      <c r="S3461" s="2" t="str">
        <f>VLOOKUP(K3461,Data!A:B,2,0)</f>
        <v>DAC</v>
      </c>
    </row>
    <row r="3462" spans="1:19" ht="11.25" customHeight="1" x14ac:dyDescent="0.2">
      <c r="A3462" s="2">
        <v>5021920</v>
      </c>
      <c r="B3462" s="98" t="s">
        <v>13135</v>
      </c>
      <c r="C3462" s="74" t="s">
        <v>6526</v>
      </c>
      <c r="D3462" s="8">
        <v>44136</v>
      </c>
      <c r="E3462" s="85" t="s">
        <v>10499</v>
      </c>
      <c r="F3462" s="75" t="s">
        <v>98</v>
      </c>
      <c r="G3462" s="75" t="s">
        <v>47</v>
      </c>
      <c r="H3462" s="75" t="s">
        <v>47</v>
      </c>
      <c r="I3462" s="2" t="s">
        <v>1499</v>
      </c>
      <c r="J3462" s="75" t="s">
        <v>1496</v>
      </c>
      <c r="K3462" s="2" t="s">
        <v>6528</v>
      </c>
      <c r="L3462" s="75" t="s">
        <v>3668</v>
      </c>
      <c r="M3462" s="2" t="s">
        <v>6550</v>
      </c>
      <c r="N3462" s="10" t="s">
        <v>6823</v>
      </c>
      <c r="O3462" s="10" t="s">
        <v>6824</v>
      </c>
      <c r="S3462" s="2" t="str">
        <f>VLOOKUP(K3462,Data!A:B,2,0)</f>
        <v>RED</v>
      </c>
    </row>
    <row r="3463" spans="1:19" ht="11.25" customHeight="1" x14ac:dyDescent="0.2">
      <c r="A3463" s="2">
        <v>4070538</v>
      </c>
      <c r="B3463" s="98" t="s">
        <v>13136</v>
      </c>
      <c r="C3463" s="74" t="s">
        <v>170</v>
      </c>
      <c r="E3463" s="85" t="s">
        <v>10517</v>
      </c>
      <c r="F3463" s="75" t="s">
        <v>98</v>
      </c>
      <c r="G3463" s="75" t="s">
        <v>1315</v>
      </c>
      <c r="H3463" s="75" t="s">
        <v>1518</v>
      </c>
      <c r="I3463" s="2" t="s">
        <v>11</v>
      </c>
      <c r="J3463" s="75" t="s">
        <v>11</v>
      </c>
      <c r="K3463" s="2" t="s">
        <v>6921</v>
      </c>
      <c r="L3463" s="75" t="s">
        <v>19</v>
      </c>
      <c r="M3463" s="2" t="s">
        <v>3561</v>
      </c>
      <c r="N3463" s="10" t="s">
        <v>3561</v>
      </c>
      <c r="O3463" s="10" t="s">
        <v>3561</v>
      </c>
      <c r="P3463" s="8" t="s">
        <v>3561</v>
      </c>
      <c r="Q3463" s="8" t="s">
        <v>3561</v>
      </c>
      <c r="R3463" s="8">
        <v>44378</v>
      </c>
      <c r="S3463" s="2" t="str">
        <f>VLOOKUP(K3463,Data!A:B,2,0)</f>
        <v>DAC</v>
      </c>
    </row>
    <row r="3464" spans="1:19" ht="11.25" customHeight="1" x14ac:dyDescent="0.2">
      <c r="A3464" s="2">
        <v>4070606</v>
      </c>
      <c r="B3464" s="98" t="s">
        <v>13137</v>
      </c>
      <c r="C3464" s="74" t="s">
        <v>157</v>
      </c>
      <c r="E3464" s="85" t="s">
        <v>10518</v>
      </c>
      <c r="F3464" s="75" t="s">
        <v>98</v>
      </c>
      <c r="G3464" s="75" t="s">
        <v>1315</v>
      </c>
      <c r="H3464" s="75" t="s">
        <v>1529</v>
      </c>
      <c r="I3464" s="2" t="s">
        <v>11</v>
      </c>
      <c r="J3464" s="75" t="s">
        <v>11</v>
      </c>
      <c r="K3464" s="2" t="s">
        <v>6921</v>
      </c>
      <c r="L3464" s="75" t="s">
        <v>19</v>
      </c>
      <c r="M3464" s="2" t="s">
        <v>3561</v>
      </c>
      <c r="N3464" s="10" t="s">
        <v>3561</v>
      </c>
      <c r="O3464" s="10" t="s">
        <v>3561</v>
      </c>
      <c r="P3464" s="8">
        <v>42002</v>
      </c>
      <c r="Q3464" s="8">
        <v>42182</v>
      </c>
      <c r="R3464" s="8">
        <v>42182</v>
      </c>
      <c r="S3464" s="2" t="str">
        <f>VLOOKUP(K3464,Data!A:B,2,0)</f>
        <v>DAC</v>
      </c>
    </row>
    <row r="3465" spans="1:19" ht="11.25" customHeight="1" x14ac:dyDescent="0.2">
      <c r="A3465" s="2">
        <v>4070932</v>
      </c>
      <c r="B3465" s="86"/>
      <c r="C3465" s="74" t="s">
        <v>160</v>
      </c>
      <c r="E3465" s="85" t="s">
        <v>10519</v>
      </c>
      <c r="F3465" s="75" t="s">
        <v>98</v>
      </c>
      <c r="G3465" s="75" t="s">
        <v>20</v>
      </c>
      <c r="H3465" s="75" t="s">
        <v>1484</v>
      </c>
      <c r="I3465" s="2" t="s">
        <v>1495</v>
      </c>
      <c r="J3465" s="75" t="s">
        <v>1495</v>
      </c>
      <c r="K3465" s="2" t="s">
        <v>6921</v>
      </c>
      <c r="L3465" s="75" t="s">
        <v>19</v>
      </c>
      <c r="M3465" s="2" t="s">
        <v>3561</v>
      </c>
      <c r="N3465" s="10" t="s">
        <v>3561</v>
      </c>
      <c r="O3465" s="10" t="s">
        <v>3561</v>
      </c>
      <c r="P3465" s="8">
        <v>42170</v>
      </c>
      <c r="Q3465" s="8">
        <v>42350</v>
      </c>
      <c r="R3465" s="8">
        <v>42350</v>
      </c>
      <c r="S3465" s="2" t="str">
        <f>VLOOKUP(K3465,Data!A:B,2,0)</f>
        <v>DAC</v>
      </c>
    </row>
    <row r="3466" spans="1:19" ht="11.25" customHeight="1" x14ac:dyDescent="0.2">
      <c r="A3466" s="2">
        <v>4070946</v>
      </c>
      <c r="B3466" s="98" t="s">
        <v>13138</v>
      </c>
      <c r="C3466" s="74" t="s">
        <v>179</v>
      </c>
      <c r="E3466" s="85" t="s">
        <v>10520</v>
      </c>
      <c r="F3466" s="75" t="s">
        <v>98</v>
      </c>
      <c r="G3466" s="75" t="s">
        <v>97</v>
      </c>
      <c r="H3466" s="75" t="s">
        <v>1494</v>
      </c>
      <c r="I3466" s="2" t="s">
        <v>1317</v>
      </c>
      <c r="J3466" s="75" t="s">
        <v>1317</v>
      </c>
      <c r="K3466" s="2" t="s">
        <v>6921</v>
      </c>
      <c r="L3466" s="75" t="s">
        <v>19</v>
      </c>
      <c r="M3466" s="2" t="s">
        <v>3561</v>
      </c>
      <c r="N3466" s="10" t="s">
        <v>3561</v>
      </c>
      <c r="O3466" s="10" t="s">
        <v>3561</v>
      </c>
      <c r="P3466" s="8">
        <v>42880</v>
      </c>
      <c r="Q3466" s="8">
        <v>43060</v>
      </c>
      <c r="R3466" s="8">
        <v>43060</v>
      </c>
      <c r="S3466" s="2" t="str">
        <f>VLOOKUP(K3466,Data!A:B,2,0)</f>
        <v>DAC</v>
      </c>
    </row>
    <row r="3467" spans="1:19" ht="11.25" customHeight="1" x14ac:dyDescent="0.2">
      <c r="A3467" s="2">
        <v>4071588</v>
      </c>
      <c r="B3467" s="98" t="s">
        <v>13139</v>
      </c>
      <c r="C3467" s="74" t="s">
        <v>158</v>
      </c>
      <c r="E3467" s="85" t="s">
        <v>10521</v>
      </c>
      <c r="F3467" s="75" t="s">
        <v>98</v>
      </c>
      <c r="G3467" s="75" t="s">
        <v>20</v>
      </c>
      <c r="H3467" s="75" t="s">
        <v>1486</v>
      </c>
      <c r="I3467" s="2" t="s">
        <v>1495</v>
      </c>
      <c r="J3467" s="75" t="s">
        <v>1495</v>
      </c>
      <c r="K3467" s="2" t="s">
        <v>6921</v>
      </c>
      <c r="L3467" s="75" t="s">
        <v>19</v>
      </c>
      <c r="M3467" s="2" t="s">
        <v>3561</v>
      </c>
      <c r="N3467" s="10" t="s">
        <v>3561</v>
      </c>
      <c r="O3467" s="10" t="s">
        <v>3561</v>
      </c>
      <c r="P3467" s="8">
        <v>42240</v>
      </c>
      <c r="Q3467" s="8">
        <v>42420</v>
      </c>
      <c r="R3467" s="8">
        <v>42420</v>
      </c>
      <c r="S3467" s="2" t="str">
        <f>VLOOKUP(K3467,Data!A:B,2,0)</f>
        <v>DAC</v>
      </c>
    </row>
    <row r="3468" spans="1:19" ht="11.25" customHeight="1" x14ac:dyDescent="0.2">
      <c r="A3468" s="2">
        <v>4071626</v>
      </c>
      <c r="B3468" s="86"/>
      <c r="C3468" s="74" t="s">
        <v>172</v>
      </c>
      <c r="E3468" s="85" t="s">
        <v>10522</v>
      </c>
      <c r="F3468" s="75" t="s">
        <v>98</v>
      </c>
      <c r="G3468" s="75" t="s">
        <v>1315</v>
      </c>
      <c r="H3468" s="75" t="s">
        <v>1518</v>
      </c>
      <c r="I3468" s="2" t="s">
        <v>11</v>
      </c>
      <c r="J3468" s="75" t="s">
        <v>11</v>
      </c>
      <c r="K3468" s="2" t="s">
        <v>6921</v>
      </c>
      <c r="L3468" s="75" t="s">
        <v>19</v>
      </c>
      <c r="M3468" s="2" t="s">
        <v>3561</v>
      </c>
      <c r="N3468" s="10" t="s">
        <v>3561</v>
      </c>
      <c r="O3468" s="10" t="s">
        <v>3561</v>
      </c>
      <c r="P3468" s="8">
        <v>42131</v>
      </c>
      <c r="Q3468" s="8">
        <v>42311</v>
      </c>
      <c r="R3468" s="8">
        <v>42311</v>
      </c>
      <c r="S3468" s="2" t="str">
        <f>VLOOKUP(K3468,Data!A:B,2,0)</f>
        <v>DAC</v>
      </c>
    </row>
    <row r="3469" spans="1:19" ht="11.25" customHeight="1" x14ac:dyDescent="0.2">
      <c r="A3469" s="2">
        <v>4071931</v>
      </c>
      <c r="B3469" s="86"/>
      <c r="C3469" s="74" t="s">
        <v>177</v>
      </c>
      <c r="E3469" s="85" t="s">
        <v>10523</v>
      </c>
      <c r="F3469" s="75" t="s">
        <v>98</v>
      </c>
      <c r="G3469" s="75" t="s">
        <v>1315</v>
      </c>
      <c r="H3469" s="75" t="s">
        <v>1518</v>
      </c>
      <c r="I3469" s="2" t="s">
        <v>11</v>
      </c>
      <c r="J3469" s="75" t="s">
        <v>11</v>
      </c>
      <c r="K3469" s="2" t="s">
        <v>6921</v>
      </c>
      <c r="L3469" s="75" t="s">
        <v>19</v>
      </c>
      <c r="M3469" s="2" t="s">
        <v>3561</v>
      </c>
      <c r="N3469" s="10" t="s">
        <v>3561</v>
      </c>
      <c r="O3469" s="10" t="s">
        <v>3561</v>
      </c>
      <c r="P3469" s="8">
        <v>43476</v>
      </c>
      <c r="Q3469" s="8">
        <v>43666</v>
      </c>
      <c r="R3469" s="8">
        <v>43666</v>
      </c>
      <c r="S3469" s="2" t="str">
        <f>VLOOKUP(K3469,Data!A:B,2,0)</f>
        <v>DAC</v>
      </c>
    </row>
    <row r="3470" spans="1:19" ht="11.25" customHeight="1" x14ac:dyDescent="0.2">
      <c r="A3470" s="2">
        <v>4072003</v>
      </c>
      <c r="B3470" s="98" t="s">
        <v>13140</v>
      </c>
      <c r="C3470" s="74" t="s">
        <v>173</v>
      </c>
      <c r="E3470" s="85" t="s">
        <v>10524</v>
      </c>
      <c r="F3470" s="75" t="s">
        <v>98</v>
      </c>
      <c r="G3470" s="75" t="s">
        <v>20</v>
      </c>
      <c r="H3470" s="75" t="s">
        <v>1484</v>
      </c>
      <c r="I3470" s="2" t="s">
        <v>1495</v>
      </c>
      <c r="J3470" s="75" t="s">
        <v>1495</v>
      </c>
      <c r="K3470" s="2" t="s">
        <v>6921</v>
      </c>
      <c r="L3470" s="75" t="s">
        <v>19</v>
      </c>
      <c r="M3470" s="2" t="s">
        <v>3561</v>
      </c>
      <c r="N3470" s="10" t="s">
        <v>3561</v>
      </c>
      <c r="O3470" s="10" t="s">
        <v>3561</v>
      </c>
      <c r="P3470" s="8">
        <v>42817</v>
      </c>
      <c r="Q3470" s="8">
        <v>42997</v>
      </c>
      <c r="R3470" s="8">
        <v>42997</v>
      </c>
      <c r="S3470" s="2" t="str">
        <f>VLOOKUP(K3470,Data!A:B,2,0)</f>
        <v>DAC</v>
      </c>
    </row>
    <row r="3471" spans="1:19" ht="11.25" customHeight="1" x14ac:dyDescent="0.2">
      <c r="A3471" s="2">
        <v>4072052</v>
      </c>
      <c r="B3471" s="98" t="s">
        <v>13141</v>
      </c>
      <c r="C3471" s="74" t="s">
        <v>159</v>
      </c>
      <c r="E3471" s="85" t="s">
        <v>10525</v>
      </c>
      <c r="F3471" s="75" t="s">
        <v>98</v>
      </c>
      <c r="G3471" s="75" t="s">
        <v>1315</v>
      </c>
      <c r="H3471" s="75" t="s">
        <v>1518</v>
      </c>
      <c r="I3471" s="2" t="s">
        <v>11</v>
      </c>
      <c r="J3471" s="75" t="s">
        <v>11</v>
      </c>
      <c r="K3471" s="2" t="s">
        <v>6921</v>
      </c>
      <c r="L3471" s="75" t="s">
        <v>19</v>
      </c>
      <c r="M3471" s="2" t="s">
        <v>3561</v>
      </c>
      <c r="N3471" s="10" t="s">
        <v>3561</v>
      </c>
      <c r="O3471" s="10" t="s">
        <v>3561</v>
      </c>
      <c r="P3471" s="8" t="s">
        <v>3561</v>
      </c>
      <c r="Q3471" s="8" t="s">
        <v>3561</v>
      </c>
      <c r="R3471" s="8">
        <v>44378</v>
      </c>
      <c r="S3471" s="2" t="str">
        <f>VLOOKUP(K3471,Data!A:B,2,0)</f>
        <v>DAC</v>
      </c>
    </row>
    <row r="3472" spans="1:19" ht="11.25" customHeight="1" x14ac:dyDescent="0.2">
      <c r="A3472" s="2">
        <v>4071063</v>
      </c>
      <c r="B3472" s="98" t="s">
        <v>13142</v>
      </c>
      <c r="C3472" s="74" t="s">
        <v>2062</v>
      </c>
      <c r="E3472" s="85" t="s">
        <v>10526</v>
      </c>
      <c r="F3472" s="75" t="s">
        <v>98</v>
      </c>
      <c r="G3472" s="75" t="s">
        <v>47</v>
      </c>
      <c r="H3472" s="75" t="s">
        <v>47</v>
      </c>
      <c r="I3472" s="2" t="s">
        <v>1495</v>
      </c>
      <c r="J3472" s="75" t="s">
        <v>1495</v>
      </c>
      <c r="K3472" s="2" t="s">
        <v>3639</v>
      </c>
      <c r="L3472" s="75" t="s">
        <v>19</v>
      </c>
      <c r="M3472" s="2" t="s">
        <v>3562</v>
      </c>
      <c r="N3472" s="10" t="s">
        <v>3563</v>
      </c>
      <c r="O3472" s="10" t="s">
        <v>3563</v>
      </c>
      <c r="P3472" s="8">
        <v>43873</v>
      </c>
      <c r="Q3472" s="8">
        <v>44063</v>
      </c>
      <c r="R3472" s="8">
        <v>44063</v>
      </c>
      <c r="S3472" s="2" t="str">
        <f>VLOOKUP(K3472,Data!A:B,2,0)</f>
        <v>TELEVENTAS</v>
      </c>
    </row>
    <row r="3473" spans="1:19" ht="11.25" customHeight="1" x14ac:dyDescent="0.2">
      <c r="A3473" s="2">
        <v>4071297</v>
      </c>
      <c r="B3473" s="98" t="s">
        <v>13143</v>
      </c>
      <c r="C3473" s="74" t="s">
        <v>2197</v>
      </c>
      <c r="E3473" s="85" t="s">
        <v>10527</v>
      </c>
      <c r="F3473" s="75" t="s">
        <v>98</v>
      </c>
      <c r="G3473" s="75" t="s">
        <v>47</v>
      </c>
      <c r="H3473" s="75" t="s">
        <v>47</v>
      </c>
      <c r="I3473" s="2" t="s">
        <v>1495</v>
      </c>
      <c r="J3473" s="75" t="s">
        <v>1495</v>
      </c>
      <c r="K3473" s="2" t="s">
        <v>3639</v>
      </c>
      <c r="L3473" s="75" t="s">
        <v>19</v>
      </c>
      <c r="M3473" s="2" t="s">
        <v>3561</v>
      </c>
      <c r="N3473" s="10" t="s">
        <v>3561</v>
      </c>
      <c r="O3473" s="10" t="s">
        <v>3561</v>
      </c>
      <c r="P3473" s="8" t="s">
        <v>3561</v>
      </c>
      <c r="Q3473" s="8" t="s">
        <v>3561</v>
      </c>
      <c r="R3473" s="8">
        <v>44378</v>
      </c>
      <c r="S3473" s="2" t="str">
        <f>VLOOKUP(K3473,Data!A:B,2,0)</f>
        <v>TELEVENTAS</v>
      </c>
    </row>
    <row r="3474" spans="1:19" ht="11.25" customHeight="1" x14ac:dyDescent="0.2">
      <c r="A3474" s="2">
        <v>4072544</v>
      </c>
      <c r="B3474" s="98" t="s">
        <v>13144</v>
      </c>
      <c r="C3474" s="74" t="s">
        <v>2857</v>
      </c>
      <c r="E3474" s="85" t="s">
        <v>10528</v>
      </c>
      <c r="F3474" s="75" t="s">
        <v>98</v>
      </c>
      <c r="G3474" s="75" t="s">
        <v>47</v>
      </c>
      <c r="H3474" s="75" t="s">
        <v>47</v>
      </c>
      <c r="I3474" s="2" t="s">
        <v>1495</v>
      </c>
      <c r="J3474" s="75" t="s">
        <v>1495</v>
      </c>
      <c r="K3474" s="2" t="s">
        <v>3639</v>
      </c>
      <c r="L3474" s="75" t="s">
        <v>19</v>
      </c>
      <c r="M3474" s="2" t="s">
        <v>3561</v>
      </c>
      <c r="N3474" s="10" t="s">
        <v>3561</v>
      </c>
      <c r="O3474" s="10" t="s">
        <v>3561</v>
      </c>
      <c r="P3474" s="8" t="s">
        <v>3561</v>
      </c>
      <c r="Q3474" s="8" t="s">
        <v>3561</v>
      </c>
      <c r="R3474" s="8">
        <v>44378</v>
      </c>
      <c r="S3474" s="2" t="str">
        <f>VLOOKUP(K3474,Data!A:B,2,0)</f>
        <v>TELEVENTAS</v>
      </c>
    </row>
    <row r="3475" spans="1:19" ht="11.25" customHeight="1" x14ac:dyDescent="0.2">
      <c r="A3475" s="2">
        <v>4072772</v>
      </c>
      <c r="B3475" s="98" t="s">
        <v>13145</v>
      </c>
      <c r="C3475" s="74" t="s">
        <v>11027</v>
      </c>
      <c r="E3475" s="85" t="s">
        <v>10529</v>
      </c>
      <c r="F3475" s="75" t="s">
        <v>1477</v>
      </c>
      <c r="G3475" s="75" t="s">
        <v>47</v>
      </c>
      <c r="H3475" s="75" t="s">
        <v>47</v>
      </c>
      <c r="I3475" s="2" t="s">
        <v>1497</v>
      </c>
      <c r="J3475" s="75" t="s">
        <v>1497</v>
      </c>
      <c r="K3475" s="2" t="s">
        <v>3639</v>
      </c>
      <c r="L3475" s="75" t="s">
        <v>3668</v>
      </c>
      <c r="M3475" s="2" t="s">
        <v>3562</v>
      </c>
      <c r="N3475" s="10" t="s">
        <v>3563</v>
      </c>
      <c r="O3475" s="10" t="s">
        <v>3563</v>
      </c>
      <c r="S3475" s="2" t="str">
        <f>VLOOKUP(K3475,Data!A:B,2,0)</f>
        <v>TELEVENTAS</v>
      </c>
    </row>
    <row r="3476" spans="1:19" ht="11.25" customHeight="1" x14ac:dyDescent="0.2">
      <c r="A3476" s="2">
        <v>4072930</v>
      </c>
      <c r="B3476" s="98" t="s">
        <v>13146</v>
      </c>
      <c r="C3476" s="74" t="s">
        <v>3079</v>
      </c>
      <c r="E3476" s="85" t="s">
        <v>10530</v>
      </c>
      <c r="F3476" s="75" t="s">
        <v>1477</v>
      </c>
      <c r="G3476" s="75" t="s">
        <v>47</v>
      </c>
      <c r="H3476" s="75" t="s">
        <v>47</v>
      </c>
      <c r="I3476" s="2" t="s">
        <v>1495</v>
      </c>
      <c r="J3476" s="75" t="s">
        <v>1495</v>
      </c>
      <c r="K3476" s="2" t="s">
        <v>3639</v>
      </c>
      <c r="L3476" s="75" t="s">
        <v>19</v>
      </c>
      <c r="M3476" s="2" t="s">
        <v>3577</v>
      </c>
      <c r="N3476" s="10" t="s">
        <v>3578</v>
      </c>
      <c r="O3476" s="10" t="s">
        <v>3568</v>
      </c>
      <c r="P3476" s="8">
        <v>43913</v>
      </c>
      <c r="Q3476" s="8">
        <v>43225</v>
      </c>
      <c r="R3476" s="8">
        <v>43225</v>
      </c>
      <c r="S3476" s="2" t="str">
        <f>VLOOKUP(K3476,Data!A:B,2,0)</f>
        <v>TELEVENTAS</v>
      </c>
    </row>
    <row r="3477" spans="1:19" ht="11.25" customHeight="1" x14ac:dyDescent="0.2">
      <c r="A3477" s="2">
        <v>4073442</v>
      </c>
      <c r="B3477" s="98" t="s">
        <v>13147</v>
      </c>
      <c r="C3477" s="74" t="s">
        <v>3472</v>
      </c>
      <c r="D3477" s="8">
        <v>43678</v>
      </c>
      <c r="E3477" s="85" t="s">
        <v>10531</v>
      </c>
      <c r="F3477" s="75" t="s">
        <v>98</v>
      </c>
      <c r="G3477" s="75" t="s">
        <v>47</v>
      </c>
      <c r="H3477" s="75" t="s">
        <v>47</v>
      </c>
      <c r="I3477" s="2" t="s">
        <v>6922</v>
      </c>
      <c r="J3477" s="75" t="s">
        <v>6922</v>
      </c>
      <c r="K3477" s="2" t="s">
        <v>3639</v>
      </c>
      <c r="L3477" s="75" t="s">
        <v>3668</v>
      </c>
      <c r="M3477" s="2" t="s">
        <v>3585</v>
      </c>
      <c r="N3477" s="10" t="s">
        <v>3586</v>
      </c>
      <c r="O3477" s="10" t="s">
        <v>3586</v>
      </c>
      <c r="S3477" s="2" t="str">
        <f>VLOOKUP(K3477,Data!A:B,2,0)</f>
        <v>TELEVENTAS</v>
      </c>
    </row>
    <row r="3478" spans="1:19" ht="11.25" customHeight="1" x14ac:dyDescent="0.2">
      <c r="A3478" s="2">
        <v>4073591</v>
      </c>
      <c r="B3478" s="98" t="s">
        <v>13148</v>
      </c>
      <c r="C3478" s="74" t="s">
        <v>3636</v>
      </c>
      <c r="D3478" s="8">
        <v>43770</v>
      </c>
      <c r="E3478" s="85" t="s">
        <v>10532</v>
      </c>
      <c r="F3478" s="75" t="s">
        <v>98</v>
      </c>
      <c r="G3478" s="75" t="s">
        <v>47</v>
      </c>
      <c r="H3478" s="75" t="s">
        <v>47</v>
      </c>
      <c r="I3478" s="2" t="s">
        <v>1502</v>
      </c>
      <c r="J3478" s="75" t="s">
        <v>1502</v>
      </c>
      <c r="K3478" s="2" t="s">
        <v>3639</v>
      </c>
      <c r="L3478" s="75" t="s">
        <v>3668</v>
      </c>
      <c r="M3478" s="2" t="s">
        <v>3561</v>
      </c>
      <c r="N3478" s="10" t="s">
        <v>3561</v>
      </c>
      <c r="O3478" s="10" t="s">
        <v>3561</v>
      </c>
      <c r="S3478" s="2" t="str">
        <f>VLOOKUP(K3478,Data!A:B,2,0)</f>
        <v>TELEVENTAS</v>
      </c>
    </row>
    <row r="3479" spans="1:19" ht="11.25" customHeight="1" x14ac:dyDescent="0.2">
      <c r="A3479" s="2">
        <v>5021200</v>
      </c>
      <c r="B3479" s="98" t="s">
        <v>13149</v>
      </c>
      <c r="C3479" s="74" t="s">
        <v>3652</v>
      </c>
      <c r="D3479" s="8">
        <v>43800</v>
      </c>
      <c r="E3479" s="85" t="s">
        <v>10533</v>
      </c>
      <c r="F3479" s="75" t="s">
        <v>98</v>
      </c>
      <c r="G3479" s="75" t="s">
        <v>47</v>
      </c>
      <c r="H3479" s="75" t="s">
        <v>47</v>
      </c>
      <c r="I3479" s="2" t="s">
        <v>1498</v>
      </c>
      <c r="J3479" s="75" t="s">
        <v>1498</v>
      </c>
      <c r="K3479" s="2" t="s">
        <v>3639</v>
      </c>
      <c r="L3479" s="75" t="s">
        <v>3669</v>
      </c>
      <c r="M3479" s="2" t="s">
        <v>3561</v>
      </c>
      <c r="N3479" s="10" t="s">
        <v>3561</v>
      </c>
      <c r="O3479" s="10" t="s">
        <v>3561</v>
      </c>
      <c r="S3479" s="2" t="str">
        <f>VLOOKUP(K3479,Data!A:B,2,0)</f>
        <v>TELEVENTAS</v>
      </c>
    </row>
    <row r="3480" spans="1:19" ht="11.25" customHeight="1" x14ac:dyDescent="0.2">
      <c r="A3480" s="2">
        <v>5135902</v>
      </c>
      <c r="B3480" s="98" t="s">
        <v>13150</v>
      </c>
      <c r="C3480" s="74" t="s">
        <v>3653</v>
      </c>
      <c r="D3480" s="8">
        <v>43800</v>
      </c>
      <c r="E3480" s="85" t="s">
        <v>10534</v>
      </c>
      <c r="F3480" s="75" t="s">
        <v>98</v>
      </c>
      <c r="G3480" s="75" t="s">
        <v>47</v>
      </c>
      <c r="H3480" s="75" t="s">
        <v>47</v>
      </c>
      <c r="I3480" s="2" t="s">
        <v>1502</v>
      </c>
      <c r="J3480" s="75" t="s">
        <v>1497</v>
      </c>
      <c r="K3480" s="2" t="s">
        <v>3639</v>
      </c>
      <c r="L3480" s="75" t="s">
        <v>3668</v>
      </c>
      <c r="M3480" s="2" t="s">
        <v>3561</v>
      </c>
      <c r="N3480" s="10" t="s">
        <v>3561</v>
      </c>
      <c r="O3480" s="10" t="s">
        <v>3561</v>
      </c>
      <c r="S3480" s="2" t="str">
        <f>VLOOKUP(K3480,Data!A:B,2,0)</f>
        <v>TELEVENTAS</v>
      </c>
    </row>
    <row r="3481" spans="1:19" ht="11.25" customHeight="1" x14ac:dyDescent="0.2">
      <c r="A3481" s="2">
        <v>5023298</v>
      </c>
      <c r="B3481" s="98" t="s">
        <v>13151</v>
      </c>
      <c r="C3481" s="74" t="s">
        <v>3637</v>
      </c>
      <c r="D3481" s="8">
        <v>43770</v>
      </c>
      <c r="E3481" s="85" t="s">
        <v>10535</v>
      </c>
      <c r="F3481" s="75" t="s">
        <v>98</v>
      </c>
      <c r="G3481" s="75" t="s">
        <v>47</v>
      </c>
      <c r="H3481" s="75" t="s">
        <v>47</v>
      </c>
      <c r="I3481" s="2" t="s">
        <v>1498</v>
      </c>
      <c r="J3481" s="75" t="s">
        <v>1498</v>
      </c>
      <c r="K3481" s="2" t="s">
        <v>3639</v>
      </c>
      <c r="L3481" s="75" t="s">
        <v>3668</v>
      </c>
      <c r="M3481" s="2" t="s">
        <v>3561</v>
      </c>
      <c r="N3481" s="10" t="s">
        <v>3561</v>
      </c>
      <c r="O3481" s="10" t="s">
        <v>3561</v>
      </c>
      <c r="S3481" s="2" t="str">
        <f>VLOOKUP(K3481,Data!A:B,2,0)</f>
        <v>TELEVENTAS</v>
      </c>
    </row>
    <row r="3482" spans="1:19" ht="11.25" customHeight="1" x14ac:dyDescent="0.2">
      <c r="A3482" s="2">
        <v>4070232</v>
      </c>
      <c r="B3482" s="98" t="s">
        <v>13152</v>
      </c>
      <c r="C3482" s="74" t="s">
        <v>1648</v>
      </c>
      <c r="E3482" s="85" t="s">
        <v>10536</v>
      </c>
      <c r="F3482" s="75" t="s">
        <v>98</v>
      </c>
      <c r="G3482" s="75" t="s">
        <v>47</v>
      </c>
      <c r="H3482" s="75" t="s">
        <v>47</v>
      </c>
      <c r="I3482" s="2" t="s">
        <v>1498</v>
      </c>
      <c r="J3482" s="75" t="s">
        <v>1495</v>
      </c>
      <c r="K3482" s="2" t="s">
        <v>3639</v>
      </c>
      <c r="L3482" s="75" t="s">
        <v>19</v>
      </c>
      <c r="M3482" s="2" t="s">
        <v>6620</v>
      </c>
      <c r="N3482" s="10" t="s">
        <v>3561</v>
      </c>
      <c r="O3482" s="10" t="s">
        <v>3561</v>
      </c>
      <c r="P3482" s="8">
        <v>44956</v>
      </c>
      <c r="Q3482" s="8">
        <v>44956</v>
      </c>
      <c r="R3482" s="8">
        <v>44956</v>
      </c>
      <c r="S3482" s="2" t="str">
        <f>VLOOKUP(K3482,Data!A:B,2,0)</f>
        <v>TELEVENTAS</v>
      </c>
    </row>
    <row r="3483" spans="1:19" ht="11.25" customHeight="1" x14ac:dyDescent="0.2">
      <c r="A3483" s="2">
        <v>5116179</v>
      </c>
      <c r="B3483" s="98" t="s">
        <v>13153</v>
      </c>
      <c r="C3483" s="74" t="s">
        <v>3296</v>
      </c>
      <c r="E3483" s="85" t="s">
        <v>10537</v>
      </c>
      <c r="F3483" s="75" t="s">
        <v>98</v>
      </c>
      <c r="G3483" s="75" t="s">
        <v>47</v>
      </c>
      <c r="H3483" s="75" t="s">
        <v>47</v>
      </c>
      <c r="I3483" s="2" t="s">
        <v>1495</v>
      </c>
      <c r="J3483" s="75" t="s">
        <v>1495</v>
      </c>
      <c r="K3483" s="2" t="s">
        <v>3639</v>
      </c>
      <c r="L3483" s="75" t="s">
        <v>19</v>
      </c>
      <c r="M3483" s="2" t="s">
        <v>3561</v>
      </c>
      <c r="N3483" s="10" t="s">
        <v>3561</v>
      </c>
      <c r="O3483" s="10" t="s">
        <v>3561</v>
      </c>
      <c r="P3483" s="8">
        <v>43423</v>
      </c>
      <c r="Q3483" s="8">
        <v>43613</v>
      </c>
      <c r="R3483" s="8">
        <v>43613</v>
      </c>
      <c r="S3483" s="2" t="str">
        <f>VLOOKUP(K3483,Data!A:B,2,0)</f>
        <v>TELEVENTAS</v>
      </c>
    </row>
    <row r="3484" spans="1:19" ht="11.25" customHeight="1" x14ac:dyDescent="0.2">
      <c r="A3484" s="2">
        <v>5119598</v>
      </c>
      <c r="B3484" s="98" t="s">
        <v>13154</v>
      </c>
      <c r="C3484" s="74" t="s">
        <v>3313</v>
      </c>
      <c r="D3484" s="8">
        <v>43221</v>
      </c>
      <c r="E3484" s="85" t="s">
        <v>10538</v>
      </c>
      <c r="F3484" s="75" t="s">
        <v>98</v>
      </c>
      <c r="G3484" s="75" t="s">
        <v>47</v>
      </c>
      <c r="H3484" s="75" t="s">
        <v>47</v>
      </c>
      <c r="I3484" s="2" t="s">
        <v>1496</v>
      </c>
      <c r="J3484" s="75" t="s">
        <v>1495</v>
      </c>
      <c r="K3484" s="2" t="s">
        <v>3639</v>
      </c>
      <c r="L3484" s="75" t="s">
        <v>19</v>
      </c>
      <c r="M3484" s="2" t="s">
        <v>3587</v>
      </c>
      <c r="N3484" s="10" t="s">
        <v>3563</v>
      </c>
      <c r="O3484" s="10" t="s">
        <v>3563</v>
      </c>
      <c r="P3484" s="8">
        <v>44935</v>
      </c>
      <c r="Q3484" s="8">
        <v>44956</v>
      </c>
      <c r="R3484" s="8">
        <v>44956</v>
      </c>
      <c r="S3484" s="2" t="str">
        <f>VLOOKUP(K3484,Data!A:B,2,0)</f>
        <v>TELEVENTAS</v>
      </c>
    </row>
    <row r="3485" spans="1:19" ht="11.25" customHeight="1" x14ac:dyDescent="0.2">
      <c r="A3485" s="2">
        <v>5122082</v>
      </c>
      <c r="B3485" s="98" t="s">
        <v>13155</v>
      </c>
      <c r="C3485" s="74" t="s">
        <v>3302</v>
      </c>
      <c r="E3485" s="85" t="s">
        <v>10539</v>
      </c>
      <c r="F3485" s="75" t="s">
        <v>98</v>
      </c>
      <c r="G3485" s="75" t="s">
        <v>47</v>
      </c>
      <c r="H3485" s="75" t="s">
        <v>47</v>
      </c>
      <c r="I3485" s="2" t="s">
        <v>1495</v>
      </c>
      <c r="J3485" s="75" t="s">
        <v>1495</v>
      </c>
      <c r="K3485" s="2" t="s">
        <v>3639</v>
      </c>
      <c r="L3485" s="75" t="s">
        <v>19</v>
      </c>
      <c r="M3485" s="2" t="s">
        <v>3561</v>
      </c>
      <c r="N3485" s="10" t="s">
        <v>3561</v>
      </c>
      <c r="O3485" s="10" t="s">
        <v>3561</v>
      </c>
      <c r="P3485" s="8">
        <v>43514</v>
      </c>
      <c r="Q3485" s="8">
        <v>43704</v>
      </c>
      <c r="R3485" s="8">
        <v>43704</v>
      </c>
      <c r="S3485" s="2" t="str">
        <f>VLOOKUP(K3485,Data!A:B,2,0)</f>
        <v>TELEVENTAS</v>
      </c>
    </row>
    <row r="3486" spans="1:19" ht="11.25" customHeight="1" x14ac:dyDescent="0.2">
      <c r="A3486" s="2">
        <v>5124527</v>
      </c>
      <c r="B3486" s="98" t="s">
        <v>13156</v>
      </c>
      <c r="C3486" s="74" t="s">
        <v>3323</v>
      </c>
      <c r="D3486" s="8">
        <v>43252</v>
      </c>
      <c r="E3486" s="85" t="s">
        <v>10540</v>
      </c>
      <c r="F3486" s="75" t="s">
        <v>98</v>
      </c>
      <c r="G3486" s="75" t="s">
        <v>47</v>
      </c>
      <c r="H3486" s="75" t="s">
        <v>47</v>
      </c>
      <c r="I3486" s="2" t="s">
        <v>1495</v>
      </c>
      <c r="J3486" s="75" t="s">
        <v>1495</v>
      </c>
      <c r="K3486" s="2" t="s">
        <v>3639</v>
      </c>
      <c r="L3486" s="75" t="s">
        <v>19</v>
      </c>
      <c r="M3486" s="2" t="s">
        <v>3561</v>
      </c>
      <c r="N3486" s="10" t="s">
        <v>3561</v>
      </c>
      <c r="O3486" s="10" t="s">
        <v>3561</v>
      </c>
      <c r="P3486" s="8">
        <v>43629</v>
      </c>
      <c r="Q3486" s="8">
        <v>43819</v>
      </c>
      <c r="R3486" s="8">
        <v>43819</v>
      </c>
      <c r="S3486" s="2" t="str">
        <f>VLOOKUP(K3486,Data!A:B,2,0)</f>
        <v>TELEVENTAS</v>
      </c>
    </row>
    <row r="3487" spans="1:19" ht="11.25" customHeight="1" x14ac:dyDescent="0.2">
      <c r="A3487" s="2">
        <v>5046085</v>
      </c>
      <c r="B3487" s="98" t="s">
        <v>13157</v>
      </c>
      <c r="C3487" s="74" t="s">
        <v>6628</v>
      </c>
      <c r="D3487" s="8">
        <v>44166</v>
      </c>
      <c r="E3487" s="85" t="s">
        <v>10541</v>
      </c>
      <c r="F3487" s="75" t="s">
        <v>98</v>
      </c>
      <c r="G3487" s="75" t="s">
        <v>47</v>
      </c>
      <c r="H3487" s="75" t="s">
        <v>47</v>
      </c>
      <c r="I3487" s="2" t="s">
        <v>1499</v>
      </c>
      <c r="J3487" s="75" t="s">
        <v>6922</v>
      </c>
      <c r="K3487" s="2" t="s">
        <v>13671</v>
      </c>
      <c r="L3487" s="75" t="s">
        <v>3668</v>
      </c>
      <c r="M3487" s="2" t="s">
        <v>3561</v>
      </c>
      <c r="N3487" s="10" t="s">
        <v>3561</v>
      </c>
      <c r="O3487" s="10" t="s">
        <v>3561</v>
      </c>
      <c r="S3487" s="2" t="str">
        <f>VLOOKUP(K3487,Data!A:B,2,0)</f>
        <v>TELEVENTAS</v>
      </c>
    </row>
    <row r="3488" spans="1:19" ht="11.25" customHeight="1" x14ac:dyDescent="0.2">
      <c r="A3488" s="2">
        <v>5008890</v>
      </c>
      <c r="B3488" s="98" t="s">
        <v>13158</v>
      </c>
      <c r="C3488" s="74" t="s">
        <v>3193</v>
      </c>
      <c r="E3488" s="85" t="s">
        <v>10542</v>
      </c>
      <c r="F3488" s="75" t="s">
        <v>98</v>
      </c>
      <c r="G3488" s="75" t="s">
        <v>47</v>
      </c>
      <c r="H3488" s="75" t="s">
        <v>47</v>
      </c>
      <c r="I3488" s="2" t="s">
        <v>1496</v>
      </c>
      <c r="J3488" s="75" t="s">
        <v>1496</v>
      </c>
      <c r="K3488" s="2" t="s">
        <v>11138</v>
      </c>
      <c r="L3488" s="75" t="s">
        <v>3668</v>
      </c>
      <c r="M3488" s="2" t="s">
        <v>3561</v>
      </c>
      <c r="N3488" s="10" t="s">
        <v>3561</v>
      </c>
      <c r="O3488" s="10" t="s">
        <v>3561</v>
      </c>
      <c r="S3488" s="2" t="str">
        <f>VLOOKUP(K3488,Data!A:B,2,0)</f>
        <v>TELEVENTAS</v>
      </c>
    </row>
    <row r="3489" spans="1:19" ht="11.25" customHeight="1" x14ac:dyDescent="0.2">
      <c r="A3489" s="2">
        <v>5008954</v>
      </c>
      <c r="B3489" s="98" t="s">
        <v>13159</v>
      </c>
      <c r="C3489" s="74" t="s">
        <v>3194</v>
      </c>
      <c r="E3489" s="85" t="s">
        <v>10543</v>
      </c>
      <c r="F3489" s="75" t="s">
        <v>98</v>
      </c>
      <c r="G3489" s="75" t="s">
        <v>47</v>
      </c>
      <c r="H3489" s="75" t="s">
        <v>47</v>
      </c>
      <c r="I3489" s="2" t="s">
        <v>6922</v>
      </c>
      <c r="J3489" s="75" t="s">
        <v>6922</v>
      </c>
      <c r="K3489" s="2" t="s">
        <v>11138</v>
      </c>
      <c r="L3489" s="75" t="s">
        <v>3668</v>
      </c>
      <c r="M3489" s="2" t="s">
        <v>6724</v>
      </c>
      <c r="N3489" s="2" t="s">
        <v>6724</v>
      </c>
      <c r="O3489" s="2" t="s">
        <v>6724</v>
      </c>
      <c r="S3489" s="2" t="str">
        <f>VLOOKUP(K3489,Data!A:B,2,0)</f>
        <v>TELEVENTAS</v>
      </c>
    </row>
    <row r="3490" spans="1:19" ht="11.25" customHeight="1" x14ac:dyDescent="0.2">
      <c r="A3490" s="2">
        <v>4072950</v>
      </c>
      <c r="B3490" s="98" t="s">
        <v>13160</v>
      </c>
      <c r="C3490" s="74" t="s">
        <v>3035</v>
      </c>
      <c r="E3490" s="85" t="s">
        <v>10544</v>
      </c>
      <c r="F3490" s="75" t="s">
        <v>98</v>
      </c>
      <c r="G3490" s="75" t="s">
        <v>47</v>
      </c>
      <c r="H3490" s="75" t="s">
        <v>47</v>
      </c>
      <c r="I3490" s="2" t="s">
        <v>6922</v>
      </c>
      <c r="J3490" s="75" t="s">
        <v>1495</v>
      </c>
      <c r="K3490" s="2" t="s">
        <v>11138</v>
      </c>
      <c r="L3490" s="75" t="s">
        <v>19</v>
      </c>
      <c r="M3490" s="2" t="s">
        <v>3561</v>
      </c>
      <c r="N3490" s="10" t="s">
        <v>3561</v>
      </c>
      <c r="O3490" s="10" t="s">
        <v>3561</v>
      </c>
      <c r="P3490" s="8">
        <v>45017</v>
      </c>
      <c r="Q3490" s="8">
        <v>45017</v>
      </c>
      <c r="R3490" s="8">
        <v>45017</v>
      </c>
      <c r="S3490" s="2" t="str">
        <f>VLOOKUP(K3490,Data!A:B,2,0)</f>
        <v>TELEVENTAS</v>
      </c>
    </row>
    <row r="3491" spans="1:19" ht="11.25" customHeight="1" x14ac:dyDescent="0.2">
      <c r="A3491" s="2">
        <v>4071968</v>
      </c>
      <c r="B3491" s="98" t="s">
        <v>13161</v>
      </c>
      <c r="C3491" s="74" t="s">
        <v>2553</v>
      </c>
      <c r="E3491" s="85" t="s">
        <v>10545</v>
      </c>
      <c r="F3491" s="75" t="s">
        <v>1477</v>
      </c>
      <c r="G3491" s="75" t="s">
        <v>97</v>
      </c>
      <c r="H3491" s="75" t="s">
        <v>1483</v>
      </c>
      <c r="I3491" s="2" t="s">
        <v>1317</v>
      </c>
      <c r="J3491" s="75" t="s">
        <v>1317</v>
      </c>
      <c r="K3491" s="2" t="s">
        <v>5017</v>
      </c>
      <c r="L3491" s="75" t="s">
        <v>19</v>
      </c>
      <c r="M3491" s="2" t="s">
        <v>6744</v>
      </c>
      <c r="N3491" s="10" t="s">
        <v>6744</v>
      </c>
      <c r="O3491" s="10" t="s">
        <v>6745</v>
      </c>
      <c r="Q3491" s="8">
        <v>43868</v>
      </c>
      <c r="R3491" s="8">
        <v>43868</v>
      </c>
      <c r="S3491" s="2" t="str">
        <f>VLOOKUP(K3491,Data!A:B,2,0)</f>
        <v>DAC</v>
      </c>
    </row>
    <row r="3492" spans="1:19" ht="11.25" customHeight="1" x14ac:dyDescent="0.2">
      <c r="A3492" s="2">
        <v>4074236</v>
      </c>
      <c r="B3492" s="98" t="s">
        <v>13162</v>
      </c>
      <c r="C3492" s="74" t="s">
        <v>6637</v>
      </c>
      <c r="D3492" s="8">
        <v>44197</v>
      </c>
      <c r="E3492" s="85" t="s">
        <v>10548</v>
      </c>
      <c r="F3492" s="75" t="s">
        <v>98</v>
      </c>
      <c r="G3492" s="75" t="s">
        <v>47</v>
      </c>
      <c r="H3492" s="75" t="s">
        <v>47</v>
      </c>
      <c r="I3492" s="2" t="s">
        <v>6922</v>
      </c>
      <c r="J3492" s="75" t="s">
        <v>6922</v>
      </c>
      <c r="K3492" s="2" t="s">
        <v>5017</v>
      </c>
      <c r="L3492" s="75" t="s">
        <v>3668</v>
      </c>
      <c r="M3492" s="2" t="s">
        <v>44</v>
      </c>
      <c r="N3492" s="10" t="s">
        <v>3540</v>
      </c>
      <c r="O3492" s="10" t="s">
        <v>3540</v>
      </c>
      <c r="S3492" s="2" t="str">
        <f>VLOOKUP(K3492,Data!A:B,2,0)</f>
        <v>DAC</v>
      </c>
    </row>
    <row r="3493" spans="1:19" ht="11.25" customHeight="1" x14ac:dyDescent="0.2">
      <c r="A3493" s="2">
        <v>4074253</v>
      </c>
      <c r="B3493" s="98" t="s">
        <v>13163</v>
      </c>
      <c r="C3493" s="74" t="s">
        <v>6643</v>
      </c>
      <c r="D3493" s="8">
        <v>44197</v>
      </c>
      <c r="E3493" s="85" t="s">
        <v>10549</v>
      </c>
      <c r="F3493" s="75" t="s">
        <v>98</v>
      </c>
      <c r="G3493" s="75" t="s">
        <v>20</v>
      </c>
      <c r="H3493" s="75" t="s">
        <v>1488</v>
      </c>
      <c r="I3493" s="75" t="s">
        <v>6922</v>
      </c>
      <c r="J3493" s="75" t="s">
        <v>1495</v>
      </c>
      <c r="K3493" s="2" t="s">
        <v>5017</v>
      </c>
      <c r="L3493" s="75" t="s">
        <v>19</v>
      </c>
      <c r="M3493" s="2" t="s">
        <v>1512</v>
      </c>
      <c r="N3493" s="10" t="s">
        <v>1505</v>
      </c>
      <c r="O3493" s="10" t="s">
        <v>3559</v>
      </c>
      <c r="P3493" s="103">
        <v>45213</v>
      </c>
      <c r="Q3493" s="8">
        <v>45271</v>
      </c>
      <c r="R3493" s="8">
        <v>45271</v>
      </c>
      <c r="S3493" s="2" t="str">
        <f>VLOOKUP(K3493,Data!A:B,2,0)</f>
        <v>DAC</v>
      </c>
    </row>
    <row r="3494" spans="1:19" ht="11.25" customHeight="1" x14ac:dyDescent="0.2">
      <c r="A3494" s="2">
        <v>4074255</v>
      </c>
      <c r="B3494" s="98" t="s">
        <v>13164</v>
      </c>
      <c r="C3494" s="74" t="s">
        <v>6797</v>
      </c>
      <c r="D3494" s="8">
        <v>44197</v>
      </c>
      <c r="E3494" s="85" t="s">
        <v>10550</v>
      </c>
      <c r="F3494" s="75" t="s">
        <v>98</v>
      </c>
      <c r="G3494" s="75" t="s">
        <v>20</v>
      </c>
      <c r="H3494" s="75" t="s">
        <v>1486</v>
      </c>
      <c r="I3494" s="2" t="s">
        <v>1496</v>
      </c>
      <c r="J3494" s="75" t="s">
        <v>1495</v>
      </c>
      <c r="K3494" s="2" t="s">
        <v>5017</v>
      </c>
      <c r="L3494" s="75" t="s">
        <v>19</v>
      </c>
      <c r="M3494" s="2" t="s">
        <v>1503</v>
      </c>
      <c r="N3494" s="10" t="s">
        <v>3549</v>
      </c>
      <c r="O3494" s="10" t="s">
        <v>3559</v>
      </c>
      <c r="P3494" s="8">
        <v>44759</v>
      </c>
      <c r="Q3494" s="8">
        <v>44819</v>
      </c>
      <c r="R3494" s="8">
        <v>44819</v>
      </c>
      <c r="S3494" s="2" t="str">
        <f>VLOOKUP(K3494,Data!A:B,2,0)</f>
        <v>DAC</v>
      </c>
    </row>
    <row r="3495" spans="1:19" ht="11.25" customHeight="1" x14ac:dyDescent="0.2">
      <c r="A3495" s="2">
        <v>5049041</v>
      </c>
      <c r="B3495" s="98" t="s">
        <v>13165</v>
      </c>
      <c r="C3495" s="74" t="s">
        <v>6723</v>
      </c>
      <c r="D3495" s="8">
        <v>44228</v>
      </c>
      <c r="E3495" s="85" t="s">
        <v>10551</v>
      </c>
      <c r="F3495" s="75" t="s">
        <v>98</v>
      </c>
      <c r="G3495" s="75" t="s">
        <v>47</v>
      </c>
      <c r="H3495" s="75" t="s">
        <v>47</v>
      </c>
      <c r="I3495" s="2" t="s">
        <v>1496</v>
      </c>
      <c r="J3495" s="75" t="s">
        <v>1496</v>
      </c>
      <c r="K3495" s="2" t="s">
        <v>3639</v>
      </c>
      <c r="L3495" s="75" t="s">
        <v>3668</v>
      </c>
      <c r="M3495" s="2" t="s">
        <v>6724</v>
      </c>
      <c r="N3495" s="10" t="s">
        <v>6724</v>
      </c>
      <c r="O3495" s="10" t="s">
        <v>6724</v>
      </c>
      <c r="S3495" s="2" t="str">
        <f>VLOOKUP(K3495,Data!A:B,2,0)</f>
        <v>TELEVENTAS</v>
      </c>
    </row>
    <row r="3496" spans="1:19" ht="11.25" customHeight="1" x14ac:dyDescent="0.2">
      <c r="A3496" s="2">
        <v>5029986</v>
      </c>
      <c r="B3496" s="98" t="s">
        <v>13166</v>
      </c>
      <c r="C3496" s="74" t="s">
        <v>6740</v>
      </c>
      <c r="D3496" s="8">
        <v>44253</v>
      </c>
      <c r="E3496" s="85" t="s">
        <v>10558</v>
      </c>
      <c r="F3496" s="75" t="s">
        <v>98</v>
      </c>
      <c r="G3496" s="75" t="s">
        <v>1315</v>
      </c>
      <c r="H3496" s="75" t="s">
        <v>1518</v>
      </c>
      <c r="I3496" s="2" t="s">
        <v>11</v>
      </c>
      <c r="J3496" s="75" t="s">
        <v>11</v>
      </c>
      <c r="K3496" s="2" t="s">
        <v>6528</v>
      </c>
      <c r="L3496" s="75" t="s">
        <v>3668</v>
      </c>
      <c r="M3496" s="2" t="s">
        <v>6821</v>
      </c>
      <c r="N3496" s="10" t="s">
        <v>6819</v>
      </c>
      <c r="O3496" s="10" t="s">
        <v>6822</v>
      </c>
      <c r="S3496" s="2" t="str">
        <f>VLOOKUP(K3496,Data!A:B,2,0)</f>
        <v>RED</v>
      </c>
    </row>
    <row r="3497" spans="1:19" ht="11.25" customHeight="1" x14ac:dyDescent="0.2">
      <c r="A3497" s="2">
        <v>4073882</v>
      </c>
      <c r="B3497" s="98" t="s">
        <v>13167</v>
      </c>
      <c r="C3497" s="74" t="s">
        <v>4600</v>
      </c>
      <c r="D3497" s="8">
        <v>44260</v>
      </c>
      <c r="E3497" s="85" t="s">
        <v>10569</v>
      </c>
      <c r="F3497" s="75" t="s">
        <v>98</v>
      </c>
      <c r="G3497" s="75" t="s">
        <v>20</v>
      </c>
      <c r="H3497" s="75" t="s">
        <v>1484</v>
      </c>
      <c r="I3497" s="2" t="s">
        <v>1497</v>
      </c>
      <c r="J3497" s="75" t="s">
        <v>1496</v>
      </c>
      <c r="K3497" s="2" t="s">
        <v>5017</v>
      </c>
      <c r="L3497" s="75" t="s">
        <v>3668</v>
      </c>
      <c r="M3497" s="2" t="s">
        <v>3553</v>
      </c>
      <c r="N3497" s="10" t="s">
        <v>6771</v>
      </c>
      <c r="O3497" s="10" t="s">
        <v>3559</v>
      </c>
      <c r="S3497" s="2" t="str">
        <f>VLOOKUP(K3497,Data!A:B,2,0)</f>
        <v>DAC</v>
      </c>
    </row>
    <row r="3498" spans="1:19" ht="11.25" customHeight="1" x14ac:dyDescent="0.2">
      <c r="A3498" s="2">
        <v>4074312</v>
      </c>
      <c r="B3498" s="98" t="s">
        <v>13168</v>
      </c>
      <c r="C3498" s="74" t="s">
        <v>6772</v>
      </c>
      <c r="D3498" s="8">
        <v>44263</v>
      </c>
      <c r="E3498" s="85" t="s">
        <v>10570</v>
      </c>
      <c r="F3498" s="75" t="s">
        <v>98</v>
      </c>
      <c r="G3498" s="75" t="s">
        <v>47</v>
      </c>
      <c r="H3498" s="75" t="s">
        <v>47</v>
      </c>
      <c r="I3498" s="2" t="s">
        <v>1497</v>
      </c>
      <c r="J3498" s="75" t="s">
        <v>1497</v>
      </c>
      <c r="K3498" s="2" t="s">
        <v>32</v>
      </c>
      <c r="L3498" s="75" t="s">
        <v>3668</v>
      </c>
      <c r="M3498" s="2" t="s">
        <v>3484</v>
      </c>
      <c r="N3498" s="10" t="s">
        <v>3536</v>
      </c>
      <c r="O3498" s="10" t="s">
        <v>6773</v>
      </c>
      <c r="S3498" s="2" t="str">
        <f>VLOOKUP(K3498,Data!A:B,2,0)</f>
        <v>DACE</v>
      </c>
    </row>
    <row r="3499" spans="1:19" ht="11.25" customHeight="1" x14ac:dyDescent="0.2">
      <c r="A3499" s="2">
        <v>4074244</v>
      </c>
      <c r="B3499" s="98" t="s">
        <v>13169</v>
      </c>
      <c r="C3499" s="74" t="s">
        <v>6774</v>
      </c>
      <c r="D3499" s="8">
        <v>44208</v>
      </c>
      <c r="E3499" s="85" t="s">
        <v>10571</v>
      </c>
      <c r="F3499" s="75" t="s">
        <v>98</v>
      </c>
      <c r="G3499" s="75" t="s">
        <v>20</v>
      </c>
      <c r="H3499" s="75" t="s">
        <v>1486</v>
      </c>
      <c r="I3499" s="2" t="s">
        <v>6922</v>
      </c>
      <c r="J3499" s="75" t="s">
        <v>1495</v>
      </c>
      <c r="K3499" s="2" t="s">
        <v>32</v>
      </c>
      <c r="L3499" s="75" t="s">
        <v>19</v>
      </c>
      <c r="M3499" s="2" t="s">
        <v>3500</v>
      </c>
      <c r="N3499" s="10" t="s">
        <v>3536</v>
      </c>
      <c r="O3499" s="10" t="s">
        <v>6773</v>
      </c>
      <c r="P3499" s="8">
        <v>44907</v>
      </c>
      <c r="Q3499" s="8">
        <v>44937</v>
      </c>
      <c r="R3499" s="8">
        <v>44937</v>
      </c>
      <c r="S3499" s="2" t="str">
        <f>VLOOKUP(K3499,Data!A:B,2,0)</f>
        <v>DACE</v>
      </c>
    </row>
    <row r="3500" spans="1:19" ht="11.25" customHeight="1" x14ac:dyDescent="0.2">
      <c r="A3500" s="2">
        <v>4074302</v>
      </c>
      <c r="B3500" s="98" t="s">
        <v>13170</v>
      </c>
      <c r="C3500" s="74" t="s">
        <v>6776</v>
      </c>
      <c r="D3500" s="8">
        <v>44266</v>
      </c>
      <c r="E3500" s="85" t="s">
        <v>10572</v>
      </c>
      <c r="F3500" s="75" t="s">
        <v>98</v>
      </c>
      <c r="G3500" s="75" t="s">
        <v>20</v>
      </c>
      <c r="H3500" s="75" t="s">
        <v>1492</v>
      </c>
      <c r="I3500" s="75" t="s">
        <v>1497</v>
      </c>
      <c r="J3500" s="75" t="s">
        <v>1495</v>
      </c>
      <c r="K3500" s="2" t="s">
        <v>5017</v>
      </c>
      <c r="L3500" s="75" t="s">
        <v>19</v>
      </c>
      <c r="M3500" s="2" t="s">
        <v>6778</v>
      </c>
      <c r="N3500" s="10" t="s">
        <v>1509</v>
      </c>
      <c r="O3500" s="10" t="s">
        <v>3559</v>
      </c>
      <c r="P3500" s="8">
        <v>44840</v>
      </c>
      <c r="Q3500" s="8">
        <v>44958</v>
      </c>
      <c r="R3500" s="8">
        <v>44958</v>
      </c>
      <c r="S3500" s="2" t="str">
        <f>VLOOKUP(K3500,Data!A:B,2,0)</f>
        <v>DAC</v>
      </c>
    </row>
    <row r="3501" spans="1:19" ht="11.25" customHeight="1" x14ac:dyDescent="0.2">
      <c r="A3501" s="2">
        <v>4074320</v>
      </c>
      <c r="B3501" s="98" t="s">
        <v>13171</v>
      </c>
      <c r="C3501" s="74" t="s">
        <v>6777</v>
      </c>
      <c r="D3501" s="8">
        <v>44271</v>
      </c>
      <c r="E3501" s="85" t="s">
        <v>10573</v>
      </c>
      <c r="F3501" s="75" t="s">
        <v>98</v>
      </c>
      <c r="G3501" s="75" t="s">
        <v>20</v>
      </c>
      <c r="H3501" s="75" t="s">
        <v>1482</v>
      </c>
      <c r="I3501" s="75" t="s">
        <v>1502</v>
      </c>
      <c r="J3501" s="75" t="s">
        <v>1495</v>
      </c>
      <c r="K3501" s="2" t="s">
        <v>5017</v>
      </c>
      <c r="L3501" s="75" t="s">
        <v>19</v>
      </c>
      <c r="M3501" s="2" t="s">
        <v>5004</v>
      </c>
      <c r="N3501" s="10" t="s">
        <v>3512</v>
      </c>
      <c r="O3501" s="10" t="s">
        <v>3559</v>
      </c>
      <c r="P3501" s="104">
        <v>45219</v>
      </c>
      <c r="Q3501" s="8">
        <v>45334</v>
      </c>
      <c r="R3501" s="8">
        <v>45334</v>
      </c>
      <c r="S3501" s="2" t="str">
        <f>VLOOKUP(K3501,Data!A:B,2,0)</f>
        <v>DAC</v>
      </c>
    </row>
    <row r="3502" spans="1:19" ht="11.25" customHeight="1" x14ac:dyDescent="0.2">
      <c r="A3502" s="2">
        <v>4074315</v>
      </c>
      <c r="B3502" s="98" t="s">
        <v>13172</v>
      </c>
      <c r="C3502" s="74" t="s">
        <v>6780</v>
      </c>
      <c r="D3502" s="8">
        <v>44271</v>
      </c>
      <c r="E3502" s="85" t="s">
        <v>10574</v>
      </c>
      <c r="F3502" s="75" t="s">
        <v>98</v>
      </c>
      <c r="G3502" s="75" t="s">
        <v>20</v>
      </c>
      <c r="H3502" s="75" t="s">
        <v>1486</v>
      </c>
      <c r="I3502" s="2" t="s">
        <v>1498</v>
      </c>
      <c r="J3502" s="75" t="s">
        <v>1498</v>
      </c>
      <c r="K3502" s="2" t="s">
        <v>5017</v>
      </c>
      <c r="L3502" s="75" t="s">
        <v>3668</v>
      </c>
      <c r="M3502" s="2" t="s">
        <v>3511</v>
      </c>
      <c r="N3502" s="10" t="s">
        <v>3549</v>
      </c>
      <c r="O3502" s="10" t="s">
        <v>3559</v>
      </c>
      <c r="S3502" s="2" t="str">
        <f>VLOOKUP(K3502,Data!A:B,2,0)</f>
        <v>DAC</v>
      </c>
    </row>
    <row r="3503" spans="1:19" ht="11.25" customHeight="1" x14ac:dyDescent="0.2">
      <c r="A3503" s="2">
        <v>4074321</v>
      </c>
      <c r="B3503" s="98" t="s">
        <v>13173</v>
      </c>
      <c r="C3503" s="74" t="s">
        <v>6779</v>
      </c>
      <c r="D3503" s="8">
        <v>44272</v>
      </c>
      <c r="E3503" s="85" t="s">
        <v>10575</v>
      </c>
      <c r="F3503" s="75" t="s">
        <v>98</v>
      </c>
      <c r="G3503" s="75" t="s">
        <v>1315</v>
      </c>
      <c r="H3503" s="75" t="s">
        <v>1518</v>
      </c>
      <c r="I3503" s="2" t="s">
        <v>11</v>
      </c>
      <c r="J3503" s="75" t="s">
        <v>11</v>
      </c>
      <c r="K3503" s="2" t="s">
        <v>32</v>
      </c>
      <c r="L3503" s="75" t="s">
        <v>19</v>
      </c>
      <c r="M3503" s="2" t="s">
        <v>6634</v>
      </c>
      <c r="N3503" s="10"/>
      <c r="O3503" s="10"/>
      <c r="P3503" s="8">
        <v>44704</v>
      </c>
      <c r="Q3503" s="8">
        <v>44706</v>
      </c>
      <c r="R3503" s="8">
        <v>44706</v>
      </c>
      <c r="S3503" s="2" t="str">
        <f>VLOOKUP(K3503,Data!A:B,2,0)</f>
        <v>DACE</v>
      </c>
    </row>
    <row r="3504" spans="1:19" ht="11.25" customHeight="1" x14ac:dyDescent="0.2">
      <c r="A3504" s="2">
        <v>4074325</v>
      </c>
      <c r="B3504" s="98" t="s">
        <v>13174</v>
      </c>
      <c r="C3504" s="74" t="s">
        <v>6782</v>
      </c>
      <c r="D3504" s="8">
        <v>44281</v>
      </c>
      <c r="E3504" s="85" t="s">
        <v>10576</v>
      </c>
      <c r="F3504" s="75" t="s">
        <v>98</v>
      </c>
      <c r="G3504" s="75" t="s">
        <v>1315</v>
      </c>
      <c r="H3504" s="75" t="s">
        <v>1529</v>
      </c>
      <c r="I3504" s="2" t="s">
        <v>11</v>
      </c>
      <c r="J3504" s="75" t="s">
        <v>11</v>
      </c>
      <c r="K3504" s="2" t="s">
        <v>30</v>
      </c>
      <c r="L3504" s="75" t="s">
        <v>3668</v>
      </c>
      <c r="M3504" s="2" t="s">
        <v>6783</v>
      </c>
      <c r="N3504" s="10" t="s">
        <v>1341</v>
      </c>
      <c r="O3504" s="10" t="s">
        <v>4995</v>
      </c>
      <c r="S3504" s="2" t="str">
        <f>VLOOKUP(K3504,Data!A:B,2,0)</f>
        <v>DAC</v>
      </c>
    </row>
    <row r="3505" spans="1:19" ht="11.25" customHeight="1" x14ac:dyDescent="0.2">
      <c r="A3505" s="2">
        <v>4074319</v>
      </c>
      <c r="B3505" s="98" t="s">
        <v>13175</v>
      </c>
      <c r="C3505" s="74" t="s">
        <v>6781</v>
      </c>
      <c r="D3505" s="8">
        <v>44284</v>
      </c>
      <c r="E3505" s="85" t="s">
        <v>10577</v>
      </c>
      <c r="F3505" s="75" t="s">
        <v>98</v>
      </c>
      <c r="G3505" s="75" t="s">
        <v>47</v>
      </c>
      <c r="H3505" s="75" t="s">
        <v>47</v>
      </c>
      <c r="I3505" s="2" t="s">
        <v>6922</v>
      </c>
      <c r="J3505" s="75" t="s">
        <v>1495</v>
      </c>
      <c r="K3505" s="2" t="s">
        <v>5017</v>
      </c>
      <c r="L3505" s="75" t="s">
        <v>19</v>
      </c>
      <c r="M3505" s="2" t="s">
        <v>45</v>
      </c>
      <c r="N3505" s="10" t="s">
        <v>3540</v>
      </c>
      <c r="O3505" s="10" t="s">
        <v>3540</v>
      </c>
      <c r="P3505" s="8">
        <v>45140</v>
      </c>
      <c r="Q3505" s="8">
        <v>45189</v>
      </c>
      <c r="R3505" s="8">
        <v>45189</v>
      </c>
      <c r="S3505" s="2" t="str">
        <f>VLOOKUP(K3505,Data!A:B,2,0)</f>
        <v>DAC</v>
      </c>
    </row>
    <row r="3506" spans="1:19" ht="11.25" customHeight="1" x14ac:dyDescent="0.2">
      <c r="A3506" s="2">
        <v>4074328</v>
      </c>
      <c r="B3506" s="98" t="s">
        <v>13176</v>
      </c>
      <c r="C3506" s="74" t="s">
        <v>6784</v>
      </c>
      <c r="D3506" s="8">
        <v>44285</v>
      </c>
      <c r="E3506" s="85" t="s">
        <v>10578</v>
      </c>
      <c r="F3506" s="75" t="s">
        <v>98</v>
      </c>
      <c r="G3506" s="75" t="s">
        <v>20</v>
      </c>
      <c r="H3506" s="75" t="s">
        <v>1484</v>
      </c>
      <c r="I3506" s="2" t="s">
        <v>1498</v>
      </c>
      <c r="J3506" s="75" t="s">
        <v>1495</v>
      </c>
      <c r="K3506" s="2" t="s">
        <v>5017</v>
      </c>
      <c r="L3506" s="75" t="s">
        <v>19</v>
      </c>
      <c r="M3506" s="2" t="s">
        <v>3552</v>
      </c>
      <c r="N3506" s="10" t="s">
        <v>1508</v>
      </c>
      <c r="O3506" s="10" t="s">
        <v>3559</v>
      </c>
      <c r="P3506" s="8">
        <v>45102</v>
      </c>
      <c r="Q3506" s="8">
        <v>45208</v>
      </c>
      <c r="R3506" s="8">
        <v>45208</v>
      </c>
      <c r="S3506" s="2" t="str">
        <f>VLOOKUP(K3506,Data!A:B,2,0)</f>
        <v>DAC</v>
      </c>
    </row>
    <row r="3507" spans="1:19" ht="11.25" customHeight="1" x14ac:dyDescent="0.2">
      <c r="A3507" s="2">
        <v>4074326</v>
      </c>
      <c r="B3507" s="98" t="s">
        <v>13177</v>
      </c>
      <c r="C3507" s="74" t="s">
        <v>6785</v>
      </c>
      <c r="D3507" s="8">
        <v>44285</v>
      </c>
      <c r="E3507" s="85" t="s">
        <v>10579</v>
      </c>
      <c r="F3507" s="75" t="s">
        <v>98</v>
      </c>
      <c r="G3507" s="75" t="s">
        <v>47</v>
      </c>
      <c r="H3507" s="75" t="s">
        <v>47</v>
      </c>
      <c r="I3507" s="2" t="s">
        <v>1497</v>
      </c>
      <c r="J3507" s="75" t="s">
        <v>1495</v>
      </c>
      <c r="K3507" s="2" t="s">
        <v>32</v>
      </c>
      <c r="L3507" s="75" t="s">
        <v>19</v>
      </c>
      <c r="M3507" s="2" t="s">
        <v>4997</v>
      </c>
      <c r="N3507" s="10" t="s">
        <v>4998</v>
      </c>
      <c r="O3507" s="10" t="s">
        <v>4998</v>
      </c>
      <c r="P3507" s="8">
        <v>44672</v>
      </c>
      <c r="Q3507" s="8">
        <v>44725</v>
      </c>
      <c r="R3507" s="8">
        <v>44725</v>
      </c>
      <c r="S3507" s="2" t="str">
        <f>VLOOKUP(K3507,Data!A:B,2,0)</f>
        <v>DACE</v>
      </c>
    </row>
    <row r="3508" spans="1:19" ht="11.25" customHeight="1" x14ac:dyDescent="0.2">
      <c r="A3508" s="2">
        <v>4074316</v>
      </c>
      <c r="B3508" s="98" t="s">
        <v>13178</v>
      </c>
      <c r="C3508" s="74" t="s">
        <v>6786</v>
      </c>
      <c r="D3508" s="8">
        <v>44285</v>
      </c>
      <c r="E3508" s="85" t="s">
        <v>10580</v>
      </c>
      <c r="F3508" s="75" t="s">
        <v>98</v>
      </c>
      <c r="G3508" s="75" t="s">
        <v>20</v>
      </c>
      <c r="H3508" s="75" t="s">
        <v>1482</v>
      </c>
      <c r="I3508" s="2" t="s">
        <v>1498</v>
      </c>
      <c r="J3508" s="75" t="s">
        <v>1495</v>
      </c>
      <c r="K3508" s="2" t="s">
        <v>32</v>
      </c>
      <c r="L3508" s="75" t="s">
        <v>19</v>
      </c>
      <c r="M3508" s="2" t="s">
        <v>3506</v>
      </c>
      <c r="N3508" s="10" t="s">
        <v>3536</v>
      </c>
      <c r="O3508" s="10" t="s">
        <v>3536</v>
      </c>
      <c r="P3508" s="8">
        <v>44896</v>
      </c>
      <c r="Q3508" s="8">
        <v>45062</v>
      </c>
      <c r="R3508" s="8">
        <v>45062</v>
      </c>
      <c r="S3508" s="2" t="str">
        <f>VLOOKUP(K3508,Data!A:B,2,0)</f>
        <v>DACE</v>
      </c>
    </row>
    <row r="3509" spans="1:19" ht="11.25" customHeight="1" x14ac:dyDescent="0.2">
      <c r="A3509" s="2">
        <v>4074318</v>
      </c>
      <c r="B3509" s="98" t="s">
        <v>13179</v>
      </c>
      <c r="C3509" s="74" t="s">
        <v>6787</v>
      </c>
      <c r="D3509" s="8">
        <v>44285</v>
      </c>
      <c r="E3509" s="85" t="s">
        <v>10581</v>
      </c>
      <c r="F3509" s="75" t="s">
        <v>98</v>
      </c>
      <c r="G3509" s="75" t="s">
        <v>97</v>
      </c>
      <c r="H3509" s="75" t="s">
        <v>1493</v>
      </c>
      <c r="I3509" s="2" t="s">
        <v>1317</v>
      </c>
      <c r="J3509" s="75" t="s">
        <v>1317</v>
      </c>
      <c r="K3509" s="2" t="s">
        <v>30</v>
      </c>
      <c r="L3509" s="75" t="s">
        <v>3668</v>
      </c>
      <c r="M3509" s="2" t="s">
        <v>53</v>
      </c>
      <c r="N3509" s="10" t="s">
        <v>60</v>
      </c>
      <c r="O3509" s="10" t="s">
        <v>55</v>
      </c>
      <c r="S3509" s="2" t="str">
        <f>VLOOKUP(K3509,Data!A:B,2,0)</f>
        <v>DAC</v>
      </c>
    </row>
    <row r="3510" spans="1:19" ht="11.25" customHeight="1" x14ac:dyDescent="0.2">
      <c r="A3510" s="2">
        <v>4074327</v>
      </c>
      <c r="B3510" s="98" t="s">
        <v>13180</v>
      </c>
      <c r="C3510" s="74" t="s">
        <v>6788</v>
      </c>
      <c r="D3510" s="8">
        <v>44286</v>
      </c>
      <c r="E3510" s="85" t="s">
        <v>10582</v>
      </c>
      <c r="F3510" s="75" t="s">
        <v>98</v>
      </c>
      <c r="G3510" s="75" t="s">
        <v>47</v>
      </c>
      <c r="H3510" s="75" t="s">
        <v>47</v>
      </c>
      <c r="I3510" s="2" t="s">
        <v>1499</v>
      </c>
      <c r="J3510" s="75" t="s">
        <v>1496</v>
      </c>
      <c r="K3510" s="2" t="s">
        <v>32</v>
      </c>
      <c r="L3510" s="75" t="s">
        <v>3668</v>
      </c>
      <c r="M3510" s="2" t="s">
        <v>3532</v>
      </c>
      <c r="N3510" s="10" t="s">
        <v>3533</v>
      </c>
      <c r="O3510" s="10" t="s">
        <v>3533</v>
      </c>
      <c r="S3510" s="2" t="str">
        <f>VLOOKUP(K3510,Data!A:B,2,0)</f>
        <v>DACE</v>
      </c>
    </row>
    <row r="3511" spans="1:19" ht="11.25" customHeight="1" x14ac:dyDescent="0.2">
      <c r="A3511" s="2">
        <v>5022925</v>
      </c>
      <c r="B3511" s="98" t="s">
        <v>13181</v>
      </c>
      <c r="C3511" s="74" t="s">
        <v>6789</v>
      </c>
      <c r="D3511" s="8">
        <v>44293</v>
      </c>
      <c r="E3511" s="85" t="s">
        <v>10583</v>
      </c>
      <c r="F3511" s="75" t="s">
        <v>98</v>
      </c>
      <c r="G3511" s="75" t="s">
        <v>1315</v>
      </c>
      <c r="H3511" s="75" t="s">
        <v>1518</v>
      </c>
      <c r="I3511" s="2" t="s">
        <v>11</v>
      </c>
      <c r="J3511" s="75" t="s">
        <v>11</v>
      </c>
      <c r="K3511" s="108" t="s">
        <v>6762</v>
      </c>
      <c r="L3511" s="75" t="s">
        <v>3668</v>
      </c>
      <c r="M3511" s="2" t="s">
        <v>6783</v>
      </c>
      <c r="N3511" s="10" t="s">
        <v>1341</v>
      </c>
      <c r="O3511" s="10" t="s">
        <v>4995</v>
      </c>
      <c r="S3511" s="2" t="str">
        <f>VLOOKUP(K3511,Data!A:B,2,0)</f>
        <v>DAC</v>
      </c>
    </row>
    <row r="3512" spans="1:19" ht="11.25" customHeight="1" x14ac:dyDescent="0.2">
      <c r="A3512" s="2">
        <v>4074333</v>
      </c>
      <c r="B3512" s="98" t="s">
        <v>13182</v>
      </c>
      <c r="C3512" s="74" t="s">
        <v>6790</v>
      </c>
      <c r="D3512" s="8">
        <v>44295</v>
      </c>
      <c r="E3512" s="85" t="s">
        <v>10584</v>
      </c>
      <c r="F3512" s="75" t="s">
        <v>98</v>
      </c>
      <c r="G3512" s="75" t="s">
        <v>97</v>
      </c>
      <c r="H3512" s="75" t="s">
        <v>1489</v>
      </c>
      <c r="I3512" s="2" t="s">
        <v>1317</v>
      </c>
      <c r="J3512" s="75" t="s">
        <v>1317</v>
      </c>
      <c r="K3512" s="2" t="s">
        <v>6439</v>
      </c>
      <c r="L3512" s="75" t="s">
        <v>3668</v>
      </c>
      <c r="M3512" s="2" t="s">
        <v>6828</v>
      </c>
      <c r="N3512" s="10" t="s">
        <v>54</v>
      </c>
      <c r="O3512" s="10" t="s">
        <v>51</v>
      </c>
      <c r="S3512" s="2" t="str">
        <f>VLOOKUP(K3512,Data!A:B,2,0)</f>
        <v>DAC</v>
      </c>
    </row>
    <row r="3513" spans="1:19" ht="11.25" customHeight="1" x14ac:dyDescent="0.2">
      <c r="A3513" s="2">
        <v>4074307</v>
      </c>
      <c r="B3513" s="98" t="s">
        <v>13183</v>
      </c>
      <c r="C3513" s="74" t="s">
        <v>6791</v>
      </c>
      <c r="D3513" s="8">
        <v>44295</v>
      </c>
      <c r="E3513" s="85" t="s">
        <v>10585</v>
      </c>
      <c r="F3513" s="75" t="s">
        <v>98</v>
      </c>
      <c r="G3513" s="75" t="s">
        <v>97</v>
      </c>
      <c r="H3513" s="75" t="s">
        <v>1487</v>
      </c>
      <c r="I3513" s="2" t="s">
        <v>1317</v>
      </c>
      <c r="J3513" s="75" t="s">
        <v>1317</v>
      </c>
      <c r="K3513" s="2" t="s">
        <v>30</v>
      </c>
      <c r="L3513" s="75" t="s">
        <v>19</v>
      </c>
      <c r="M3513" s="2" t="s">
        <v>6792</v>
      </c>
      <c r="N3513" s="10" t="s">
        <v>60</v>
      </c>
      <c r="O3513" s="10" t="s">
        <v>55</v>
      </c>
      <c r="P3513" s="8">
        <v>44688</v>
      </c>
      <c r="Q3513" s="8">
        <f>P3513+180</f>
        <v>44868</v>
      </c>
      <c r="R3513" s="8">
        <v>44868</v>
      </c>
      <c r="S3513" s="2" t="str">
        <f>VLOOKUP(K3513,Data!A:B,2,0)</f>
        <v>DAC</v>
      </c>
    </row>
    <row r="3514" spans="1:19" ht="11.25" customHeight="1" x14ac:dyDescent="0.2">
      <c r="A3514" s="2">
        <v>4074317</v>
      </c>
      <c r="B3514" s="98" t="s">
        <v>13184</v>
      </c>
      <c r="C3514" s="74" t="s">
        <v>6793</v>
      </c>
      <c r="D3514" s="8">
        <v>44298</v>
      </c>
      <c r="E3514" s="85" t="s">
        <v>10586</v>
      </c>
      <c r="F3514" s="75" t="s">
        <v>98</v>
      </c>
      <c r="G3514" s="75" t="s">
        <v>20</v>
      </c>
      <c r="H3514" s="75" t="s">
        <v>1484</v>
      </c>
      <c r="I3514" s="2" t="s">
        <v>1496</v>
      </c>
      <c r="J3514" s="75" t="s">
        <v>1496</v>
      </c>
      <c r="K3514" s="2" t="s">
        <v>5017</v>
      </c>
      <c r="L3514" s="75" t="s">
        <v>3668</v>
      </c>
      <c r="M3514" s="2" t="s">
        <v>3552</v>
      </c>
      <c r="N3514" s="10" t="s">
        <v>1508</v>
      </c>
      <c r="O3514" s="10" t="s">
        <v>3559</v>
      </c>
      <c r="S3514" s="2" t="str">
        <f>VLOOKUP(K3514,Data!A:B,2,0)</f>
        <v>DAC</v>
      </c>
    </row>
    <row r="3515" spans="1:19" ht="11.25" customHeight="1" x14ac:dyDescent="0.2">
      <c r="A3515" s="2">
        <v>4074336</v>
      </c>
      <c r="B3515" s="98" t="s">
        <v>13185</v>
      </c>
      <c r="C3515" s="74" t="s">
        <v>6794</v>
      </c>
      <c r="D3515" s="8">
        <v>44300</v>
      </c>
      <c r="E3515" s="85" t="s">
        <v>10587</v>
      </c>
      <c r="F3515" s="75" t="s">
        <v>98</v>
      </c>
      <c r="G3515" s="75" t="s">
        <v>47</v>
      </c>
      <c r="H3515" s="75" t="s">
        <v>47</v>
      </c>
      <c r="I3515" s="2" t="s">
        <v>1502</v>
      </c>
      <c r="J3515" s="75" t="s">
        <v>1495</v>
      </c>
      <c r="K3515" s="2" t="s">
        <v>32</v>
      </c>
      <c r="L3515" s="75" t="s">
        <v>19</v>
      </c>
      <c r="M3515" s="2" t="s">
        <v>3498</v>
      </c>
      <c r="N3515" s="10" t="s">
        <v>3533</v>
      </c>
      <c r="O3515" s="10" t="s">
        <v>6773</v>
      </c>
      <c r="P3515" s="8">
        <v>44654</v>
      </c>
      <c r="Q3515" s="8">
        <v>44690</v>
      </c>
      <c r="R3515" s="8">
        <v>44690</v>
      </c>
      <c r="S3515" s="2" t="str">
        <f>VLOOKUP(K3515,Data!A:B,2,0)</f>
        <v>DACE</v>
      </c>
    </row>
    <row r="3516" spans="1:19" ht="11.25" customHeight="1" x14ac:dyDescent="0.2">
      <c r="A3516" s="2">
        <v>4074330</v>
      </c>
      <c r="B3516" s="98" t="s">
        <v>13186</v>
      </c>
      <c r="C3516" s="74" t="s">
        <v>6795</v>
      </c>
      <c r="D3516" s="8">
        <v>44300</v>
      </c>
      <c r="E3516" s="85" t="s">
        <v>10588</v>
      </c>
      <c r="F3516" s="75" t="s">
        <v>98</v>
      </c>
      <c r="G3516" s="75" t="s">
        <v>97</v>
      </c>
      <c r="H3516" s="75" t="s">
        <v>1483</v>
      </c>
      <c r="I3516" s="2" t="s">
        <v>1317</v>
      </c>
      <c r="J3516" s="75" t="s">
        <v>1317</v>
      </c>
      <c r="K3516" s="2" t="s">
        <v>32</v>
      </c>
      <c r="L3516" s="75" t="s">
        <v>19</v>
      </c>
      <c r="M3516" s="2" t="s">
        <v>74</v>
      </c>
      <c r="N3516" s="10" t="s">
        <v>6796</v>
      </c>
      <c r="O3516" s="10" t="s">
        <v>76</v>
      </c>
      <c r="P3516" s="8">
        <v>45154</v>
      </c>
      <c r="Q3516" s="8">
        <f>P3516+175</f>
        <v>45329</v>
      </c>
      <c r="R3516" s="8">
        <v>45329</v>
      </c>
      <c r="S3516" s="2" t="str">
        <f>VLOOKUP(K3516,Data!A:B,2,0)</f>
        <v>DACE</v>
      </c>
    </row>
    <row r="3517" spans="1:19" ht="11.25" customHeight="1" x14ac:dyDescent="0.2">
      <c r="A3517" s="2">
        <v>4074340</v>
      </c>
      <c r="B3517" s="98" t="s">
        <v>13187</v>
      </c>
      <c r="C3517" s="74" t="s">
        <v>6816</v>
      </c>
      <c r="D3517" s="8">
        <v>44312</v>
      </c>
      <c r="E3517" s="85" t="s">
        <v>10590</v>
      </c>
      <c r="F3517" s="75" t="s">
        <v>98</v>
      </c>
      <c r="G3517" s="75" t="s">
        <v>20</v>
      </c>
      <c r="H3517" s="75" t="s">
        <v>1488</v>
      </c>
      <c r="I3517" s="2" t="s">
        <v>1502</v>
      </c>
      <c r="J3517" s="75" t="s">
        <v>1495</v>
      </c>
      <c r="K3517" s="2" t="s">
        <v>32</v>
      </c>
      <c r="L3517" s="75" t="s">
        <v>19</v>
      </c>
      <c r="M3517" s="2" t="s">
        <v>3507</v>
      </c>
      <c r="N3517" s="10" t="s">
        <v>3536</v>
      </c>
      <c r="O3517" s="10" t="s">
        <v>6773</v>
      </c>
      <c r="P3517" s="8">
        <v>44836</v>
      </c>
      <c r="Q3517" s="8">
        <v>44907</v>
      </c>
      <c r="R3517" s="8">
        <v>44907</v>
      </c>
      <c r="S3517" s="2" t="str">
        <f>VLOOKUP(K3517,Data!A:B,2,0)</f>
        <v>DACE</v>
      </c>
    </row>
    <row r="3518" spans="1:19" ht="11.25" customHeight="1" x14ac:dyDescent="0.2">
      <c r="A3518" s="2">
        <v>4074349</v>
      </c>
      <c r="B3518" s="98" t="s">
        <v>13188</v>
      </c>
      <c r="C3518" s="74" t="s">
        <v>6798</v>
      </c>
      <c r="D3518" s="8">
        <v>44315</v>
      </c>
      <c r="E3518" s="85" t="s">
        <v>10591</v>
      </c>
      <c r="F3518" s="75" t="s">
        <v>98</v>
      </c>
      <c r="G3518" s="75" t="s">
        <v>97</v>
      </c>
      <c r="H3518" s="75" t="s">
        <v>1479</v>
      </c>
      <c r="I3518" s="2" t="s">
        <v>1317</v>
      </c>
      <c r="J3518" s="75" t="s">
        <v>1317</v>
      </c>
      <c r="K3518" s="2" t="s">
        <v>30</v>
      </c>
      <c r="L3518" s="75" t="s">
        <v>19</v>
      </c>
      <c r="M3518" s="2" t="s">
        <v>6799</v>
      </c>
      <c r="N3518" s="10" t="s">
        <v>60</v>
      </c>
      <c r="O3518" s="10" t="s">
        <v>60</v>
      </c>
      <c r="P3518" s="8">
        <v>44673</v>
      </c>
      <c r="Q3518" s="8">
        <f>P3518+180</f>
        <v>44853</v>
      </c>
      <c r="R3518" s="8">
        <v>44858</v>
      </c>
      <c r="S3518" s="2" t="str">
        <f>VLOOKUP(K3518,Data!A:B,2,0)</f>
        <v>DAC</v>
      </c>
    </row>
    <row r="3519" spans="1:19" ht="11.25" customHeight="1" x14ac:dyDescent="0.2">
      <c r="A3519" s="2">
        <v>4074354</v>
      </c>
      <c r="B3519" s="98" t="s">
        <v>13189</v>
      </c>
      <c r="C3519" s="74" t="s">
        <v>6801</v>
      </c>
      <c r="D3519" s="8">
        <v>44316</v>
      </c>
      <c r="E3519" s="85" t="s">
        <v>10592</v>
      </c>
      <c r="F3519" s="75" t="s">
        <v>98</v>
      </c>
      <c r="G3519" s="75" t="s">
        <v>20</v>
      </c>
      <c r="H3519" s="75" t="s">
        <v>1492</v>
      </c>
      <c r="I3519" s="2" t="s">
        <v>6922</v>
      </c>
      <c r="J3519" s="75" t="s">
        <v>1502</v>
      </c>
      <c r="K3519" s="2" t="s">
        <v>5017</v>
      </c>
      <c r="L3519" s="75" t="s">
        <v>3668</v>
      </c>
      <c r="M3519" s="2" t="s">
        <v>6802</v>
      </c>
      <c r="N3519" s="10" t="s">
        <v>1509</v>
      </c>
      <c r="O3519" s="10" t="s">
        <v>3559</v>
      </c>
      <c r="S3519" s="2" t="str">
        <f>VLOOKUP(K3519,Data!A:B,2,0)</f>
        <v>DAC</v>
      </c>
    </row>
    <row r="3520" spans="1:19" ht="11.25" customHeight="1" x14ac:dyDescent="0.2">
      <c r="A3520" s="2">
        <v>4074355</v>
      </c>
      <c r="B3520" s="98" t="s">
        <v>13190</v>
      </c>
      <c r="C3520" s="74" t="s">
        <v>6803</v>
      </c>
      <c r="D3520" s="8">
        <v>44319</v>
      </c>
      <c r="E3520" s="85" t="s">
        <v>10593</v>
      </c>
      <c r="F3520" s="75" t="s">
        <v>98</v>
      </c>
      <c r="G3520" s="75" t="s">
        <v>47</v>
      </c>
      <c r="H3520" s="75" t="s">
        <v>47</v>
      </c>
      <c r="I3520" s="2" t="s">
        <v>1498</v>
      </c>
      <c r="J3520" s="75" t="s">
        <v>1498</v>
      </c>
      <c r="K3520" s="2" t="s">
        <v>32</v>
      </c>
      <c r="L3520" s="75" t="s">
        <v>3668</v>
      </c>
      <c r="M3520" s="2" t="s">
        <v>3499</v>
      </c>
      <c r="N3520" s="10" t="s">
        <v>3534</v>
      </c>
      <c r="O3520" s="10" t="s">
        <v>6773</v>
      </c>
      <c r="S3520" s="2" t="str">
        <f>VLOOKUP(K3520,Data!A:B,2,0)</f>
        <v>DACE</v>
      </c>
    </row>
    <row r="3521" spans="1:19" ht="11.25" customHeight="1" x14ac:dyDescent="0.2">
      <c r="A3521" s="2">
        <v>4074352</v>
      </c>
      <c r="B3521" s="98" t="s">
        <v>13191</v>
      </c>
      <c r="C3521" s="74" t="s">
        <v>6804</v>
      </c>
      <c r="D3521" s="8">
        <v>44319</v>
      </c>
      <c r="E3521" s="85" t="s">
        <v>10594</v>
      </c>
      <c r="F3521" s="75" t="s">
        <v>98</v>
      </c>
      <c r="G3521" s="75" t="s">
        <v>20</v>
      </c>
      <c r="H3521" s="75" t="s">
        <v>1482</v>
      </c>
      <c r="I3521" s="2" t="s">
        <v>1497</v>
      </c>
      <c r="J3521" s="75" t="s">
        <v>1495</v>
      </c>
      <c r="K3521" s="2" t="s">
        <v>32</v>
      </c>
      <c r="L3521" s="75" t="s">
        <v>19</v>
      </c>
      <c r="M3521" s="2" t="s">
        <v>3506</v>
      </c>
      <c r="N3521" s="10" t="s">
        <v>3536</v>
      </c>
      <c r="O3521" s="10" t="s">
        <v>3536</v>
      </c>
      <c r="P3521" s="8">
        <v>45208</v>
      </c>
      <c r="Q3521" s="8">
        <v>45280</v>
      </c>
      <c r="R3521" s="8">
        <v>45280</v>
      </c>
      <c r="S3521" s="2" t="str">
        <f>VLOOKUP(K3521,Data!A:B,2,0)</f>
        <v>DACE</v>
      </c>
    </row>
    <row r="3522" spans="1:19" ht="11.25" customHeight="1" x14ac:dyDescent="0.2">
      <c r="A3522" s="2">
        <v>4074366</v>
      </c>
      <c r="B3522" s="98" t="s">
        <v>13192</v>
      </c>
      <c r="C3522" s="74" t="s">
        <v>6805</v>
      </c>
      <c r="D3522" s="8">
        <v>44321</v>
      </c>
      <c r="E3522" s="85" t="s">
        <v>10595</v>
      </c>
      <c r="F3522" s="75" t="s">
        <v>98</v>
      </c>
      <c r="G3522" s="75" t="s">
        <v>47</v>
      </c>
      <c r="H3522" s="75" t="s">
        <v>47</v>
      </c>
      <c r="I3522" s="2" t="s">
        <v>1496</v>
      </c>
      <c r="J3522" s="75" t="s">
        <v>1496</v>
      </c>
      <c r="K3522" s="2" t="s">
        <v>32</v>
      </c>
      <c r="L3522" s="75" t="s">
        <v>3668</v>
      </c>
      <c r="M3522" s="2" t="s">
        <v>3499</v>
      </c>
      <c r="N3522" s="10" t="s">
        <v>60</v>
      </c>
      <c r="O3522" s="10" t="s">
        <v>6773</v>
      </c>
      <c r="S3522" s="2" t="str">
        <f>VLOOKUP(K3522,Data!A:B,2,0)</f>
        <v>DACE</v>
      </c>
    </row>
    <row r="3523" spans="1:19" ht="11.25" customHeight="1" x14ac:dyDescent="0.2">
      <c r="A3523" s="2">
        <v>4074343</v>
      </c>
      <c r="B3523" s="98" t="s">
        <v>13193</v>
      </c>
      <c r="C3523" s="74" t="s">
        <v>6806</v>
      </c>
      <c r="D3523" s="8">
        <v>44321</v>
      </c>
      <c r="E3523" s="85" t="s">
        <v>10596</v>
      </c>
      <c r="F3523" s="75" t="s">
        <v>98</v>
      </c>
      <c r="G3523" s="75" t="s">
        <v>20</v>
      </c>
      <c r="H3523" s="75" t="s">
        <v>1486</v>
      </c>
      <c r="I3523" s="2" t="s">
        <v>1497</v>
      </c>
      <c r="J3523" s="75" t="s">
        <v>1495</v>
      </c>
      <c r="K3523" s="2" t="s">
        <v>32</v>
      </c>
      <c r="L3523" s="75" t="s">
        <v>19</v>
      </c>
      <c r="M3523" s="2" t="s">
        <v>3484</v>
      </c>
      <c r="N3523" s="10" t="s">
        <v>3536</v>
      </c>
      <c r="O3523" s="10" t="s">
        <v>3536</v>
      </c>
      <c r="P3523" s="8">
        <v>44717</v>
      </c>
      <c r="Q3523" s="8">
        <v>44849</v>
      </c>
      <c r="R3523" s="8">
        <v>44849</v>
      </c>
      <c r="S3523" s="2" t="str">
        <f>VLOOKUP(K3523,Data!A:B,2,0)</f>
        <v>DACE</v>
      </c>
    </row>
    <row r="3524" spans="1:19" ht="11.25" customHeight="1" x14ac:dyDescent="0.2">
      <c r="A3524" s="2">
        <v>4074356</v>
      </c>
      <c r="B3524" s="98" t="s">
        <v>13194</v>
      </c>
      <c r="C3524" s="74" t="s">
        <v>6807</v>
      </c>
      <c r="D3524" s="8">
        <v>44321</v>
      </c>
      <c r="E3524" s="85" t="s">
        <v>10597</v>
      </c>
      <c r="F3524" s="75" t="s">
        <v>98</v>
      </c>
      <c r="G3524" s="75" t="s">
        <v>20</v>
      </c>
      <c r="H3524" s="75" t="s">
        <v>1484</v>
      </c>
      <c r="I3524" s="2" t="s">
        <v>1502</v>
      </c>
      <c r="J3524" s="75" t="s">
        <v>1495</v>
      </c>
      <c r="K3524" s="2" t="s">
        <v>5017</v>
      </c>
      <c r="L3524" s="75" t="s">
        <v>19</v>
      </c>
      <c r="M3524" s="2" t="s">
        <v>3553</v>
      </c>
      <c r="N3524" s="10" t="s">
        <v>1508</v>
      </c>
      <c r="O3524" s="10" t="s">
        <v>3559</v>
      </c>
      <c r="P3524" s="8">
        <v>44539</v>
      </c>
      <c r="Q3524" s="8">
        <v>44600</v>
      </c>
      <c r="R3524" s="8">
        <v>44600</v>
      </c>
      <c r="S3524" s="2" t="str">
        <f>VLOOKUP(K3524,Data!A:B,2,0)</f>
        <v>DAC</v>
      </c>
    </row>
    <row r="3525" spans="1:19" ht="11.25" customHeight="1" x14ac:dyDescent="0.2">
      <c r="A3525" s="2">
        <v>4074362</v>
      </c>
      <c r="B3525" s="98" t="s">
        <v>13195</v>
      </c>
      <c r="C3525" s="74" t="s">
        <v>6808</v>
      </c>
      <c r="D3525" s="8">
        <v>44323</v>
      </c>
      <c r="E3525" s="85" t="s">
        <v>10598</v>
      </c>
      <c r="F3525" s="75" t="s">
        <v>98</v>
      </c>
      <c r="G3525" s="75" t="s">
        <v>20</v>
      </c>
      <c r="H3525" s="75" t="s">
        <v>1488</v>
      </c>
      <c r="I3525" s="2" t="s">
        <v>6922</v>
      </c>
      <c r="J3525" s="75" t="s">
        <v>1502</v>
      </c>
      <c r="K3525" s="2" t="s">
        <v>5017</v>
      </c>
      <c r="L3525" s="75" t="s">
        <v>3668</v>
      </c>
      <c r="M3525" s="2" t="s">
        <v>1512</v>
      </c>
      <c r="N3525" s="10" t="s">
        <v>1505</v>
      </c>
      <c r="O3525" s="10" t="s">
        <v>3559</v>
      </c>
      <c r="S3525" s="2" t="str">
        <f>VLOOKUP(K3525,Data!A:B,2,0)</f>
        <v>DAC</v>
      </c>
    </row>
    <row r="3526" spans="1:19" ht="11.25" customHeight="1" x14ac:dyDescent="0.2">
      <c r="A3526" s="2">
        <v>4074358</v>
      </c>
      <c r="B3526" s="98" t="s">
        <v>13196</v>
      </c>
      <c r="C3526" s="74" t="s">
        <v>6810</v>
      </c>
      <c r="D3526" s="8">
        <v>44323</v>
      </c>
      <c r="E3526" s="85" t="s">
        <v>10600</v>
      </c>
      <c r="F3526" s="75" t="s">
        <v>98</v>
      </c>
      <c r="G3526" s="75" t="s">
        <v>20</v>
      </c>
      <c r="H3526" s="75" t="s">
        <v>1488</v>
      </c>
      <c r="I3526" s="2" t="s">
        <v>6922</v>
      </c>
      <c r="J3526" s="75" t="s">
        <v>1495</v>
      </c>
      <c r="K3526" s="2" t="s">
        <v>5017</v>
      </c>
      <c r="L3526" s="75" t="s">
        <v>19</v>
      </c>
      <c r="M3526" s="2" t="s">
        <v>1512</v>
      </c>
      <c r="N3526" s="10" t="s">
        <v>1505</v>
      </c>
      <c r="O3526" s="10" t="s">
        <v>3559</v>
      </c>
      <c r="P3526" s="8">
        <v>44658</v>
      </c>
      <c r="Q3526" s="8">
        <v>44698</v>
      </c>
      <c r="R3526" s="8">
        <v>44698</v>
      </c>
      <c r="S3526" s="2" t="str">
        <f>VLOOKUP(K3526,Data!A:B,2,0)</f>
        <v>DAC</v>
      </c>
    </row>
    <row r="3527" spans="1:19" ht="11.25" customHeight="1" x14ac:dyDescent="0.2">
      <c r="A3527" s="2">
        <v>4074359</v>
      </c>
      <c r="B3527" s="98" t="s">
        <v>13197</v>
      </c>
      <c r="C3527" s="74" t="s">
        <v>6811</v>
      </c>
      <c r="D3527" s="8">
        <v>44326</v>
      </c>
      <c r="E3527" s="85" t="s">
        <v>10601</v>
      </c>
      <c r="F3527" s="75" t="s">
        <v>98</v>
      </c>
      <c r="G3527" s="75" t="s">
        <v>20</v>
      </c>
      <c r="H3527" s="75" t="s">
        <v>1481</v>
      </c>
      <c r="I3527" s="2" t="s">
        <v>6922</v>
      </c>
      <c r="J3527" s="75" t="s">
        <v>6922</v>
      </c>
      <c r="K3527" s="2" t="s">
        <v>5017</v>
      </c>
      <c r="L3527" s="75" t="s">
        <v>3668</v>
      </c>
      <c r="M3527" s="2" t="s">
        <v>6812</v>
      </c>
      <c r="N3527" s="10" t="s">
        <v>3546</v>
      </c>
      <c r="O3527" s="10" t="s">
        <v>3559</v>
      </c>
      <c r="S3527" s="2" t="str">
        <f>VLOOKUP(K3527,Data!A:B,2,0)</f>
        <v>DAC</v>
      </c>
    </row>
    <row r="3528" spans="1:19" ht="11.25" customHeight="1" x14ac:dyDescent="0.2">
      <c r="A3528" s="2">
        <v>4074367</v>
      </c>
      <c r="B3528" s="98" t="s">
        <v>13198</v>
      </c>
      <c r="C3528" s="74" t="s">
        <v>6813</v>
      </c>
      <c r="D3528" s="8">
        <v>44327</v>
      </c>
      <c r="E3528" s="85" t="s">
        <v>10602</v>
      </c>
      <c r="F3528" s="75" t="s">
        <v>98</v>
      </c>
      <c r="G3528" s="75" t="s">
        <v>47</v>
      </c>
      <c r="H3528" s="75" t="s">
        <v>47</v>
      </c>
      <c r="I3528" s="2" t="s">
        <v>1498</v>
      </c>
      <c r="J3528" s="75" t="s">
        <v>1498</v>
      </c>
      <c r="K3528" s="2" t="s">
        <v>32</v>
      </c>
      <c r="L3528" s="75" t="s">
        <v>3668</v>
      </c>
      <c r="M3528" s="2" t="s">
        <v>3502</v>
      </c>
      <c r="N3528" s="10" t="s">
        <v>3533</v>
      </c>
      <c r="O3528" s="10" t="s">
        <v>6773</v>
      </c>
      <c r="S3528" s="2" t="str">
        <f>VLOOKUP(K3528,Data!A:B,2,0)</f>
        <v>DACE</v>
      </c>
    </row>
    <row r="3529" spans="1:19" ht="11.25" customHeight="1" x14ac:dyDescent="0.2">
      <c r="A3529" s="2">
        <v>4074353</v>
      </c>
      <c r="B3529" s="98" t="s">
        <v>13199</v>
      </c>
      <c r="C3529" s="74" t="s">
        <v>6814</v>
      </c>
      <c r="D3529" s="8">
        <v>44334</v>
      </c>
      <c r="E3529" s="85" t="s">
        <v>10603</v>
      </c>
      <c r="F3529" s="75" t="s">
        <v>98</v>
      </c>
      <c r="G3529" s="75" t="s">
        <v>20</v>
      </c>
      <c r="H3529" s="75" t="s">
        <v>1488</v>
      </c>
      <c r="I3529" s="75" t="s">
        <v>6922</v>
      </c>
      <c r="J3529" s="75" t="s">
        <v>1495</v>
      </c>
      <c r="K3529" s="2" t="s">
        <v>5017</v>
      </c>
      <c r="L3529" s="75" t="s">
        <v>19</v>
      </c>
      <c r="M3529" s="2" t="s">
        <v>1504</v>
      </c>
      <c r="N3529" s="10" t="s">
        <v>1505</v>
      </c>
      <c r="O3529" s="10" t="s">
        <v>3559</v>
      </c>
      <c r="P3529" s="8">
        <v>45379</v>
      </c>
      <c r="Q3529" s="8">
        <v>45414</v>
      </c>
      <c r="R3529" s="8">
        <v>45414</v>
      </c>
      <c r="S3529" s="2" t="str">
        <f>VLOOKUP(K3529,Data!A:B,2,0)</f>
        <v>DAC</v>
      </c>
    </row>
    <row r="3530" spans="1:19" ht="11.25" customHeight="1" x14ac:dyDescent="0.2">
      <c r="A3530" s="2">
        <v>4074303</v>
      </c>
      <c r="B3530" s="98" t="s">
        <v>13200</v>
      </c>
      <c r="C3530" s="74" t="s">
        <v>6815</v>
      </c>
      <c r="D3530" s="8">
        <v>44336</v>
      </c>
      <c r="E3530" s="85" t="s">
        <v>10604</v>
      </c>
      <c r="F3530" s="75" t="s">
        <v>98</v>
      </c>
      <c r="G3530" s="75" t="s">
        <v>47</v>
      </c>
      <c r="H3530" s="75" t="s">
        <v>47</v>
      </c>
      <c r="I3530" s="2" t="s">
        <v>1496</v>
      </c>
      <c r="J3530" s="75" t="s">
        <v>1495</v>
      </c>
      <c r="K3530" s="2" t="s">
        <v>32</v>
      </c>
      <c r="L3530" s="75" t="s">
        <v>19</v>
      </c>
      <c r="M3530" s="2" t="s">
        <v>3496</v>
      </c>
      <c r="N3530" s="10" t="s">
        <v>3534</v>
      </c>
      <c r="O3530" s="10" t="s">
        <v>6773</v>
      </c>
      <c r="P3530" s="8">
        <v>44666</v>
      </c>
      <c r="Q3530" s="8">
        <v>44700</v>
      </c>
      <c r="R3530" s="8">
        <v>44700</v>
      </c>
      <c r="S3530" s="2" t="str">
        <f>VLOOKUP(K3530,Data!A:B,2,0)</f>
        <v>DACE</v>
      </c>
    </row>
    <row r="3531" spans="1:19" ht="11.25" customHeight="1" x14ac:dyDescent="0.2">
      <c r="A3531" s="2">
        <v>4074372</v>
      </c>
      <c r="B3531" s="98" t="s">
        <v>13201</v>
      </c>
      <c r="C3531" s="74" t="s">
        <v>6817</v>
      </c>
      <c r="D3531" s="8">
        <v>44337</v>
      </c>
      <c r="E3531" s="85" t="s">
        <v>10605</v>
      </c>
      <c r="F3531" s="75" t="s">
        <v>98</v>
      </c>
      <c r="G3531" s="75" t="s">
        <v>97</v>
      </c>
      <c r="H3531" s="75" t="s">
        <v>1493</v>
      </c>
      <c r="I3531" s="2" t="s">
        <v>1317</v>
      </c>
      <c r="J3531" s="75" t="s">
        <v>1317</v>
      </c>
      <c r="K3531" s="2" t="s">
        <v>5017</v>
      </c>
      <c r="L3531" s="75" t="s">
        <v>3667</v>
      </c>
      <c r="M3531" s="2" t="s">
        <v>61</v>
      </c>
      <c r="N3531" s="10" t="s">
        <v>54</v>
      </c>
      <c r="O3531" s="10" t="s">
        <v>51</v>
      </c>
      <c r="P3531" s="8">
        <v>45357</v>
      </c>
      <c r="Q3531" s="8">
        <f>P3531+180</f>
        <v>45537</v>
      </c>
      <c r="S3531" s="2" t="str">
        <f>VLOOKUP(K3531,Data!A:B,2,0)</f>
        <v>DAC</v>
      </c>
    </row>
    <row r="3532" spans="1:19" ht="11.25" customHeight="1" x14ac:dyDescent="0.2">
      <c r="A3532" s="2">
        <v>5122297</v>
      </c>
      <c r="B3532" s="98" t="s">
        <v>13202</v>
      </c>
      <c r="C3532" s="74" t="s">
        <v>6825</v>
      </c>
      <c r="D3532" s="8">
        <v>44337</v>
      </c>
      <c r="E3532" s="85" t="s">
        <v>10606</v>
      </c>
      <c r="F3532" s="75" t="s">
        <v>98</v>
      </c>
      <c r="G3532" s="75" t="s">
        <v>47</v>
      </c>
      <c r="H3532" s="75" t="s">
        <v>47</v>
      </c>
      <c r="I3532" s="2" t="s">
        <v>1498</v>
      </c>
      <c r="J3532" s="75" t="s">
        <v>1498</v>
      </c>
      <c r="K3532" s="2" t="s">
        <v>5017</v>
      </c>
      <c r="L3532" s="75" t="s">
        <v>3668</v>
      </c>
      <c r="M3532" s="2" t="s">
        <v>3598</v>
      </c>
      <c r="N3532" s="10" t="s">
        <v>3599</v>
      </c>
      <c r="O3532" s="10" t="s">
        <v>6826</v>
      </c>
      <c r="S3532" s="2" t="str">
        <f>VLOOKUP(K3532,Data!A:B,2,0)</f>
        <v>DAC</v>
      </c>
    </row>
    <row r="3533" spans="1:19" ht="11.25" customHeight="1" x14ac:dyDescent="0.2">
      <c r="A3533" s="2">
        <v>4074363</v>
      </c>
      <c r="B3533" s="98" t="s">
        <v>13203</v>
      </c>
      <c r="C3533" s="74" t="s">
        <v>6827</v>
      </c>
      <c r="D3533" s="8">
        <v>44342</v>
      </c>
      <c r="E3533" s="85" t="s">
        <v>10607</v>
      </c>
      <c r="F3533" s="75" t="s">
        <v>98</v>
      </c>
      <c r="G3533" s="75" t="s">
        <v>47</v>
      </c>
      <c r="H3533" s="75" t="s">
        <v>47</v>
      </c>
      <c r="I3533" s="2" t="s">
        <v>1502</v>
      </c>
      <c r="J3533" s="75" t="s">
        <v>1495</v>
      </c>
      <c r="K3533" s="2" t="s">
        <v>5017</v>
      </c>
      <c r="L3533" s="75" t="s">
        <v>19</v>
      </c>
      <c r="M3533" s="2" t="s">
        <v>46</v>
      </c>
      <c r="N3533" s="10" t="s">
        <v>3540</v>
      </c>
      <c r="O3533" s="10" t="s">
        <v>3600</v>
      </c>
      <c r="P3533" s="8">
        <v>44731</v>
      </c>
      <c r="Q3533" s="8">
        <v>44820</v>
      </c>
      <c r="R3533" s="8">
        <v>44820</v>
      </c>
      <c r="S3533" s="2" t="str">
        <f>VLOOKUP(K3533,Data!A:B,2,0)</f>
        <v>DAC</v>
      </c>
    </row>
    <row r="3534" spans="1:19" ht="11.25" customHeight="1" x14ac:dyDescent="0.2">
      <c r="A3534" s="2">
        <v>4074373</v>
      </c>
      <c r="B3534" s="98" t="s">
        <v>13204</v>
      </c>
      <c r="C3534" s="74" t="s">
        <v>6829</v>
      </c>
      <c r="D3534" s="8">
        <v>44348</v>
      </c>
      <c r="E3534" s="85" t="s">
        <v>10608</v>
      </c>
      <c r="F3534" s="75" t="s">
        <v>98</v>
      </c>
      <c r="G3534" s="75" t="s">
        <v>20</v>
      </c>
      <c r="H3534" s="75" t="s">
        <v>1486</v>
      </c>
      <c r="I3534" s="2" t="s">
        <v>1498</v>
      </c>
      <c r="J3534" s="75" t="s">
        <v>1496</v>
      </c>
      <c r="K3534" s="2" t="s">
        <v>5017</v>
      </c>
      <c r="L3534" s="75" t="s">
        <v>3668</v>
      </c>
      <c r="M3534" s="2" t="s">
        <v>3511</v>
      </c>
      <c r="N3534" s="10" t="s">
        <v>3549</v>
      </c>
      <c r="O3534" s="10" t="s">
        <v>3559</v>
      </c>
      <c r="S3534" s="2" t="str">
        <f>VLOOKUP(K3534,Data!A:B,2,0)</f>
        <v>DAC</v>
      </c>
    </row>
    <row r="3535" spans="1:19" ht="11.25" customHeight="1" x14ac:dyDescent="0.2">
      <c r="A3535" s="2">
        <v>5139454</v>
      </c>
      <c r="B3535" s="98" t="s">
        <v>13205</v>
      </c>
      <c r="C3535" s="74" t="s">
        <v>6913</v>
      </c>
      <c r="D3535" s="8">
        <v>44356</v>
      </c>
      <c r="E3535" s="85" t="s">
        <v>10609</v>
      </c>
      <c r="F3535" s="75" t="s">
        <v>98</v>
      </c>
      <c r="G3535" s="75" t="s">
        <v>20</v>
      </c>
      <c r="H3535" s="75" t="s">
        <v>1482</v>
      </c>
      <c r="I3535" s="2" t="s">
        <v>1498</v>
      </c>
      <c r="J3535" s="75" t="s">
        <v>1495</v>
      </c>
      <c r="K3535" s="2" t="s">
        <v>32</v>
      </c>
      <c r="L3535" s="75" t="s">
        <v>19</v>
      </c>
      <c r="M3535" s="2" t="s">
        <v>3506</v>
      </c>
      <c r="N3535" s="10" t="s">
        <v>3536</v>
      </c>
      <c r="O3535" s="10" t="s">
        <v>3536</v>
      </c>
      <c r="P3535" s="8">
        <v>44851</v>
      </c>
      <c r="Q3535" s="8">
        <v>44876</v>
      </c>
      <c r="R3535" s="8">
        <v>44876</v>
      </c>
      <c r="S3535" s="2" t="str">
        <f>VLOOKUP(K3535,Data!A:B,2,0)</f>
        <v>DACE</v>
      </c>
    </row>
    <row r="3536" spans="1:19" ht="11.25" customHeight="1" x14ac:dyDescent="0.2">
      <c r="A3536" s="2">
        <v>4074389</v>
      </c>
      <c r="B3536" s="98" t="s">
        <v>13206</v>
      </c>
      <c r="C3536" s="74" t="s">
        <v>6830</v>
      </c>
      <c r="D3536" s="8">
        <v>44361</v>
      </c>
      <c r="E3536" s="85" t="s">
        <v>10610</v>
      </c>
      <c r="F3536" s="75" t="s">
        <v>98</v>
      </c>
      <c r="G3536" s="75" t="s">
        <v>20</v>
      </c>
      <c r="H3536" s="75" t="s">
        <v>1488</v>
      </c>
      <c r="I3536" s="2" t="s">
        <v>1499</v>
      </c>
      <c r="J3536" s="75" t="s">
        <v>1497</v>
      </c>
      <c r="K3536" s="2" t="s">
        <v>5017</v>
      </c>
      <c r="L3536" s="75" t="s">
        <v>3668</v>
      </c>
      <c r="M3536" s="2" t="s">
        <v>1512</v>
      </c>
      <c r="N3536" s="10" t="s">
        <v>1505</v>
      </c>
      <c r="O3536" s="10" t="s">
        <v>3559</v>
      </c>
      <c r="S3536" s="2" t="str">
        <f>VLOOKUP(K3536,Data!A:B,2,0)</f>
        <v>DAC</v>
      </c>
    </row>
    <row r="3537" spans="1:19" ht="11.25" customHeight="1" x14ac:dyDescent="0.2">
      <c r="A3537" s="2">
        <v>4074380</v>
      </c>
      <c r="B3537" s="98" t="s">
        <v>13207</v>
      </c>
      <c r="C3537" s="74" t="s">
        <v>6831</v>
      </c>
      <c r="D3537" s="8">
        <v>44361</v>
      </c>
      <c r="E3537" s="85" t="s">
        <v>10611</v>
      </c>
      <c r="F3537" s="75" t="s">
        <v>98</v>
      </c>
      <c r="G3537" s="75" t="s">
        <v>20</v>
      </c>
      <c r="H3537" s="75" t="s">
        <v>1480</v>
      </c>
      <c r="I3537" s="2" t="s">
        <v>1502</v>
      </c>
      <c r="J3537" s="75" t="s">
        <v>1495</v>
      </c>
      <c r="K3537" s="2" t="s">
        <v>6439</v>
      </c>
      <c r="L3537" s="75" t="s">
        <v>19</v>
      </c>
      <c r="M3537" s="2" t="s">
        <v>6832</v>
      </c>
      <c r="N3537" s="10" t="s">
        <v>3544</v>
      </c>
      <c r="O3537" s="10" t="s">
        <v>3559</v>
      </c>
      <c r="P3537" s="8">
        <v>44973</v>
      </c>
      <c r="Q3537" s="8">
        <v>45033</v>
      </c>
      <c r="R3537" s="8">
        <v>45033</v>
      </c>
      <c r="S3537" s="2" t="str">
        <f>VLOOKUP(K3537,Data!A:B,2,0)</f>
        <v>DAC</v>
      </c>
    </row>
    <row r="3538" spans="1:19" ht="11.25" customHeight="1" x14ac:dyDescent="0.2">
      <c r="A3538" s="2">
        <v>4074395</v>
      </c>
      <c r="B3538" s="98" t="s">
        <v>13208</v>
      </c>
      <c r="C3538" s="74" t="s">
        <v>6914</v>
      </c>
      <c r="D3538" s="8">
        <v>44361</v>
      </c>
      <c r="E3538" s="85" t="s">
        <v>10612</v>
      </c>
      <c r="F3538" s="75" t="s">
        <v>98</v>
      </c>
      <c r="G3538" s="75" t="s">
        <v>1315</v>
      </c>
      <c r="H3538" s="75" t="s">
        <v>1543</v>
      </c>
      <c r="I3538" s="2" t="s">
        <v>11</v>
      </c>
      <c r="J3538" s="75" t="s">
        <v>11</v>
      </c>
      <c r="K3538" s="2" t="s">
        <v>5017</v>
      </c>
      <c r="L3538" s="75" t="s">
        <v>3668</v>
      </c>
      <c r="M3538" s="2" t="s">
        <v>1328</v>
      </c>
      <c r="N3538" s="10" t="s">
        <v>6915</v>
      </c>
      <c r="O3538" s="10" t="s">
        <v>6916</v>
      </c>
      <c r="S3538" s="2" t="str">
        <f>VLOOKUP(K3538,Data!A:B,2,0)</f>
        <v>DAC</v>
      </c>
    </row>
    <row r="3539" spans="1:19" ht="11.25" customHeight="1" x14ac:dyDescent="0.2">
      <c r="A3539" s="2">
        <v>4074385</v>
      </c>
      <c r="B3539" s="98" t="s">
        <v>13209</v>
      </c>
      <c r="C3539" s="74" t="s">
        <v>6919</v>
      </c>
      <c r="D3539" s="8">
        <v>44365</v>
      </c>
      <c r="E3539" s="85" t="s">
        <v>10613</v>
      </c>
      <c r="F3539" s="75" t="s">
        <v>98</v>
      </c>
      <c r="G3539" s="75" t="s">
        <v>1315</v>
      </c>
      <c r="H3539" s="75" t="s">
        <v>1536</v>
      </c>
      <c r="I3539" s="2" t="s">
        <v>11</v>
      </c>
      <c r="J3539" s="75" t="s">
        <v>11</v>
      </c>
      <c r="K3539" s="2" t="s">
        <v>5017</v>
      </c>
      <c r="L3539" s="75" t="s">
        <v>3668</v>
      </c>
      <c r="M3539" s="2" t="s">
        <v>1333</v>
      </c>
      <c r="N3539" s="10" t="s">
        <v>6920</v>
      </c>
      <c r="O3539" s="10" t="s">
        <v>1320</v>
      </c>
      <c r="S3539" s="2" t="str">
        <f>VLOOKUP(K3539,Data!A:B,2,0)</f>
        <v>DAC</v>
      </c>
    </row>
    <row r="3540" spans="1:19" ht="11.25" customHeight="1" x14ac:dyDescent="0.2">
      <c r="A3540" s="2">
        <v>4074404</v>
      </c>
      <c r="B3540" s="98" t="s">
        <v>13210</v>
      </c>
      <c r="C3540" s="74" t="s">
        <v>6918</v>
      </c>
      <c r="D3540" s="8">
        <v>44369</v>
      </c>
      <c r="E3540" s="85" t="s">
        <v>10614</v>
      </c>
      <c r="F3540" s="75" t="s">
        <v>98</v>
      </c>
      <c r="G3540" s="75" t="s">
        <v>20</v>
      </c>
      <c r="H3540" s="75" t="s">
        <v>1485</v>
      </c>
      <c r="I3540" s="2" t="s">
        <v>1497</v>
      </c>
      <c r="J3540" s="75" t="s">
        <v>1495</v>
      </c>
      <c r="K3540" s="2" t="s">
        <v>5017</v>
      </c>
      <c r="L3540" s="75" t="s">
        <v>19</v>
      </c>
      <c r="M3540" s="2" t="s">
        <v>3508</v>
      </c>
      <c r="N3540" s="10" t="s">
        <v>3546</v>
      </c>
      <c r="O3540" s="10" t="s">
        <v>3559</v>
      </c>
      <c r="P3540" s="8">
        <v>44515</v>
      </c>
      <c r="Q3540" s="8">
        <v>44700</v>
      </c>
      <c r="R3540" s="8">
        <v>44700</v>
      </c>
      <c r="S3540" s="2" t="str">
        <f>VLOOKUP(K3540,Data!A:B,2,0)</f>
        <v>DAC</v>
      </c>
    </row>
    <row r="3541" spans="1:19" ht="11.25" customHeight="1" x14ac:dyDescent="0.2">
      <c r="A3541" s="2">
        <v>4074411</v>
      </c>
      <c r="B3541" s="98" t="s">
        <v>13211</v>
      </c>
      <c r="C3541" s="74" t="s">
        <v>6917</v>
      </c>
      <c r="D3541" s="8">
        <v>44372</v>
      </c>
      <c r="E3541" s="85" t="s">
        <v>10615</v>
      </c>
      <c r="F3541" s="75" t="s">
        <v>98</v>
      </c>
      <c r="G3541" s="75" t="s">
        <v>20</v>
      </c>
      <c r="H3541" s="75" t="s">
        <v>1482</v>
      </c>
      <c r="I3541" s="2" t="s">
        <v>1498</v>
      </c>
      <c r="J3541" s="75" t="s">
        <v>1498</v>
      </c>
      <c r="K3541" s="2" t="s">
        <v>5017</v>
      </c>
      <c r="L3541" s="75" t="s">
        <v>3668</v>
      </c>
      <c r="M3541" s="2" t="s">
        <v>3494</v>
      </c>
      <c r="N3541" s="10" t="s">
        <v>5005</v>
      </c>
      <c r="O3541" s="10" t="s">
        <v>3559</v>
      </c>
      <c r="S3541" s="2" t="str">
        <f>VLOOKUP(K3541,Data!A:B,2,0)</f>
        <v>DAC</v>
      </c>
    </row>
    <row r="3542" spans="1:19" ht="11.25" customHeight="1" x14ac:dyDescent="0.2">
      <c r="A3542" s="2">
        <v>4074409</v>
      </c>
      <c r="B3542" s="98" t="s">
        <v>13212</v>
      </c>
      <c r="C3542" s="74" t="s">
        <v>6940</v>
      </c>
      <c r="D3542" s="8">
        <v>44378</v>
      </c>
      <c r="E3542" s="85" t="s">
        <v>10616</v>
      </c>
      <c r="F3542" s="75" t="s">
        <v>98</v>
      </c>
      <c r="G3542" s="75" t="s">
        <v>97</v>
      </c>
      <c r="H3542" s="75" t="s">
        <v>1483</v>
      </c>
      <c r="I3542" s="2" t="s">
        <v>1317</v>
      </c>
      <c r="J3542" s="75" t="s">
        <v>1317</v>
      </c>
      <c r="K3542" s="2" t="s">
        <v>5017</v>
      </c>
      <c r="L3542" s="75" t="s">
        <v>3667</v>
      </c>
      <c r="M3542" s="2" t="s">
        <v>6941</v>
      </c>
      <c r="N3542" s="10" t="s">
        <v>55</v>
      </c>
      <c r="O3542" s="10" t="s">
        <v>55</v>
      </c>
      <c r="P3542" s="8">
        <v>45247</v>
      </c>
      <c r="Q3542" s="8">
        <f>P3542+180</f>
        <v>45427</v>
      </c>
      <c r="R3542" s="8">
        <v>45432</v>
      </c>
      <c r="S3542" s="2" t="str">
        <f>VLOOKUP(K3542,Data!A:B,2,0)</f>
        <v>DAC</v>
      </c>
    </row>
    <row r="3543" spans="1:19" ht="11.25" customHeight="1" x14ac:dyDescent="0.2">
      <c r="A3543" s="2">
        <v>5060733</v>
      </c>
      <c r="B3543" s="98" t="s">
        <v>13213</v>
      </c>
      <c r="C3543" s="74" t="s">
        <v>6942</v>
      </c>
      <c r="D3543" s="8">
        <v>44378</v>
      </c>
      <c r="E3543" s="85" t="s">
        <v>10617</v>
      </c>
      <c r="F3543" s="75" t="s">
        <v>98</v>
      </c>
      <c r="G3543" s="75" t="s">
        <v>20</v>
      </c>
      <c r="H3543" s="75" t="s">
        <v>1480</v>
      </c>
      <c r="I3543" s="2" t="s">
        <v>1497</v>
      </c>
      <c r="J3543" s="75" t="s">
        <v>1495</v>
      </c>
      <c r="K3543" s="2" t="s">
        <v>6439</v>
      </c>
      <c r="L3543" s="75" t="s">
        <v>19</v>
      </c>
      <c r="M3543" s="2" t="s">
        <v>6832</v>
      </c>
      <c r="N3543" s="10" t="s">
        <v>3544</v>
      </c>
      <c r="O3543" s="10" t="s">
        <v>3559</v>
      </c>
      <c r="P3543" s="8">
        <v>44715</v>
      </c>
      <c r="Q3543" s="8">
        <v>44868</v>
      </c>
      <c r="R3543" s="8">
        <v>44868</v>
      </c>
      <c r="S3543" s="2" t="str">
        <f>VLOOKUP(K3543,Data!A:B,2,0)</f>
        <v>DAC</v>
      </c>
    </row>
    <row r="3544" spans="1:19" ht="11.25" customHeight="1" x14ac:dyDescent="0.2">
      <c r="A3544" s="2">
        <v>4074416</v>
      </c>
      <c r="B3544" s="98" t="s">
        <v>13214</v>
      </c>
      <c r="C3544" s="74" t="s">
        <v>6937</v>
      </c>
      <c r="D3544" s="8">
        <v>44379</v>
      </c>
      <c r="E3544" s="85" t="s">
        <v>10618</v>
      </c>
      <c r="F3544" s="75" t="s">
        <v>98</v>
      </c>
      <c r="G3544" s="75" t="s">
        <v>1315</v>
      </c>
      <c r="H3544" s="75" t="s">
        <v>1529</v>
      </c>
      <c r="I3544" s="2" t="s">
        <v>11</v>
      </c>
      <c r="J3544" s="75" t="s">
        <v>11</v>
      </c>
      <c r="K3544" s="2" t="s">
        <v>32</v>
      </c>
      <c r="L3544" s="75" t="s">
        <v>19</v>
      </c>
      <c r="M3544" s="2" t="s">
        <v>3488</v>
      </c>
      <c r="N3544" s="10" t="s">
        <v>6915</v>
      </c>
      <c r="O3544" s="10" t="s">
        <v>6916</v>
      </c>
      <c r="P3544" s="8">
        <v>44952</v>
      </c>
      <c r="Q3544" s="8">
        <v>45134</v>
      </c>
      <c r="R3544" s="8">
        <v>45134</v>
      </c>
      <c r="S3544" s="2" t="str">
        <f>VLOOKUP(K3544,Data!A:B,2,0)</f>
        <v>DACE</v>
      </c>
    </row>
    <row r="3545" spans="1:19" ht="11.25" customHeight="1" x14ac:dyDescent="0.2">
      <c r="A3545" s="2">
        <v>4074413</v>
      </c>
      <c r="B3545" s="98" t="s">
        <v>13215</v>
      </c>
      <c r="C3545" s="74" t="s">
        <v>6923</v>
      </c>
      <c r="D3545" s="8">
        <v>44383</v>
      </c>
      <c r="E3545" s="85" t="s">
        <v>10619</v>
      </c>
      <c r="F3545" s="75" t="s">
        <v>98</v>
      </c>
      <c r="G3545" s="75" t="s">
        <v>20</v>
      </c>
      <c r="H3545" s="75" t="s">
        <v>1492</v>
      </c>
      <c r="I3545" s="2" t="s">
        <v>1502</v>
      </c>
      <c r="J3545" s="75" t="s">
        <v>1495</v>
      </c>
      <c r="K3545" s="2" t="s">
        <v>32</v>
      </c>
      <c r="L3545" s="75" t="s">
        <v>19</v>
      </c>
      <c r="M3545" s="2" t="s">
        <v>3493</v>
      </c>
      <c r="N3545" s="3" t="s">
        <v>5005</v>
      </c>
      <c r="O3545" s="10" t="s">
        <v>3559</v>
      </c>
      <c r="P3545" s="8">
        <v>44835</v>
      </c>
      <c r="Q3545" s="8">
        <v>44893</v>
      </c>
      <c r="R3545" s="8">
        <v>44893</v>
      </c>
      <c r="S3545" s="2" t="str">
        <f>VLOOKUP(K3545,Data!A:B,2,0)</f>
        <v>DACE</v>
      </c>
    </row>
    <row r="3546" spans="1:19" ht="11.25" customHeight="1" x14ac:dyDescent="0.2">
      <c r="A3546" s="2">
        <v>4074422</v>
      </c>
      <c r="B3546" s="98" t="s">
        <v>13216</v>
      </c>
      <c r="C3546" s="74" t="s">
        <v>6924</v>
      </c>
      <c r="D3546" s="8">
        <v>44383</v>
      </c>
      <c r="E3546" s="85" t="s">
        <v>10620</v>
      </c>
      <c r="F3546" s="75" t="s">
        <v>98</v>
      </c>
      <c r="G3546" s="75" t="s">
        <v>20</v>
      </c>
      <c r="H3546" s="75" t="s">
        <v>1480</v>
      </c>
      <c r="I3546" s="2" t="s">
        <v>1499</v>
      </c>
      <c r="J3546" s="75" t="s">
        <v>1496</v>
      </c>
      <c r="K3546" s="2" t="s">
        <v>5017</v>
      </c>
      <c r="L3546" s="75" t="s">
        <v>3668</v>
      </c>
      <c r="M3546" s="2" t="s">
        <v>3485</v>
      </c>
      <c r="N3546" s="10" t="s">
        <v>3544</v>
      </c>
      <c r="O3546" s="10" t="s">
        <v>3559</v>
      </c>
      <c r="S3546" s="2" t="str">
        <f>VLOOKUP(K3546,Data!A:B,2,0)</f>
        <v>DAC</v>
      </c>
    </row>
    <row r="3547" spans="1:19" ht="11.25" customHeight="1" x14ac:dyDescent="0.2">
      <c r="A3547" s="2">
        <v>4074405</v>
      </c>
      <c r="B3547" s="98" t="s">
        <v>13217</v>
      </c>
      <c r="C3547" s="74" t="s">
        <v>6925</v>
      </c>
      <c r="D3547" s="8">
        <v>44383</v>
      </c>
      <c r="E3547" s="85" t="s">
        <v>10621</v>
      </c>
      <c r="F3547" s="75" t="s">
        <v>98</v>
      </c>
      <c r="G3547" s="75" t="s">
        <v>20</v>
      </c>
      <c r="H3547" s="75" t="s">
        <v>1482</v>
      </c>
      <c r="I3547" s="2" t="s">
        <v>1497</v>
      </c>
      <c r="J3547" s="75" t="s">
        <v>1495</v>
      </c>
      <c r="K3547" s="2" t="s">
        <v>32</v>
      </c>
      <c r="L3547" s="75" t="s">
        <v>19</v>
      </c>
      <c r="M3547" s="2" t="s">
        <v>3506</v>
      </c>
      <c r="N3547" s="10" t="s">
        <v>3536</v>
      </c>
      <c r="O3547" s="10" t="s">
        <v>3536</v>
      </c>
      <c r="P3547" s="8">
        <v>44677</v>
      </c>
      <c r="Q3547" s="8">
        <v>44725</v>
      </c>
      <c r="R3547" s="8">
        <v>44725</v>
      </c>
      <c r="S3547" s="2" t="str">
        <f>VLOOKUP(K3547,Data!A:B,2,0)</f>
        <v>DACE</v>
      </c>
    </row>
    <row r="3548" spans="1:19" ht="11.25" customHeight="1" x14ac:dyDescent="0.2">
      <c r="A3548" s="2">
        <v>4074408</v>
      </c>
      <c r="B3548" s="98" t="s">
        <v>13218</v>
      </c>
      <c r="C3548" s="74" t="s">
        <v>6926</v>
      </c>
      <c r="D3548" s="8">
        <v>44383</v>
      </c>
      <c r="E3548" s="85" t="s">
        <v>10622</v>
      </c>
      <c r="F3548" s="75" t="s">
        <v>98</v>
      </c>
      <c r="G3548" s="75" t="s">
        <v>47</v>
      </c>
      <c r="H3548" s="75" t="s">
        <v>47</v>
      </c>
      <c r="I3548" s="2" t="s">
        <v>1496</v>
      </c>
      <c r="J3548" s="75" t="s">
        <v>1496</v>
      </c>
      <c r="K3548" s="2" t="s">
        <v>32</v>
      </c>
      <c r="L3548" s="75" t="s">
        <v>3668</v>
      </c>
      <c r="M3548" s="2" t="s">
        <v>3532</v>
      </c>
      <c r="N3548" s="10" t="s">
        <v>3533</v>
      </c>
      <c r="O3548" s="10" t="s">
        <v>6773</v>
      </c>
      <c r="S3548" s="2" t="str">
        <f>VLOOKUP(K3548,Data!A:B,2,0)</f>
        <v>DACE</v>
      </c>
    </row>
    <row r="3549" spans="1:19" ht="11.25" customHeight="1" x14ac:dyDescent="0.2">
      <c r="A3549" s="2">
        <v>4074414</v>
      </c>
      <c r="B3549" s="98" t="s">
        <v>13219</v>
      </c>
      <c r="C3549" s="74" t="s">
        <v>6945</v>
      </c>
      <c r="D3549" s="8">
        <v>44390</v>
      </c>
      <c r="E3549" s="85" t="s">
        <v>10623</v>
      </c>
      <c r="F3549" s="75" t="s">
        <v>98</v>
      </c>
      <c r="G3549" s="75" t="s">
        <v>20</v>
      </c>
      <c r="H3549" s="75" t="s">
        <v>1488</v>
      </c>
      <c r="I3549" s="2" t="s">
        <v>6922</v>
      </c>
      <c r="J3549" s="75" t="s">
        <v>1495</v>
      </c>
      <c r="K3549" s="2" t="s">
        <v>5017</v>
      </c>
      <c r="L3549" s="75" t="s">
        <v>19</v>
      </c>
      <c r="M3549" s="2" t="s">
        <v>1512</v>
      </c>
      <c r="N3549" s="10" t="s">
        <v>1505</v>
      </c>
      <c r="O3549" s="10" t="s">
        <v>3559</v>
      </c>
      <c r="P3549" s="8">
        <v>44994</v>
      </c>
      <c r="Q3549" s="8">
        <v>45062</v>
      </c>
      <c r="R3549" s="8">
        <v>45062</v>
      </c>
      <c r="S3549" s="2" t="str">
        <f>VLOOKUP(K3549,Data!A:B,2,0)</f>
        <v>DAC</v>
      </c>
    </row>
    <row r="3550" spans="1:19" ht="11.25" customHeight="1" x14ac:dyDescent="0.2">
      <c r="A3550" s="2">
        <v>4073873</v>
      </c>
      <c r="B3550" s="98" t="s">
        <v>13220</v>
      </c>
      <c r="C3550" s="74" t="s">
        <v>4582</v>
      </c>
      <c r="D3550" s="8">
        <v>44393</v>
      </c>
      <c r="E3550" s="85" t="s">
        <v>10624</v>
      </c>
      <c r="F3550" s="75" t="s">
        <v>98</v>
      </c>
      <c r="G3550" s="75" t="s">
        <v>20</v>
      </c>
      <c r="H3550" s="75" t="s">
        <v>1482</v>
      </c>
      <c r="I3550" s="2" t="s">
        <v>1499</v>
      </c>
      <c r="J3550" s="75" t="s">
        <v>1502</v>
      </c>
      <c r="K3550" s="2" t="s">
        <v>5017</v>
      </c>
      <c r="L3550" s="75" t="s">
        <v>3668</v>
      </c>
      <c r="M3550" s="2" t="s">
        <v>6957</v>
      </c>
      <c r="N3550" s="10" t="s">
        <v>3512</v>
      </c>
      <c r="O3550" s="10" t="s">
        <v>3559</v>
      </c>
      <c r="S3550" s="2" t="str">
        <f>VLOOKUP(K3550,Data!A:B,2,0)</f>
        <v>DAC</v>
      </c>
    </row>
    <row r="3551" spans="1:19" ht="11.25" customHeight="1" x14ac:dyDescent="0.2">
      <c r="A3551" s="2">
        <v>4074428</v>
      </c>
      <c r="B3551" s="98" t="s">
        <v>13221</v>
      </c>
      <c r="C3551" s="74" t="s">
        <v>6958</v>
      </c>
      <c r="D3551" s="8">
        <v>44410</v>
      </c>
      <c r="E3551" s="85" t="s">
        <v>10625</v>
      </c>
      <c r="F3551" s="75" t="s">
        <v>98</v>
      </c>
      <c r="G3551" s="75" t="s">
        <v>47</v>
      </c>
      <c r="H3551" s="75" t="s">
        <v>47</v>
      </c>
      <c r="I3551" s="2" t="s">
        <v>1502</v>
      </c>
      <c r="J3551" s="75" t="s">
        <v>1496</v>
      </c>
      <c r="K3551" s="2" t="s">
        <v>5017</v>
      </c>
      <c r="L3551" s="75" t="s">
        <v>3668</v>
      </c>
      <c r="M3551" s="2" t="s">
        <v>10724</v>
      </c>
      <c r="N3551" s="10" t="s">
        <v>3565</v>
      </c>
      <c r="O3551" s="10" t="s">
        <v>3565</v>
      </c>
      <c r="S3551" s="2" t="str">
        <f>VLOOKUP(K3551,Data!A:B,2,0)</f>
        <v>DAC</v>
      </c>
    </row>
    <row r="3552" spans="1:19" ht="11.25" customHeight="1" x14ac:dyDescent="0.2">
      <c r="A3552" s="2">
        <v>4074423</v>
      </c>
      <c r="B3552" s="98" t="s">
        <v>13222</v>
      </c>
      <c r="C3552" s="74" t="s">
        <v>6946</v>
      </c>
      <c r="D3552" s="8">
        <v>44411</v>
      </c>
      <c r="E3552" s="85" t="s">
        <v>10626</v>
      </c>
      <c r="F3552" s="75" t="s">
        <v>98</v>
      </c>
      <c r="G3552" s="75" t="s">
        <v>97</v>
      </c>
      <c r="H3552" s="75" t="s">
        <v>1494</v>
      </c>
      <c r="I3552" s="2" t="s">
        <v>1317</v>
      </c>
      <c r="J3552" s="75" t="s">
        <v>1317</v>
      </c>
      <c r="K3552" s="2" t="s">
        <v>30</v>
      </c>
      <c r="L3552" s="75" t="s">
        <v>3668</v>
      </c>
      <c r="M3552" s="2" t="s">
        <v>6941</v>
      </c>
      <c r="N3552" s="10" t="s">
        <v>55</v>
      </c>
      <c r="O3552" s="10" t="s">
        <v>55</v>
      </c>
      <c r="S3552" s="2" t="str">
        <f>VLOOKUP(K3552,Data!A:B,2,0)</f>
        <v>DAC</v>
      </c>
    </row>
    <row r="3553" spans="1:19" ht="11.25" customHeight="1" x14ac:dyDescent="0.2">
      <c r="A3553" s="2">
        <v>4074417</v>
      </c>
      <c r="B3553" s="98" t="s">
        <v>13223</v>
      </c>
      <c r="C3553" s="74" t="s">
        <v>6949</v>
      </c>
      <c r="D3553" s="8">
        <v>44411</v>
      </c>
      <c r="E3553" s="85" t="s">
        <v>10627</v>
      </c>
      <c r="F3553" s="75" t="s">
        <v>98</v>
      </c>
      <c r="G3553" s="75" t="s">
        <v>97</v>
      </c>
      <c r="H3553" s="75" t="s">
        <v>1494</v>
      </c>
      <c r="I3553" s="2" t="s">
        <v>1317</v>
      </c>
      <c r="J3553" s="75" t="s">
        <v>1317</v>
      </c>
      <c r="K3553" s="2" t="s">
        <v>30</v>
      </c>
      <c r="L3553" s="75" t="s">
        <v>19</v>
      </c>
      <c r="M3553" s="2" t="s">
        <v>6941</v>
      </c>
      <c r="N3553" s="10" t="s">
        <v>55</v>
      </c>
      <c r="O3553" s="10" t="s">
        <v>55</v>
      </c>
      <c r="P3553" s="8">
        <v>44780</v>
      </c>
      <c r="Q3553" s="8">
        <v>44963</v>
      </c>
      <c r="R3553" s="8">
        <v>44963</v>
      </c>
      <c r="S3553" s="2" t="str">
        <f>VLOOKUP(K3553,Data!A:B,2,0)</f>
        <v>DAC</v>
      </c>
    </row>
    <row r="3554" spans="1:19" ht="11.25" customHeight="1" x14ac:dyDescent="0.2">
      <c r="A3554" s="2">
        <v>4074429</v>
      </c>
      <c r="B3554" s="98" t="s">
        <v>13224</v>
      </c>
      <c r="C3554" s="74" t="s">
        <v>6952</v>
      </c>
      <c r="D3554" s="8">
        <v>44413</v>
      </c>
      <c r="E3554" s="85" t="s">
        <v>10628</v>
      </c>
      <c r="F3554" s="75" t="s">
        <v>98</v>
      </c>
      <c r="G3554" s="75" t="s">
        <v>97</v>
      </c>
      <c r="H3554" s="75" t="s">
        <v>1483</v>
      </c>
      <c r="I3554" s="2" t="s">
        <v>1317</v>
      </c>
      <c r="J3554" s="75" t="s">
        <v>1317</v>
      </c>
      <c r="K3554" s="2" t="s">
        <v>5017</v>
      </c>
      <c r="L3554" s="75" t="s">
        <v>3668</v>
      </c>
      <c r="M3554" s="2" t="s">
        <v>85</v>
      </c>
      <c r="N3554" s="10" t="s">
        <v>50</v>
      </c>
      <c r="O3554" s="10" t="s">
        <v>51</v>
      </c>
      <c r="S3554" s="2" t="str">
        <f>VLOOKUP(K3554,Data!A:B,2,0)</f>
        <v>DAC</v>
      </c>
    </row>
    <row r="3555" spans="1:19" ht="11.25" customHeight="1" x14ac:dyDescent="0.2">
      <c r="A3555" s="2">
        <v>4074430</v>
      </c>
      <c r="B3555" s="98" t="s">
        <v>13225</v>
      </c>
      <c r="C3555" s="74" t="s">
        <v>6947</v>
      </c>
      <c r="D3555" s="8">
        <v>44412</v>
      </c>
      <c r="E3555" s="85" t="s">
        <v>10629</v>
      </c>
      <c r="F3555" s="75" t="s">
        <v>98</v>
      </c>
      <c r="G3555" s="75" t="s">
        <v>97</v>
      </c>
      <c r="H3555" s="75" t="s">
        <v>1491</v>
      </c>
      <c r="I3555" s="2" t="s">
        <v>1317</v>
      </c>
      <c r="J3555" s="75" t="s">
        <v>1317</v>
      </c>
      <c r="K3555" s="2" t="s">
        <v>6439</v>
      </c>
      <c r="L3555" s="75" t="s">
        <v>19</v>
      </c>
      <c r="M3555" s="2" t="s">
        <v>6948</v>
      </c>
      <c r="N3555" s="10" t="s">
        <v>58</v>
      </c>
      <c r="O3555" s="10" t="s">
        <v>50</v>
      </c>
      <c r="P3555" s="8">
        <v>45057</v>
      </c>
      <c r="Q3555" s="8">
        <v>45239</v>
      </c>
      <c r="R3555" s="8">
        <v>45239</v>
      </c>
      <c r="S3555" s="2" t="str">
        <f>VLOOKUP(K3555,Data!A:B,2,0)</f>
        <v>DAC</v>
      </c>
    </row>
    <row r="3556" spans="1:19" ht="11.25" customHeight="1" x14ac:dyDescent="0.2">
      <c r="A3556" s="2">
        <v>4074441</v>
      </c>
      <c r="B3556" s="98" t="s">
        <v>13226</v>
      </c>
      <c r="C3556" s="74" t="s">
        <v>6950</v>
      </c>
      <c r="D3556" s="8">
        <v>44419</v>
      </c>
      <c r="E3556" s="85" t="s">
        <v>10630</v>
      </c>
      <c r="F3556" s="75" t="s">
        <v>98</v>
      </c>
      <c r="G3556" s="75" t="s">
        <v>47</v>
      </c>
      <c r="H3556" s="75" t="s">
        <v>47</v>
      </c>
      <c r="I3556" s="2" t="s">
        <v>1496</v>
      </c>
      <c r="J3556" s="75" t="s">
        <v>1496</v>
      </c>
      <c r="K3556" s="2" t="s">
        <v>30</v>
      </c>
      <c r="L3556" s="75" t="s">
        <v>3669</v>
      </c>
      <c r="M3556" s="2" t="s">
        <v>3583</v>
      </c>
      <c r="N3556" s="10" t="s">
        <v>6943</v>
      </c>
      <c r="O3556" s="10" t="s">
        <v>6944</v>
      </c>
      <c r="S3556" s="2" t="str">
        <f>VLOOKUP(K3556,Data!A:B,2,0)</f>
        <v>DAC</v>
      </c>
    </row>
    <row r="3557" spans="1:19" ht="11.25" customHeight="1" x14ac:dyDescent="0.2">
      <c r="A3557" s="2">
        <v>4074434</v>
      </c>
      <c r="B3557" s="98" t="s">
        <v>13227</v>
      </c>
      <c r="C3557" s="74" t="s">
        <v>6951</v>
      </c>
      <c r="D3557" s="8">
        <v>44421</v>
      </c>
      <c r="E3557" s="85" t="s">
        <v>10631</v>
      </c>
      <c r="F3557" s="75" t="s">
        <v>98</v>
      </c>
      <c r="G3557" s="75" t="s">
        <v>47</v>
      </c>
      <c r="H3557" s="75" t="s">
        <v>47</v>
      </c>
      <c r="I3557" s="2" t="s">
        <v>6922</v>
      </c>
      <c r="J3557" s="75" t="s">
        <v>1495</v>
      </c>
      <c r="K3557" s="2" t="s">
        <v>30</v>
      </c>
      <c r="L3557" s="75" t="s">
        <v>19</v>
      </c>
      <c r="M3557" s="2" t="s">
        <v>3569</v>
      </c>
      <c r="N3557" s="10" t="s">
        <v>6943</v>
      </c>
      <c r="O3557" s="10" t="s">
        <v>6944</v>
      </c>
      <c r="P3557" s="8">
        <v>44929</v>
      </c>
      <c r="Q3557" s="8">
        <v>45015</v>
      </c>
      <c r="R3557" s="8">
        <v>45015</v>
      </c>
      <c r="S3557" s="2" t="str">
        <f>VLOOKUP(K3557,Data!A:B,2,0)</f>
        <v>DAC</v>
      </c>
    </row>
    <row r="3558" spans="1:19" ht="11.25" customHeight="1" x14ac:dyDescent="0.2">
      <c r="A3558" s="2">
        <v>4074431</v>
      </c>
      <c r="B3558" s="98" t="s">
        <v>13228</v>
      </c>
      <c r="C3558" s="74" t="s">
        <v>6953</v>
      </c>
      <c r="D3558" s="8">
        <v>44421</v>
      </c>
      <c r="E3558" s="85" t="s">
        <v>10632</v>
      </c>
      <c r="F3558" s="75" t="s">
        <v>98</v>
      </c>
      <c r="G3558" s="75" t="s">
        <v>1315</v>
      </c>
      <c r="H3558" s="75" t="s">
        <v>1529</v>
      </c>
      <c r="I3558" s="2" t="s">
        <v>11</v>
      </c>
      <c r="J3558" s="75" t="s">
        <v>11</v>
      </c>
      <c r="K3558" s="2" t="s">
        <v>6439</v>
      </c>
      <c r="L3558" s="75" t="s">
        <v>19</v>
      </c>
      <c r="M3558" s="2" t="s">
        <v>1329</v>
      </c>
      <c r="N3558" s="10" t="s">
        <v>1331</v>
      </c>
      <c r="O3558" s="10" t="s">
        <v>6954</v>
      </c>
      <c r="P3558" s="8">
        <v>45054</v>
      </c>
      <c r="Q3558" s="8">
        <v>45236</v>
      </c>
      <c r="R3558" s="8">
        <v>45236</v>
      </c>
      <c r="S3558" s="2" t="str">
        <f>VLOOKUP(K3558,Data!A:B,2,0)</f>
        <v>DAC</v>
      </c>
    </row>
    <row r="3559" spans="1:19" ht="11.25" customHeight="1" x14ac:dyDescent="0.2">
      <c r="A3559" s="2">
        <v>4074447</v>
      </c>
      <c r="B3559" s="98" t="s">
        <v>13229</v>
      </c>
      <c r="C3559" s="74" t="s">
        <v>6955</v>
      </c>
      <c r="D3559" s="8">
        <v>44425</v>
      </c>
      <c r="E3559" s="85" t="s">
        <v>10633</v>
      </c>
      <c r="F3559" s="75" t="s">
        <v>98</v>
      </c>
      <c r="G3559" s="75" t="s">
        <v>97</v>
      </c>
      <c r="H3559" s="75" t="s">
        <v>1487</v>
      </c>
      <c r="I3559" s="2" t="s">
        <v>1317</v>
      </c>
      <c r="J3559" s="75" t="s">
        <v>1317</v>
      </c>
      <c r="K3559" s="2" t="s">
        <v>6439</v>
      </c>
      <c r="L3559" s="75" t="s">
        <v>3668</v>
      </c>
      <c r="M3559" s="2" t="s">
        <v>93</v>
      </c>
      <c r="N3559" s="10" t="s">
        <v>56</v>
      </c>
      <c r="O3559" s="10" t="s">
        <v>51</v>
      </c>
      <c r="S3559" s="2" t="str">
        <f>VLOOKUP(K3559,Data!A:B,2,0)</f>
        <v>DAC</v>
      </c>
    </row>
    <row r="3560" spans="1:19" ht="11.25" customHeight="1" x14ac:dyDescent="0.2">
      <c r="A3560" s="2">
        <v>4074443</v>
      </c>
      <c r="B3560" s="98" t="s">
        <v>13230</v>
      </c>
      <c r="C3560" s="74" t="s">
        <v>6956</v>
      </c>
      <c r="D3560" s="8">
        <v>44431</v>
      </c>
      <c r="E3560" s="85" t="s">
        <v>10634</v>
      </c>
      <c r="F3560" s="75" t="s">
        <v>98</v>
      </c>
      <c r="G3560" s="75" t="s">
        <v>20</v>
      </c>
      <c r="H3560" s="75" t="s">
        <v>1482</v>
      </c>
      <c r="I3560" s="75" t="s">
        <v>1497</v>
      </c>
      <c r="J3560" s="75" t="s">
        <v>1495</v>
      </c>
      <c r="K3560" s="2" t="s">
        <v>5017</v>
      </c>
      <c r="L3560" s="75" t="s">
        <v>19</v>
      </c>
      <c r="M3560" s="2" t="s">
        <v>6957</v>
      </c>
      <c r="N3560" s="10" t="s">
        <v>5005</v>
      </c>
      <c r="O3560" s="10" t="s">
        <v>3559</v>
      </c>
      <c r="P3560" s="8">
        <v>44830</v>
      </c>
      <c r="Q3560" s="8">
        <v>44876</v>
      </c>
      <c r="R3560" s="8">
        <v>44876</v>
      </c>
      <c r="S3560" s="2" t="str">
        <f>VLOOKUP(K3560,Data!A:B,2,0)</f>
        <v>DAC</v>
      </c>
    </row>
    <row r="3561" spans="1:19" ht="11.25" customHeight="1" x14ac:dyDescent="0.2">
      <c r="A3561" s="2">
        <v>4074445</v>
      </c>
      <c r="B3561" s="98" t="s">
        <v>13231</v>
      </c>
      <c r="C3561" s="74" t="s">
        <v>6988</v>
      </c>
      <c r="D3561" s="8">
        <v>44434</v>
      </c>
      <c r="E3561" s="85" t="s">
        <v>10635</v>
      </c>
      <c r="F3561" s="75" t="s">
        <v>98</v>
      </c>
      <c r="G3561" s="75" t="s">
        <v>1315</v>
      </c>
      <c r="H3561" s="75" t="s">
        <v>1529</v>
      </c>
      <c r="I3561" s="2" t="s">
        <v>11</v>
      </c>
      <c r="J3561" s="75" t="s">
        <v>11</v>
      </c>
      <c r="K3561" s="2" t="s">
        <v>5017</v>
      </c>
      <c r="L3561" s="75" t="s">
        <v>19</v>
      </c>
      <c r="M3561" s="2" t="s">
        <v>6989</v>
      </c>
      <c r="N3561" s="10" t="s">
        <v>1319</v>
      </c>
      <c r="O3561" s="10" t="s">
        <v>1320</v>
      </c>
      <c r="P3561" s="8">
        <v>45065</v>
      </c>
      <c r="Q3561" s="8">
        <v>45257</v>
      </c>
      <c r="R3561" s="8">
        <v>45257</v>
      </c>
      <c r="S3561" s="2" t="str">
        <f>VLOOKUP(K3561,Data!A:B,2,0)</f>
        <v>DAC</v>
      </c>
    </row>
    <row r="3562" spans="1:19" ht="11.25" customHeight="1" x14ac:dyDescent="0.2">
      <c r="A3562" s="2">
        <v>4074436</v>
      </c>
      <c r="B3562" s="98" t="s">
        <v>13232</v>
      </c>
      <c r="C3562" s="74" t="s">
        <v>6990</v>
      </c>
      <c r="D3562" s="8">
        <v>44440</v>
      </c>
      <c r="E3562" s="85" t="s">
        <v>10636</v>
      </c>
      <c r="F3562" s="75" t="s">
        <v>98</v>
      </c>
      <c r="G3562" s="75" t="s">
        <v>47</v>
      </c>
      <c r="H3562" s="75" t="s">
        <v>47</v>
      </c>
      <c r="I3562" s="2" t="s">
        <v>6922</v>
      </c>
      <c r="J3562" s="75" t="s">
        <v>6922</v>
      </c>
      <c r="K3562" s="2" t="s">
        <v>32</v>
      </c>
      <c r="L3562" s="75" t="s">
        <v>3668</v>
      </c>
      <c r="M3562" s="2" t="s">
        <v>3502</v>
      </c>
      <c r="N3562" s="10" t="s">
        <v>3533</v>
      </c>
      <c r="O3562" s="10" t="s">
        <v>6773</v>
      </c>
      <c r="S3562" s="2" t="str">
        <f>VLOOKUP(K3562,Data!A:B,2,0)</f>
        <v>DACE</v>
      </c>
    </row>
    <row r="3563" spans="1:19" ht="11.25" customHeight="1" x14ac:dyDescent="0.2">
      <c r="A3563" s="2">
        <v>4074455</v>
      </c>
      <c r="B3563" s="98" t="s">
        <v>13233</v>
      </c>
      <c r="C3563" s="74" t="s">
        <v>6991</v>
      </c>
      <c r="D3563" s="8">
        <v>44440</v>
      </c>
      <c r="E3563" s="85" t="s">
        <v>10637</v>
      </c>
      <c r="F3563" s="75" t="s">
        <v>98</v>
      </c>
      <c r="G3563" s="75" t="s">
        <v>20</v>
      </c>
      <c r="H3563" s="75" t="s">
        <v>1481</v>
      </c>
      <c r="I3563" s="2" t="s">
        <v>6922</v>
      </c>
      <c r="J3563" s="75" t="s">
        <v>1495</v>
      </c>
      <c r="K3563" s="2" t="s">
        <v>5017</v>
      </c>
      <c r="L3563" s="75" t="s">
        <v>19</v>
      </c>
      <c r="M3563" s="2" t="s">
        <v>3508</v>
      </c>
      <c r="N3563" s="10" t="s">
        <v>3546</v>
      </c>
      <c r="O3563" s="10" t="s">
        <v>3559</v>
      </c>
      <c r="P3563" s="8">
        <v>45028</v>
      </c>
      <c r="Q3563" s="8">
        <v>45147</v>
      </c>
      <c r="R3563" s="8">
        <v>45147</v>
      </c>
      <c r="S3563" s="2" t="str">
        <f>VLOOKUP(K3563,Data!A:B,2,0)</f>
        <v>DAC</v>
      </c>
    </row>
    <row r="3564" spans="1:19" ht="11.25" customHeight="1" x14ac:dyDescent="0.2">
      <c r="A3564" s="2">
        <v>4074257</v>
      </c>
      <c r="B3564" s="98" t="s">
        <v>13234</v>
      </c>
      <c r="C3564" s="74" t="s">
        <v>6682</v>
      </c>
      <c r="D3564" s="8">
        <v>44449</v>
      </c>
      <c r="E3564" s="85" t="s">
        <v>10638</v>
      </c>
      <c r="F3564" s="75" t="s">
        <v>98</v>
      </c>
      <c r="G3564" s="75" t="s">
        <v>47</v>
      </c>
      <c r="H3564" s="75" t="s">
        <v>47</v>
      </c>
      <c r="I3564" s="2" t="s">
        <v>1502</v>
      </c>
      <c r="J3564" s="75" t="s">
        <v>1495</v>
      </c>
      <c r="K3564" s="2" t="s">
        <v>30</v>
      </c>
      <c r="L3564" s="75" t="s">
        <v>19</v>
      </c>
      <c r="M3564" s="2" t="s">
        <v>3594</v>
      </c>
      <c r="N3564" s="10" t="s">
        <v>3578</v>
      </c>
      <c r="O3564" s="10" t="s">
        <v>6944</v>
      </c>
      <c r="P3564" s="8">
        <v>45291</v>
      </c>
      <c r="Q3564" s="8">
        <v>45348</v>
      </c>
      <c r="R3564" s="8">
        <v>45348</v>
      </c>
      <c r="S3564" s="2" t="str">
        <f>VLOOKUP(K3564,Data!A:B,2,0)</f>
        <v>DAC</v>
      </c>
    </row>
    <row r="3565" spans="1:19" ht="11.25" customHeight="1" x14ac:dyDescent="0.2">
      <c r="A3565" s="2">
        <v>4074439</v>
      </c>
      <c r="B3565" s="98" t="s">
        <v>13235</v>
      </c>
      <c r="C3565" s="74" t="s">
        <v>6992</v>
      </c>
      <c r="D3565" s="8">
        <v>44449</v>
      </c>
      <c r="E3565" s="85" t="s">
        <v>10639</v>
      </c>
      <c r="F3565" s="75" t="s">
        <v>98</v>
      </c>
      <c r="G3565" s="75" t="s">
        <v>1315</v>
      </c>
      <c r="H3565" s="75" t="s">
        <v>1518</v>
      </c>
      <c r="I3565" s="2" t="s">
        <v>11</v>
      </c>
      <c r="J3565" s="75" t="s">
        <v>11</v>
      </c>
      <c r="K3565" s="2" t="s">
        <v>30</v>
      </c>
      <c r="L3565" s="75" t="s">
        <v>19</v>
      </c>
      <c r="M3565" s="2" t="s">
        <v>6993</v>
      </c>
      <c r="N3565" s="10" t="s">
        <v>1341</v>
      </c>
      <c r="O3565" s="10" t="s">
        <v>4995</v>
      </c>
      <c r="P3565" s="8">
        <v>44838</v>
      </c>
      <c r="Q3565" s="8">
        <f>P3565+177</f>
        <v>45015</v>
      </c>
      <c r="R3565" s="8">
        <v>45015</v>
      </c>
      <c r="S3565" s="2" t="str">
        <f>VLOOKUP(K3565,Data!A:B,2,0)</f>
        <v>DAC</v>
      </c>
    </row>
    <row r="3566" spans="1:19" ht="11.25" customHeight="1" x14ac:dyDescent="0.2">
      <c r="A3566" s="2">
        <v>4074456</v>
      </c>
      <c r="B3566" s="98" t="s">
        <v>13236</v>
      </c>
      <c r="C3566" s="74" t="s">
        <v>6994</v>
      </c>
      <c r="D3566" s="8">
        <v>44452</v>
      </c>
      <c r="E3566" s="85" t="s">
        <v>10640</v>
      </c>
      <c r="F3566" s="75" t="s">
        <v>98</v>
      </c>
      <c r="G3566" s="75" t="s">
        <v>47</v>
      </c>
      <c r="H3566" s="75" t="s">
        <v>47</v>
      </c>
      <c r="I3566" s="2" t="s">
        <v>6922</v>
      </c>
      <c r="J3566" s="75" t="s">
        <v>6922</v>
      </c>
      <c r="K3566" s="2" t="s">
        <v>32</v>
      </c>
      <c r="L3566" s="75" t="s">
        <v>3668</v>
      </c>
      <c r="M3566" s="2" t="s">
        <v>3498</v>
      </c>
      <c r="N3566" s="10" t="s">
        <v>3533</v>
      </c>
      <c r="O3566" s="10" t="s">
        <v>6773</v>
      </c>
      <c r="S3566" s="2" t="str">
        <f>VLOOKUP(K3566,Data!A:B,2,0)</f>
        <v>DACE</v>
      </c>
    </row>
    <row r="3567" spans="1:19" ht="11.25" customHeight="1" x14ac:dyDescent="0.2">
      <c r="A3567" s="2">
        <v>4074454</v>
      </c>
      <c r="B3567" s="98" t="s">
        <v>13237</v>
      </c>
      <c r="C3567" s="74" t="s">
        <v>6995</v>
      </c>
      <c r="D3567" s="8">
        <v>44456</v>
      </c>
      <c r="E3567" s="85" t="s">
        <v>10641</v>
      </c>
      <c r="F3567" s="75" t="s">
        <v>98</v>
      </c>
      <c r="G3567" s="75" t="s">
        <v>20</v>
      </c>
      <c r="H3567" s="75" t="s">
        <v>1481</v>
      </c>
      <c r="I3567" s="2" t="s">
        <v>1496</v>
      </c>
      <c r="J3567" s="75" t="s">
        <v>1502</v>
      </c>
      <c r="K3567" s="2" t="s">
        <v>5017</v>
      </c>
      <c r="L3567" s="75" t="s">
        <v>3668</v>
      </c>
      <c r="M3567" s="2" t="s">
        <v>3508</v>
      </c>
      <c r="N3567" s="10" t="s">
        <v>3546</v>
      </c>
      <c r="O3567" s="10" t="s">
        <v>3559</v>
      </c>
      <c r="S3567" s="2" t="str">
        <f>VLOOKUP(K3567,Data!A:B,2,0)</f>
        <v>DAC</v>
      </c>
    </row>
    <row r="3568" spans="1:19" ht="11.25" customHeight="1" x14ac:dyDescent="0.2">
      <c r="A3568" s="2">
        <v>4074463</v>
      </c>
      <c r="B3568" s="98" t="s">
        <v>13238</v>
      </c>
      <c r="C3568" s="74" t="s">
        <v>6996</v>
      </c>
      <c r="D3568" s="8">
        <v>44459</v>
      </c>
      <c r="E3568" s="85" t="s">
        <v>10642</v>
      </c>
      <c r="F3568" s="75" t="s">
        <v>98</v>
      </c>
      <c r="G3568" s="75" t="s">
        <v>20</v>
      </c>
      <c r="H3568" s="75" t="s">
        <v>1486</v>
      </c>
      <c r="I3568" s="2" t="s">
        <v>1498</v>
      </c>
      <c r="J3568" s="75" t="s">
        <v>1502</v>
      </c>
      <c r="K3568" s="2" t="s">
        <v>5017</v>
      </c>
      <c r="L3568" s="75" t="s">
        <v>3668</v>
      </c>
      <c r="N3568" s="10" t="s">
        <v>3549</v>
      </c>
      <c r="O3568" s="10" t="s">
        <v>3559</v>
      </c>
      <c r="S3568" s="2" t="str">
        <f>VLOOKUP(K3568,Data!A:B,2,0)</f>
        <v>DAC</v>
      </c>
    </row>
    <row r="3569" spans="1:19" ht="11.25" customHeight="1" x14ac:dyDescent="0.2">
      <c r="A3569" s="2">
        <v>4074462</v>
      </c>
      <c r="B3569" s="98" t="s">
        <v>13239</v>
      </c>
      <c r="C3569" s="74" t="s">
        <v>6997</v>
      </c>
      <c r="D3569" s="8">
        <v>44459</v>
      </c>
      <c r="E3569" s="85" t="s">
        <v>10643</v>
      </c>
      <c r="F3569" s="75" t="s">
        <v>98</v>
      </c>
      <c r="G3569" s="75" t="s">
        <v>47</v>
      </c>
      <c r="H3569" s="75" t="s">
        <v>47</v>
      </c>
      <c r="I3569" s="2" t="s">
        <v>6922</v>
      </c>
      <c r="J3569" s="75" t="s">
        <v>6922</v>
      </c>
      <c r="K3569" s="2" t="s">
        <v>30</v>
      </c>
      <c r="L3569" s="75" t="s">
        <v>3668</v>
      </c>
      <c r="M3569" s="2" t="s">
        <v>3583</v>
      </c>
      <c r="N3569" s="10" t="s">
        <v>6943</v>
      </c>
      <c r="O3569" s="10" t="s">
        <v>6944</v>
      </c>
      <c r="S3569" s="2" t="str">
        <f>VLOOKUP(K3569,Data!A:B,2,0)</f>
        <v>DAC</v>
      </c>
    </row>
    <row r="3570" spans="1:19" ht="11.25" customHeight="1" x14ac:dyDescent="0.2">
      <c r="A3570" s="2">
        <v>4074442</v>
      </c>
      <c r="B3570" s="98" t="s">
        <v>13240</v>
      </c>
      <c r="C3570" s="74" t="s">
        <v>6998</v>
      </c>
      <c r="D3570" s="8">
        <v>44462</v>
      </c>
      <c r="E3570" s="85" t="s">
        <v>10644</v>
      </c>
      <c r="F3570" s="75" t="s">
        <v>98</v>
      </c>
      <c r="G3570" s="75" t="s">
        <v>20</v>
      </c>
      <c r="H3570" s="75" t="s">
        <v>1485</v>
      </c>
      <c r="I3570" s="2" t="s">
        <v>1498</v>
      </c>
      <c r="J3570" s="75" t="s">
        <v>1498</v>
      </c>
      <c r="K3570" s="2" t="s">
        <v>5017</v>
      </c>
      <c r="L3570" s="75" t="s">
        <v>3668</v>
      </c>
      <c r="M3570" s="2" t="s">
        <v>3508</v>
      </c>
      <c r="N3570" s="10" t="s">
        <v>3546</v>
      </c>
      <c r="O3570" s="10" t="s">
        <v>3559</v>
      </c>
      <c r="S3570" s="2" t="str">
        <f>VLOOKUP(K3570,Data!A:B,2,0)</f>
        <v>DAC</v>
      </c>
    </row>
    <row r="3571" spans="1:19" ht="11.25" customHeight="1" x14ac:dyDescent="0.2">
      <c r="A3571" s="2">
        <v>4074460</v>
      </c>
      <c r="B3571" s="98" t="s">
        <v>13241</v>
      </c>
      <c r="C3571" s="74" t="s">
        <v>6999</v>
      </c>
      <c r="D3571" s="8">
        <v>44462</v>
      </c>
      <c r="E3571" s="85" t="s">
        <v>10645</v>
      </c>
      <c r="F3571" s="75" t="s">
        <v>98</v>
      </c>
      <c r="G3571" s="75" t="s">
        <v>47</v>
      </c>
      <c r="H3571" s="75" t="s">
        <v>47</v>
      </c>
      <c r="I3571" s="2" t="s">
        <v>1499</v>
      </c>
      <c r="J3571" s="75" t="s">
        <v>6922</v>
      </c>
      <c r="K3571" s="2" t="s">
        <v>30</v>
      </c>
      <c r="L3571" s="75" t="s">
        <v>3668</v>
      </c>
      <c r="M3571" s="2" t="s">
        <v>3592</v>
      </c>
      <c r="N3571" s="10" t="s">
        <v>4979</v>
      </c>
      <c r="O3571" s="10" t="s">
        <v>6944</v>
      </c>
      <c r="S3571" s="2" t="str">
        <f>VLOOKUP(K3571,Data!A:B,2,0)</f>
        <v>DAC</v>
      </c>
    </row>
    <row r="3572" spans="1:19" ht="11.25" customHeight="1" x14ac:dyDescent="0.2">
      <c r="A3572" s="2">
        <v>4074472</v>
      </c>
      <c r="B3572" s="98" t="s">
        <v>13242</v>
      </c>
      <c r="C3572" s="74" t="s">
        <v>7000</v>
      </c>
      <c r="D3572" s="8">
        <v>44469</v>
      </c>
      <c r="E3572" s="85" t="s">
        <v>10646</v>
      </c>
      <c r="F3572" s="75" t="s">
        <v>98</v>
      </c>
      <c r="G3572" s="75" t="s">
        <v>97</v>
      </c>
      <c r="H3572" s="75" t="s">
        <v>1479</v>
      </c>
      <c r="I3572" s="2" t="s">
        <v>1317</v>
      </c>
      <c r="J3572" s="75" t="s">
        <v>1317</v>
      </c>
      <c r="K3572" s="2" t="s">
        <v>5017</v>
      </c>
      <c r="L3572" s="75" t="s">
        <v>3668</v>
      </c>
      <c r="M3572" s="2" t="s">
        <v>85</v>
      </c>
      <c r="N3572" s="10" t="s">
        <v>50</v>
      </c>
      <c r="O3572" s="10" t="s">
        <v>51</v>
      </c>
      <c r="S3572" s="2" t="str">
        <f>VLOOKUP(K3572,Data!A:B,2,0)</f>
        <v>DAC</v>
      </c>
    </row>
    <row r="3573" spans="1:19" ht="11.25" customHeight="1" x14ac:dyDescent="0.2">
      <c r="A3573" s="2">
        <v>4074474</v>
      </c>
      <c r="B3573" s="98" t="s">
        <v>13243</v>
      </c>
      <c r="C3573" s="74" t="s">
        <v>7002</v>
      </c>
      <c r="D3573" s="8">
        <v>44483</v>
      </c>
      <c r="E3573" s="85" t="s">
        <v>10647</v>
      </c>
      <c r="F3573" s="75" t="s">
        <v>98</v>
      </c>
      <c r="G3573" s="75" t="s">
        <v>97</v>
      </c>
      <c r="H3573" s="75" t="s">
        <v>1493</v>
      </c>
      <c r="I3573" s="2" t="s">
        <v>1317</v>
      </c>
      <c r="J3573" s="75" t="s">
        <v>1317</v>
      </c>
      <c r="K3573" s="2" t="s">
        <v>5017</v>
      </c>
      <c r="L3573" s="75" t="s">
        <v>19</v>
      </c>
      <c r="M3573" s="2" t="s">
        <v>53</v>
      </c>
      <c r="N3573" s="10" t="s">
        <v>60</v>
      </c>
      <c r="O3573" s="10" t="s">
        <v>55</v>
      </c>
      <c r="P3573" s="8">
        <v>44949</v>
      </c>
      <c r="Q3573" s="8">
        <f>P3573+180</f>
        <v>45129</v>
      </c>
      <c r="R3573" s="8">
        <v>45129</v>
      </c>
      <c r="S3573" s="2" t="str">
        <f>VLOOKUP(K3573,Data!A:B,2,0)</f>
        <v>DAC</v>
      </c>
    </row>
    <row r="3574" spans="1:19" ht="11.25" customHeight="1" x14ac:dyDescent="0.2">
      <c r="A3574" s="2">
        <v>4074481</v>
      </c>
      <c r="B3574" s="98" t="s">
        <v>13244</v>
      </c>
      <c r="C3574" s="74" t="s">
        <v>7004</v>
      </c>
      <c r="D3574" s="8">
        <v>44494</v>
      </c>
      <c r="E3574" s="85" t="s">
        <v>10648</v>
      </c>
      <c r="F3574" s="75" t="s">
        <v>98</v>
      </c>
      <c r="G3574" s="75" t="s">
        <v>20</v>
      </c>
      <c r="H3574" s="75" t="s">
        <v>1481</v>
      </c>
      <c r="I3574" s="2" t="s">
        <v>1498</v>
      </c>
      <c r="J3574" s="75" t="s">
        <v>6922</v>
      </c>
      <c r="K3574" s="2" t="s">
        <v>5017</v>
      </c>
      <c r="L3574" s="75" t="s">
        <v>3668</v>
      </c>
      <c r="M3574" s="2" t="s">
        <v>1501</v>
      </c>
      <c r="N3574" s="10" t="s">
        <v>3546</v>
      </c>
      <c r="O3574" s="10" t="s">
        <v>3559</v>
      </c>
      <c r="S3574" s="2" t="str">
        <f>VLOOKUP(K3574,Data!A:B,2,0)</f>
        <v>DAC</v>
      </c>
    </row>
    <row r="3575" spans="1:19" ht="11.25" customHeight="1" x14ac:dyDescent="0.2">
      <c r="A3575" s="2">
        <v>4074478</v>
      </c>
      <c r="B3575" s="98" t="s">
        <v>13245</v>
      </c>
      <c r="C3575" s="74" t="s">
        <v>7005</v>
      </c>
      <c r="D3575" s="8">
        <v>44494</v>
      </c>
      <c r="E3575" s="85" t="s">
        <v>10649</v>
      </c>
      <c r="F3575" s="75" t="s">
        <v>98</v>
      </c>
      <c r="G3575" s="75" t="s">
        <v>97</v>
      </c>
      <c r="H3575" s="75" t="s">
        <v>1491</v>
      </c>
      <c r="I3575" s="2" t="s">
        <v>1317</v>
      </c>
      <c r="J3575" s="75" t="s">
        <v>1317</v>
      </c>
      <c r="K3575" s="2" t="s">
        <v>5017</v>
      </c>
      <c r="L3575" s="75" t="s">
        <v>3668</v>
      </c>
      <c r="M3575" s="2" t="s">
        <v>7006</v>
      </c>
      <c r="N3575" s="10" t="s">
        <v>58</v>
      </c>
      <c r="O3575" s="10" t="s">
        <v>50</v>
      </c>
      <c r="S3575" s="2" t="str">
        <f>VLOOKUP(K3575,Data!A:B,2,0)</f>
        <v>DAC</v>
      </c>
    </row>
    <row r="3576" spans="1:19" ht="11.25" customHeight="1" x14ac:dyDescent="0.2">
      <c r="A3576" s="2">
        <v>4074470</v>
      </c>
      <c r="B3576" s="98" t="s">
        <v>13246</v>
      </c>
      <c r="C3576" s="74" t="s">
        <v>7003</v>
      </c>
      <c r="D3576" s="8">
        <v>44495</v>
      </c>
      <c r="E3576" s="85" t="s">
        <v>10650</v>
      </c>
      <c r="F3576" s="75" t="s">
        <v>98</v>
      </c>
      <c r="G3576" s="75" t="s">
        <v>20</v>
      </c>
      <c r="H3576" s="75" t="s">
        <v>1484</v>
      </c>
      <c r="I3576" s="2" t="s">
        <v>1502</v>
      </c>
      <c r="J3576" s="75" t="s">
        <v>1495</v>
      </c>
      <c r="K3576" s="2" t="s">
        <v>5017</v>
      </c>
      <c r="L3576" s="75" t="s">
        <v>19</v>
      </c>
      <c r="M3576" s="2" t="s">
        <v>3554</v>
      </c>
      <c r="N3576" s="10" t="s">
        <v>1508</v>
      </c>
      <c r="O3576" s="10" t="s">
        <v>3559</v>
      </c>
      <c r="P3576" s="8">
        <v>45026</v>
      </c>
      <c r="Q3576" s="8">
        <v>45035</v>
      </c>
      <c r="R3576" s="8">
        <v>45035</v>
      </c>
      <c r="S3576" s="2" t="str">
        <f>VLOOKUP(K3576,Data!A:B,2,0)</f>
        <v>DAC</v>
      </c>
    </row>
    <row r="3577" spans="1:19" ht="11.25" customHeight="1" x14ac:dyDescent="0.2">
      <c r="A3577" s="2">
        <v>5141221</v>
      </c>
      <c r="B3577" s="98" t="s">
        <v>13247</v>
      </c>
      <c r="C3577" s="74" t="s">
        <v>7007</v>
      </c>
      <c r="D3577" s="8">
        <v>44495</v>
      </c>
      <c r="E3577" s="85" t="s">
        <v>10651</v>
      </c>
      <c r="F3577" s="75" t="s">
        <v>98</v>
      </c>
      <c r="G3577" s="75" t="s">
        <v>1315</v>
      </c>
      <c r="H3577" s="75" t="s">
        <v>1539</v>
      </c>
      <c r="I3577" s="2" t="s">
        <v>11</v>
      </c>
      <c r="J3577" s="75" t="s">
        <v>11</v>
      </c>
      <c r="K3577" s="2" t="s">
        <v>32</v>
      </c>
      <c r="L3577" s="75" t="s">
        <v>3668</v>
      </c>
      <c r="M3577" s="2" t="s">
        <v>1344</v>
      </c>
      <c r="N3577" s="10" t="s">
        <v>6915</v>
      </c>
      <c r="O3577" s="10" t="s">
        <v>7008</v>
      </c>
      <c r="S3577" s="2" t="str">
        <f>VLOOKUP(K3577,Data!A:B,2,0)</f>
        <v>DACE</v>
      </c>
    </row>
    <row r="3578" spans="1:19" ht="11.25" customHeight="1" x14ac:dyDescent="0.2">
      <c r="A3578" s="2">
        <v>4074465</v>
      </c>
      <c r="B3578" s="98" t="s">
        <v>13248</v>
      </c>
      <c r="C3578" s="74" t="s">
        <v>7009</v>
      </c>
      <c r="D3578" s="8">
        <v>44497</v>
      </c>
      <c r="E3578" s="85" t="s">
        <v>10652</v>
      </c>
      <c r="F3578" s="75" t="s">
        <v>98</v>
      </c>
      <c r="G3578" s="75" t="s">
        <v>20</v>
      </c>
      <c r="H3578" s="75" t="s">
        <v>1481</v>
      </c>
      <c r="I3578" s="2" t="s">
        <v>1502</v>
      </c>
      <c r="J3578" s="75" t="s">
        <v>1497</v>
      </c>
      <c r="K3578" s="2" t="s">
        <v>5017</v>
      </c>
      <c r="L3578" s="75" t="s">
        <v>3668</v>
      </c>
      <c r="M3578" s="2" t="s">
        <v>1506</v>
      </c>
      <c r="N3578" s="10" t="s">
        <v>3546</v>
      </c>
      <c r="O3578" s="10" t="s">
        <v>3559</v>
      </c>
      <c r="S3578" s="2" t="str">
        <f>VLOOKUP(K3578,Data!A:B,2,0)</f>
        <v>DAC</v>
      </c>
    </row>
    <row r="3579" spans="1:19" ht="11.25" customHeight="1" x14ac:dyDescent="0.2">
      <c r="A3579" s="2">
        <v>4074495</v>
      </c>
      <c r="B3579" s="98" t="s">
        <v>13249</v>
      </c>
      <c r="C3579" s="74" t="s">
        <v>7010</v>
      </c>
      <c r="D3579" s="8">
        <v>44497</v>
      </c>
      <c r="E3579" s="85" t="s">
        <v>10653</v>
      </c>
      <c r="F3579" s="75" t="s">
        <v>98</v>
      </c>
      <c r="G3579" s="75" t="s">
        <v>1315</v>
      </c>
      <c r="H3579" s="75" t="s">
        <v>1518</v>
      </c>
      <c r="I3579" s="2" t="s">
        <v>11</v>
      </c>
      <c r="J3579" s="75" t="s">
        <v>11</v>
      </c>
      <c r="K3579" s="2" t="s">
        <v>6439</v>
      </c>
      <c r="L3579" s="75" t="s">
        <v>3668</v>
      </c>
      <c r="M3579" s="2" t="s">
        <v>1338</v>
      </c>
      <c r="N3579" s="10" t="s">
        <v>1360</v>
      </c>
      <c r="O3579" s="10" t="s">
        <v>1320</v>
      </c>
      <c r="S3579" s="2" t="str">
        <f>VLOOKUP(K3579,Data!A:B,2,0)</f>
        <v>DAC</v>
      </c>
    </row>
    <row r="3580" spans="1:19" ht="11.25" customHeight="1" x14ac:dyDescent="0.2">
      <c r="A3580" s="2">
        <v>4074496</v>
      </c>
      <c r="B3580" s="98" t="s">
        <v>13250</v>
      </c>
      <c r="C3580" s="74" t="s">
        <v>7011</v>
      </c>
      <c r="D3580" s="8">
        <v>44503</v>
      </c>
      <c r="E3580" s="85" t="s">
        <v>10654</v>
      </c>
      <c r="F3580" s="75" t="s">
        <v>98</v>
      </c>
      <c r="G3580" s="75" t="s">
        <v>47</v>
      </c>
      <c r="H3580" s="75" t="s">
        <v>47</v>
      </c>
      <c r="I3580" s="2" t="s">
        <v>1497</v>
      </c>
      <c r="J3580" s="75" t="s">
        <v>1495</v>
      </c>
      <c r="K3580" s="2" t="s">
        <v>30</v>
      </c>
      <c r="L3580" s="75" t="s">
        <v>19</v>
      </c>
      <c r="M3580" s="2" t="s">
        <v>3594</v>
      </c>
      <c r="N3580" s="10" t="s">
        <v>3578</v>
      </c>
      <c r="O3580" s="10" t="s">
        <v>6944</v>
      </c>
      <c r="P3580" s="8">
        <v>44743</v>
      </c>
      <c r="Q3580" s="8">
        <v>44799</v>
      </c>
      <c r="R3580" s="8">
        <v>44799</v>
      </c>
      <c r="S3580" s="2" t="str">
        <f>VLOOKUP(K3580,Data!A:B,2,0)</f>
        <v>DAC</v>
      </c>
    </row>
    <row r="3581" spans="1:19" ht="11.25" customHeight="1" x14ac:dyDescent="0.2">
      <c r="A3581" s="2">
        <v>4074468</v>
      </c>
      <c r="B3581" s="98" t="s">
        <v>13251</v>
      </c>
      <c r="C3581" s="74" t="s">
        <v>7015</v>
      </c>
      <c r="D3581" s="8">
        <v>44504</v>
      </c>
      <c r="E3581" s="85" t="s">
        <v>10655</v>
      </c>
      <c r="F3581" s="75" t="s">
        <v>98</v>
      </c>
      <c r="G3581" s="75" t="s">
        <v>1315</v>
      </c>
      <c r="H3581" s="75" t="s">
        <v>1529</v>
      </c>
      <c r="I3581" s="2" t="s">
        <v>11</v>
      </c>
      <c r="J3581" s="75" t="s">
        <v>11</v>
      </c>
      <c r="K3581" s="2" t="s">
        <v>30</v>
      </c>
      <c r="L3581" s="75" t="s">
        <v>3668</v>
      </c>
      <c r="M3581" s="2" t="s">
        <v>6783</v>
      </c>
      <c r="N3581" s="10" t="s">
        <v>1341</v>
      </c>
      <c r="O3581" s="10" t="s">
        <v>4995</v>
      </c>
      <c r="S3581" s="2" t="str">
        <f>VLOOKUP(K3581,Data!A:B,2,0)</f>
        <v>DAC</v>
      </c>
    </row>
    <row r="3582" spans="1:19" ht="11.25" customHeight="1" x14ac:dyDescent="0.2">
      <c r="A3582" s="2">
        <v>4074452</v>
      </c>
      <c r="B3582" s="98" t="s">
        <v>13252</v>
      </c>
      <c r="C3582" s="74" t="s">
        <v>7013</v>
      </c>
      <c r="D3582" s="8">
        <v>44505</v>
      </c>
      <c r="E3582" s="85" t="s">
        <v>10656</v>
      </c>
      <c r="F3582" s="75" t="s">
        <v>98</v>
      </c>
      <c r="G3582" s="75" t="s">
        <v>97</v>
      </c>
      <c r="H3582" s="75" t="s">
        <v>1493</v>
      </c>
      <c r="I3582" s="2" t="s">
        <v>1317</v>
      </c>
      <c r="J3582" s="75" t="s">
        <v>1317</v>
      </c>
      <c r="K3582" s="2" t="s">
        <v>30</v>
      </c>
      <c r="L3582" s="75" t="s">
        <v>3668</v>
      </c>
      <c r="M3582" s="2" t="s">
        <v>53</v>
      </c>
      <c r="N3582" s="10" t="s">
        <v>60</v>
      </c>
      <c r="O3582" s="10" t="s">
        <v>55</v>
      </c>
      <c r="S3582" s="2" t="str">
        <f>VLOOKUP(K3582,Data!A:B,2,0)</f>
        <v>DAC</v>
      </c>
    </row>
    <row r="3583" spans="1:19" ht="11.25" customHeight="1" x14ac:dyDescent="0.2">
      <c r="A3583" s="2">
        <v>4074491</v>
      </c>
      <c r="B3583" s="98" t="s">
        <v>13253</v>
      </c>
      <c r="C3583" s="74" t="s">
        <v>7014</v>
      </c>
      <c r="D3583" s="8">
        <v>44505</v>
      </c>
      <c r="E3583" s="85" t="s">
        <v>10657</v>
      </c>
      <c r="F3583" s="75" t="s">
        <v>98</v>
      </c>
      <c r="G3583" s="75" t="s">
        <v>1315</v>
      </c>
      <c r="H3583" s="75" t="s">
        <v>1536</v>
      </c>
      <c r="I3583" s="2" t="s">
        <v>11</v>
      </c>
      <c r="J3583" s="75" t="s">
        <v>11</v>
      </c>
      <c r="K3583" s="2" t="s">
        <v>5017</v>
      </c>
      <c r="L3583" s="75" t="s">
        <v>19</v>
      </c>
      <c r="M3583" s="2" t="s">
        <v>1333</v>
      </c>
      <c r="N3583" s="10" t="s">
        <v>1331</v>
      </c>
      <c r="O3583" s="10" t="s">
        <v>1320</v>
      </c>
      <c r="P3583" s="8">
        <v>45029</v>
      </c>
      <c r="Q3583" s="8">
        <v>45114</v>
      </c>
      <c r="R3583" s="8">
        <v>45114</v>
      </c>
      <c r="S3583" s="2" t="str">
        <f>VLOOKUP(K3583,Data!A:B,2,0)</f>
        <v>DAC</v>
      </c>
    </row>
    <row r="3584" spans="1:19" ht="11.25" customHeight="1" x14ac:dyDescent="0.2">
      <c r="A3584" s="2">
        <v>5144141</v>
      </c>
      <c r="B3584" s="98" t="s">
        <v>13254</v>
      </c>
      <c r="C3584" s="74" t="s">
        <v>7016</v>
      </c>
      <c r="D3584" s="8">
        <v>44505</v>
      </c>
      <c r="E3584" s="85" t="s">
        <v>10658</v>
      </c>
      <c r="F3584" s="75" t="s">
        <v>98</v>
      </c>
      <c r="G3584" s="75" t="s">
        <v>20</v>
      </c>
      <c r="H3584" s="75" t="s">
        <v>1492</v>
      </c>
      <c r="I3584" s="2" t="s">
        <v>1499</v>
      </c>
      <c r="J3584" s="75" t="s">
        <v>1497</v>
      </c>
      <c r="K3584" s="2" t="s">
        <v>32</v>
      </c>
      <c r="L3584" s="75" t="s">
        <v>3668</v>
      </c>
      <c r="M3584" s="2" t="s">
        <v>3493</v>
      </c>
      <c r="N3584" s="10" t="s">
        <v>3536</v>
      </c>
      <c r="O3584" s="10" t="s">
        <v>6773</v>
      </c>
      <c r="S3584" s="2" t="str">
        <f>VLOOKUP(K3584,Data!A:B,2,0)</f>
        <v>DACE</v>
      </c>
    </row>
    <row r="3585" spans="1:19" ht="11.25" customHeight="1" x14ac:dyDescent="0.2">
      <c r="A3585" s="2">
        <v>4074412</v>
      </c>
      <c r="B3585" s="98" t="s">
        <v>13255</v>
      </c>
      <c r="C3585" s="74" t="s">
        <v>7017</v>
      </c>
      <c r="D3585" s="8">
        <v>44505</v>
      </c>
      <c r="E3585" s="85" t="s">
        <v>10659</v>
      </c>
      <c r="F3585" s="75" t="s">
        <v>98</v>
      </c>
      <c r="G3585" s="75" t="s">
        <v>47</v>
      </c>
      <c r="H3585" s="75" t="s">
        <v>47</v>
      </c>
      <c r="I3585" s="2" t="s">
        <v>1496</v>
      </c>
      <c r="J3585" s="75" t="s">
        <v>1495</v>
      </c>
      <c r="K3585" s="2" t="s">
        <v>32</v>
      </c>
      <c r="L3585" s="75" t="s">
        <v>19</v>
      </c>
      <c r="M3585" s="2" t="s">
        <v>3491</v>
      </c>
      <c r="N3585" s="10" t="s">
        <v>3534</v>
      </c>
      <c r="O3585" s="10" t="s">
        <v>6773</v>
      </c>
      <c r="P3585" s="8">
        <v>44932</v>
      </c>
      <c r="Q3585" s="8">
        <v>45007</v>
      </c>
      <c r="R3585" s="8">
        <v>45007</v>
      </c>
      <c r="S3585" s="2" t="str">
        <f>VLOOKUP(K3585,Data!A:B,2,0)</f>
        <v>DACE</v>
      </c>
    </row>
    <row r="3586" spans="1:19" ht="11.25" customHeight="1" x14ac:dyDescent="0.2">
      <c r="A3586" s="2">
        <v>4074508</v>
      </c>
      <c r="B3586" s="98" t="s">
        <v>13256</v>
      </c>
      <c r="C3586" s="74" t="s">
        <v>7018</v>
      </c>
      <c r="D3586" s="8">
        <v>44509</v>
      </c>
      <c r="E3586" s="85" t="s">
        <v>10660</v>
      </c>
      <c r="F3586" s="75" t="s">
        <v>98</v>
      </c>
      <c r="G3586" s="75" t="s">
        <v>20</v>
      </c>
      <c r="H3586" s="75" t="s">
        <v>1492</v>
      </c>
      <c r="I3586" s="2" t="s">
        <v>1499</v>
      </c>
      <c r="J3586" s="75" t="s">
        <v>1496</v>
      </c>
      <c r="K3586" s="2" t="s">
        <v>5017</v>
      </c>
      <c r="L3586" s="75" t="s">
        <v>3668</v>
      </c>
      <c r="M3586" s="2" t="s">
        <v>6802</v>
      </c>
      <c r="N3586" s="10" t="s">
        <v>1509</v>
      </c>
      <c r="O3586" s="10" t="s">
        <v>3559</v>
      </c>
      <c r="S3586" s="2" t="str">
        <f>VLOOKUP(K3586,Data!A:B,2,0)</f>
        <v>DAC</v>
      </c>
    </row>
    <row r="3587" spans="1:19" ht="11.25" customHeight="1" x14ac:dyDescent="0.2">
      <c r="A3587" s="2">
        <v>4074433</v>
      </c>
      <c r="B3587" s="99" t="s">
        <v>13631</v>
      </c>
      <c r="C3587" s="74" t="s">
        <v>7019</v>
      </c>
      <c r="D3587" s="8">
        <v>44509</v>
      </c>
      <c r="E3587" s="85" t="s">
        <v>10661</v>
      </c>
      <c r="F3587" s="75" t="s">
        <v>98</v>
      </c>
      <c r="G3587" s="75" t="s">
        <v>47</v>
      </c>
      <c r="H3587" s="75" t="s">
        <v>47</v>
      </c>
      <c r="I3587" s="2" t="s">
        <v>1497</v>
      </c>
      <c r="J3587" s="75" t="s">
        <v>1495</v>
      </c>
      <c r="K3587" s="2" t="s">
        <v>32</v>
      </c>
      <c r="L3587" s="75" t="s">
        <v>19</v>
      </c>
      <c r="M3587" s="2" t="s">
        <v>3496</v>
      </c>
      <c r="N3587" s="10" t="s">
        <v>10726</v>
      </c>
      <c r="O3587" s="10" t="s">
        <v>6773</v>
      </c>
      <c r="P3587" s="8">
        <v>45080</v>
      </c>
      <c r="Q3587" s="8">
        <v>45222</v>
      </c>
      <c r="R3587" s="8">
        <v>45222</v>
      </c>
      <c r="S3587" s="2" t="str">
        <f>VLOOKUP(K3587,Data!A:B,2,0)</f>
        <v>DACE</v>
      </c>
    </row>
    <row r="3588" spans="1:19" ht="11.25" customHeight="1" x14ac:dyDescent="0.2">
      <c r="A3588" s="2">
        <v>4074482</v>
      </c>
      <c r="B3588" s="98" t="s">
        <v>13257</v>
      </c>
      <c r="C3588" s="74" t="s">
        <v>7020</v>
      </c>
      <c r="D3588" s="8">
        <v>44512</v>
      </c>
      <c r="E3588" s="85" t="s">
        <v>10662</v>
      </c>
      <c r="F3588" s="75" t="s">
        <v>98</v>
      </c>
      <c r="G3588" s="75" t="s">
        <v>20</v>
      </c>
      <c r="H3588" s="75" t="s">
        <v>1481</v>
      </c>
      <c r="I3588" s="2" t="s">
        <v>1502</v>
      </c>
      <c r="J3588" s="75" t="s">
        <v>1495</v>
      </c>
      <c r="K3588" s="2" t="s">
        <v>5017</v>
      </c>
      <c r="L3588" s="75" t="s">
        <v>19</v>
      </c>
      <c r="M3588" s="2" t="s">
        <v>6812</v>
      </c>
      <c r="N3588" s="10" t="s">
        <v>3546</v>
      </c>
      <c r="O3588" s="10" t="s">
        <v>3559</v>
      </c>
      <c r="P3588" s="8">
        <v>45050</v>
      </c>
      <c r="Q3588" s="8">
        <v>45091</v>
      </c>
      <c r="R3588" s="8">
        <v>45091</v>
      </c>
      <c r="S3588" s="2" t="str">
        <f>VLOOKUP(K3588,Data!A:B,2,0)</f>
        <v>DAC</v>
      </c>
    </row>
    <row r="3589" spans="1:19" ht="11.25" customHeight="1" x14ac:dyDescent="0.2">
      <c r="A3589" s="2">
        <v>4074510</v>
      </c>
      <c r="B3589" s="99" t="s">
        <v>13733</v>
      </c>
      <c r="C3589" s="74" t="s">
        <v>7021</v>
      </c>
      <c r="D3589" s="8">
        <v>44512</v>
      </c>
      <c r="E3589" s="85" t="s">
        <v>10663</v>
      </c>
      <c r="F3589" s="75" t="s">
        <v>98</v>
      </c>
      <c r="G3589" s="75" t="s">
        <v>47</v>
      </c>
      <c r="H3589" s="75" t="s">
        <v>47</v>
      </c>
      <c r="I3589" s="75" t="s">
        <v>1496</v>
      </c>
      <c r="J3589" s="75" t="s">
        <v>1495</v>
      </c>
      <c r="K3589" s="2" t="s">
        <v>5017</v>
      </c>
      <c r="L3589" s="75" t="s">
        <v>19</v>
      </c>
      <c r="M3589" s="2" t="s">
        <v>45</v>
      </c>
      <c r="N3589" s="10" t="s">
        <v>3540</v>
      </c>
      <c r="O3589" s="10" t="s">
        <v>3600</v>
      </c>
      <c r="P3589" s="8">
        <v>45130</v>
      </c>
      <c r="Q3589" s="8">
        <v>45313</v>
      </c>
      <c r="R3589" s="8">
        <v>45313</v>
      </c>
      <c r="S3589" s="2" t="str">
        <f>VLOOKUP(K3589,Data!A:B,2,0)</f>
        <v>DAC</v>
      </c>
    </row>
    <row r="3590" spans="1:19" ht="11.25" customHeight="1" x14ac:dyDescent="0.2">
      <c r="A3590" s="2">
        <v>4074499</v>
      </c>
      <c r="B3590" s="98" t="s">
        <v>13258</v>
      </c>
      <c r="C3590" s="74" t="s">
        <v>7030</v>
      </c>
      <c r="D3590" s="8">
        <v>44512</v>
      </c>
      <c r="E3590" s="85" t="s">
        <v>10664</v>
      </c>
      <c r="F3590" s="75" t="s">
        <v>98</v>
      </c>
      <c r="G3590" s="75" t="s">
        <v>47</v>
      </c>
      <c r="H3590" s="75" t="s">
        <v>47</v>
      </c>
      <c r="I3590" s="2" t="s">
        <v>6922</v>
      </c>
      <c r="J3590" s="75" t="s">
        <v>1495</v>
      </c>
      <c r="K3590" s="2" t="s">
        <v>32</v>
      </c>
      <c r="L3590" s="75" t="s">
        <v>19</v>
      </c>
      <c r="M3590" s="2" t="s">
        <v>3535</v>
      </c>
      <c r="N3590" s="10" t="s">
        <v>3534</v>
      </c>
      <c r="O3590" s="10" t="s">
        <v>6773</v>
      </c>
      <c r="P3590" s="8">
        <v>45026</v>
      </c>
      <c r="Q3590" s="8">
        <v>45062</v>
      </c>
      <c r="R3590" s="8">
        <v>45062</v>
      </c>
      <c r="S3590" s="2" t="str">
        <f>VLOOKUP(K3590,Data!A:B,2,0)</f>
        <v>DACE</v>
      </c>
    </row>
    <row r="3591" spans="1:19" ht="11.25" customHeight="1" x14ac:dyDescent="0.2">
      <c r="A3591" s="2">
        <v>4074483</v>
      </c>
      <c r="B3591" s="98" t="s">
        <v>13259</v>
      </c>
      <c r="C3591" s="74" t="s">
        <v>7022</v>
      </c>
      <c r="D3591" s="8">
        <v>44516</v>
      </c>
      <c r="E3591" s="85" t="s">
        <v>10665</v>
      </c>
      <c r="F3591" s="75" t="s">
        <v>98</v>
      </c>
      <c r="G3591" s="75" t="s">
        <v>20</v>
      </c>
      <c r="H3591" s="75" t="s">
        <v>1484</v>
      </c>
      <c r="I3591" s="2" t="s">
        <v>1496</v>
      </c>
      <c r="J3591" s="75" t="s">
        <v>1498</v>
      </c>
      <c r="K3591" s="2" t="s">
        <v>5017</v>
      </c>
      <c r="L3591" s="75" t="s">
        <v>3668</v>
      </c>
      <c r="M3591" s="2" t="s">
        <v>3554</v>
      </c>
      <c r="N3591" s="10" t="s">
        <v>7023</v>
      </c>
      <c r="O3591" s="10" t="s">
        <v>3559</v>
      </c>
      <c r="S3591" s="2" t="str">
        <f>VLOOKUP(K3591,Data!A:B,2,0)</f>
        <v>DAC</v>
      </c>
    </row>
    <row r="3592" spans="1:19" ht="11.25" customHeight="1" x14ac:dyDescent="0.2">
      <c r="A3592" s="2">
        <v>4074515</v>
      </c>
      <c r="B3592" s="98" t="s">
        <v>13260</v>
      </c>
      <c r="C3592" s="74" t="s">
        <v>7024</v>
      </c>
      <c r="D3592" s="8">
        <v>44516</v>
      </c>
      <c r="E3592" s="85" t="s">
        <v>10666</v>
      </c>
      <c r="F3592" s="75" t="s">
        <v>98</v>
      </c>
      <c r="G3592" s="75" t="s">
        <v>20</v>
      </c>
      <c r="H3592" s="75" t="s">
        <v>1488</v>
      </c>
      <c r="I3592" s="2" t="s">
        <v>1498</v>
      </c>
      <c r="J3592" s="75" t="s">
        <v>6922</v>
      </c>
      <c r="K3592" s="2" t="s">
        <v>5017</v>
      </c>
      <c r="L3592" s="75" t="s">
        <v>3668</v>
      </c>
      <c r="M3592" s="2" t="s">
        <v>1504</v>
      </c>
      <c r="N3592" s="10" t="s">
        <v>1505</v>
      </c>
      <c r="O3592" s="10" t="s">
        <v>3559</v>
      </c>
      <c r="S3592" s="2" t="str">
        <f>VLOOKUP(K3592,Data!A:B,2,0)</f>
        <v>DAC</v>
      </c>
    </row>
    <row r="3593" spans="1:19" ht="11.25" customHeight="1" x14ac:dyDescent="0.2">
      <c r="A3593" s="2">
        <v>4074479</v>
      </c>
      <c r="B3593" s="98" t="s">
        <v>13261</v>
      </c>
      <c r="C3593" s="74" t="s">
        <v>7026</v>
      </c>
      <c r="D3593" s="8">
        <v>44525</v>
      </c>
      <c r="E3593" s="85" t="s">
        <v>10667</v>
      </c>
      <c r="F3593" s="75" t="s">
        <v>98</v>
      </c>
      <c r="G3593" s="75" t="s">
        <v>47</v>
      </c>
      <c r="H3593" s="75" t="s">
        <v>47</v>
      </c>
      <c r="I3593" s="2" t="s">
        <v>1496</v>
      </c>
      <c r="J3593" s="75" t="s">
        <v>1496</v>
      </c>
      <c r="K3593" s="2" t="s">
        <v>6439</v>
      </c>
      <c r="L3593" s="75" t="s">
        <v>3668</v>
      </c>
      <c r="M3593" s="2" t="s">
        <v>3575</v>
      </c>
      <c r="N3593" s="10" t="s">
        <v>3565</v>
      </c>
      <c r="O3593" s="10" t="s">
        <v>3565</v>
      </c>
      <c r="S3593" s="2" t="str">
        <f>VLOOKUP(K3593,Data!A:B,2,0)</f>
        <v>DAC</v>
      </c>
    </row>
    <row r="3594" spans="1:19" ht="11.25" customHeight="1" x14ac:dyDescent="0.2">
      <c r="A3594" s="2">
        <v>4074249</v>
      </c>
      <c r="B3594" s="98" t="s">
        <v>13262</v>
      </c>
      <c r="C3594" s="74" t="s">
        <v>7027</v>
      </c>
      <c r="D3594" s="8">
        <v>44525</v>
      </c>
      <c r="E3594" s="85" t="s">
        <v>10668</v>
      </c>
      <c r="F3594" s="75" t="s">
        <v>98</v>
      </c>
      <c r="G3594" s="75" t="s">
        <v>97</v>
      </c>
      <c r="H3594" s="75" t="s">
        <v>1487</v>
      </c>
      <c r="I3594" s="2" t="s">
        <v>1317</v>
      </c>
      <c r="J3594" s="75" t="s">
        <v>1317</v>
      </c>
      <c r="K3594" s="2" t="s">
        <v>5017</v>
      </c>
      <c r="L3594" s="75" t="s">
        <v>3668</v>
      </c>
      <c r="M3594" s="2" t="s">
        <v>93</v>
      </c>
      <c r="N3594" s="10" t="s">
        <v>56</v>
      </c>
      <c r="O3594" s="10" t="s">
        <v>51</v>
      </c>
      <c r="S3594" s="2" t="str">
        <f>VLOOKUP(K3594,Data!A:B,2,0)</f>
        <v>DAC</v>
      </c>
    </row>
    <row r="3595" spans="1:19" ht="11.25" customHeight="1" x14ac:dyDescent="0.2">
      <c r="A3595" s="2">
        <v>4074509</v>
      </c>
      <c r="B3595" s="98" t="s">
        <v>13263</v>
      </c>
      <c r="C3595" s="74" t="s">
        <v>7028</v>
      </c>
      <c r="D3595" s="8">
        <v>44526</v>
      </c>
      <c r="E3595" s="85" t="s">
        <v>10669</v>
      </c>
      <c r="F3595" s="75" t="s">
        <v>98</v>
      </c>
      <c r="G3595" s="75" t="s">
        <v>47</v>
      </c>
      <c r="H3595" s="75" t="s">
        <v>47</v>
      </c>
      <c r="I3595" s="2" t="s">
        <v>6922</v>
      </c>
      <c r="J3595" s="75" t="s">
        <v>1495</v>
      </c>
      <c r="K3595" s="2" t="s">
        <v>30</v>
      </c>
      <c r="L3595" s="75" t="s">
        <v>3667</v>
      </c>
      <c r="M3595" s="2" t="s">
        <v>3572</v>
      </c>
      <c r="N3595" s="10" t="s">
        <v>6943</v>
      </c>
      <c r="O3595" s="10" t="s">
        <v>6944</v>
      </c>
      <c r="P3595" s="8">
        <v>45329</v>
      </c>
      <c r="Q3595" s="8">
        <f>P3595+173</f>
        <v>45502</v>
      </c>
      <c r="S3595" s="2" t="str">
        <f>VLOOKUP(K3595,Data!A:B,2,0)</f>
        <v>DAC</v>
      </c>
    </row>
    <row r="3596" spans="1:19" ht="11.25" customHeight="1" x14ac:dyDescent="0.2">
      <c r="A3596" s="2">
        <v>4074514</v>
      </c>
      <c r="B3596" s="98" t="s">
        <v>13264</v>
      </c>
      <c r="C3596" s="74" t="s">
        <v>7029</v>
      </c>
      <c r="D3596" s="8">
        <v>44526</v>
      </c>
      <c r="E3596" s="85" t="s">
        <v>10670</v>
      </c>
      <c r="F3596" s="75" t="s">
        <v>98</v>
      </c>
      <c r="G3596" s="75" t="s">
        <v>20</v>
      </c>
      <c r="H3596" s="75" t="s">
        <v>1484</v>
      </c>
      <c r="I3596" s="75" t="s">
        <v>6922</v>
      </c>
      <c r="J3596" s="75" t="s">
        <v>1495</v>
      </c>
      <c r="K3596" s="2" t="s">
        <v>5017</v>
      </c>
      <c r="L3596" s="75" t="s">
        <v>19</v>
      </c>
      <c r="M3596" s="2" t="s">
        <v>6812</v>
      </c>
      <c r="N3596" s="10" t="s">
        <v>3546</v>
      </c>
      <c r="O3596" s="10" t="s">
        <v>3559</v>
      </c>
      <c r="P3596" s="8">
        <v>45182</v>
      </c>
      <c r="Q3596" s="8">
        <f>P3596+180</f>
        <v>45362</v>
      </c>
      <c r="R3596" s="8">
        <v>45362</v>
      </c>
      <c r="S3596" s="2" t="str">
        <f>VLOOKUP(K3596,Data!A:B,2,0)</f>
        <v>DAC</v>
      </c>
    </row>
    <row r="3597" spans="1:19" ht="11.25" customHeight="1" x14ac:dyDescent="0.2">
      <c r="A3597" s="2">
        <v>4074504</v>
      </c>
      <c r="B3597" s="98" t="s">
        <v>13265</v>
      </c>
      <c r="C3597" s="74" t="s">
        <v>7031</v>
      </c>
      <c r="D3597" s="8">
        <v>44529</v>
      </c>
      <c r="E3597" s="85" t="s">
        <v>10671</v>
      </c>
      <c r="F3597" s="75" t="s">
        <v>98</v>
      </c>
      <c r="G3597" s="75" t="s">
        <v>97</v>
      </c>
      <c r="H3597" s="75" t="s">
        <v>1493</v>
      </c>
      <c r="I3597" s="2" t="s">
        <v>1317</v>
      </c>
      <c r="J3597" s="75" t="s">
        <v>1317</v>
      </c>
      <c r="K3597" s="2" t="s">
        <v>6439</v>
      </c>
      <c r="L3597" s="75" t="s">
        <v>3668</v>
      </c>
      <c r="M3597" s="2" t="s">
        <v>7032</v>
      </c>
      <c r="N3597" s="10"/>
      <c r="O3597" s="10"/>
      <c r="S3597" s="2" t="str">
        <f>VLOOKUP(K3597,Data!A:B,2,0)</f>
        <v>DAC</v>
      </c>
    </row>
    <row r="3598" spans="1:19" ht="11.25" customHeight="1" x14ac:dyDescent="0.2">
      <c r="A3598" s="2">
        <v>4074516</v>
      </c>
      <c r="B3598" s="98" t="s">
        <v>13266</v>
      </c>
      <c r="C3598" s="74" t="s">
        <v>7033</v>
      </c>
      <c r="D3598" s="8">
        <v>44530</v>
      </c>
      <c r="E3598" s="85" t="s">
        <v>10672</v>
      </c>
      <c r="F3598" s="75" t="s">
        <v>98</v>
      </c>
      <c r="G3598" s="75" t="s">
        <v>47</v>
      </c>
      <c r="H3598" s="75" t="s">
        <v>47</v>
      </c>
      <c r="I3598" s="2" t="s">
        <v>1498</v>
      </c>
      <c r="J3598" s="75" t="s">
        <v>1502</v>
      </c>
      <c r="K3598" s="2" t="s">
        <v>30</v>
      </c>
      <c r="L3598" s="75" t="s">
        <v>3668</v>
      </c>
      <c r="M3598" s="2" t="s">
        <v>3583</v>
      </c>
      <c r="N3598" s="10" t="s">
        <v>6943</v>
      </c>
      <c r="O3598" s="10" t="s">
        <v>6944</v>
      </c>
      <c r="S3598" s="2" t="str">
        <f>VLOOKUP(K3598,Data!A:B,2,0)</f>
        <v>DAC</v>
      </c>
    </row>
    <row r="3599" spans="1:19" ht="11.25" customHeight="1" x14ac:dyDescent="0.2">
      <c r="A3599" s="2">
        <v>4074513</v>
      </c>
      <c r="B3599" s="86"/>
      <c r="C3599" s="74" t="s">
        <v>7034</v>
      </c>
      <c r="D3599" s="8">
        <v>44533</v>
      </c>
      <c r="E3599" s="85"/>
      <c r="F3599" s="75" t="s">
        <v>98</v>
      </c>
      <c r="G3599" s="75" t="s">
        <v>47</v>
      </c>
      <c r="H3599" s="75" t="s">
        <v>47</v>
      </c>
      <c r="I3599" s="2" t="s">
        <v>1499</v>
      </c>
      <c r="J3599" s="75" t="s">
        <v>1502</v>
      </c>
      <c r="K3599" s="2" t="s">
        <v>23</v>
      </c>
      <c r="L3599" s="75" t="s">
        <v>3668</v>
      </c>
      <c r="M3599" s="2" t="s">
        <v>7035</v>
      </c>
      <c r="N3599" s="10" t="s">
        <v>3599</v>
      </c>
      <c r="O3599" s="10" t="s">
        <v>6826</v>
      </c>
      <c r="S3599" s="2" t="str">
        <f>VLOOKUP(K3599,Data!A:B,2,0)</f>
        <v>CROSSBORDER</v>
      </c>
    </row>
    <row r="3600" spans="1:19" ht="11.25" customHeight="1" x14ac:dyDescent="0.2">
      <c r="A3600" s="2">
        <v>4074490</v>
      </c>
      <c r="B3600" s="98" t="s">
        <v>13267</v>
      </c>
      <c r="C3600" s="74" t="s">
        <v>7025</v>
      </c>
      <c r="D3600" s="8">
        <v>44533</v>
      </c>
      <c r="E3600" s="85" t="s">
        <v>10673</v>
      </c>
      <c r="F3600" s="75" t="s">
        <v>98</v>
      </c>
      <c r="G3600" s="75" t="s">
        <v>47</v>
      </c>
      <c r="H3600" s="75" t="s">
        <v>47</v>
      </c>
      <c r="I3600" s="2" t="s">
        <v>1496</v>
      </c>
      <c r="J3600" s="75" t="s">
        <v>1496</v>
      </c>
      <c r="K3600" s="2" t="s">
        <v>3639</v>
      </c>
      <c r="L3600" s="75" t="s">
        <v>3668</v>
      </c>
      <c r="M3600" s="2" t="s">
        <v>1334</v>
      </c>
      <c r="N3600" s="10" t="s">
        <v>6943</v>
      </c>
      <c r="O3600" s="10" t="s">
        <v>6944</v>
      </c>
      <c r="S3600" s="2" t="str">
        <f>VLOOKUP(K3600,Data!A:B,2,0)</f>
        <v>TELEVENTAS</v>
      </c>
    </row>
    <row r="3601" spans="1:19" ht="11.25" customHeight="1" x14ac:dyDescent="0.2">
      <c r="A3601" s="2">
        <v>4074525</v>
      </c>
      <c r="B3601" s="98" t="s">
        <v>13268</v>
      </c>
      <c r="C3601" s="74" t="s">
        <v>7036</v>
      </c>
      <c r="D3601" s="8">
        <v>44537</v>
      </c>
      <c r="E3601" s="85" t="s">
        <v>10674</v>
      </c>
      <c r="F3601" s="75" t="s">
        <v>98</v>
      </c>
      <c r="G3601" s="75" t="s">
        <v>20</v>
      </c>
      <c r="H3601" s="75" t="s">
        <v>1492</v>
      </c>
      <c r="I3601" s="2" t="s">
        <v>1498</v>
      </c>
      <c r="J3601" s="75" t="s">
        <v>6922</v>
      </c>
      <c r="K3601" s="2" t="s">
        <v>6439</v>
      </c>
      <c r="L3601" s="75" t="s">
        <v>3668</v>
      </c>
      <c r="M3601" s="2" t="s">
        <v>3557</v>
      </c>
      <c r="N3601" s="10" t="s">
        <v>1509</v>
      </c>
      <c r="O3601" s="10" t="s">
        <v>3559</v>
      </c>
      <c r="S3601" s="2" t="str">
        <f>VLOOKUP(K3601,Data!A:B,2,0)</f>
        <v>DAC</v>
      </c>
    </row>
    <row r="3602" spans="1:19" ht="11.25" customHeight="1" x14ac:dyDescent="0.2">
      <c r="A3602" s="2">
        <v>4074526</v>
      </c>
      <c r="B3602" s="98" t="s">
        <v>13269</v>
      </c>
      <c r="C3602" s="74" t="s">
        <v>7037</v>
      </c>
      <c r="D3602" s="8">
        <v>44539</v>
      </c>
      <c r="E3602" s="85" t="s">
        <v>10675</v>
      </c>
      <c r="F3602" s="75" t="s">
        <v>98</v>
      </c>
      <c r="G3602" s="75" t="s">
        <v>20</v>
      </c>
      <c r="H3602" s="75" t="s">
        <v>1484</v>
      </c>
      <c r="I3602" s="2" t="s">
        <v>6922</v>
      </c>
      <c r="J3602" s="75" t="s">
        <v>1495</v>
      </c>
      <c r="K3602" s="2" t="s">
        <v>5017</v>
      </c>
      <c r="L3602" s="75" t="s">
        <v>19</v>
      </c>
      <c r="M3602" s="2" t="s">
        <v>3551</v>
      </c>
      <c r="N3602" s="10" t="s">
        <v>1508</v>
      </c>
      <c r="O3602" s="10" t="s">
        <v>3559</v>
      </c>
      <c r="P3602" s="8">
        <v>44994</v>
      </c>
      <c r="Q3602" s="8">
        <v>45160</v>
      </c>
      <c r="R3602" s="8">
        <v>45160</v>
      </c>
      <c r="S3602" s="2" t="str">
        <f>VLOOKUP(K3602,Data!A:B,2,0)</f>
        <v>DAC</v>
      </c>
    </row>
    <row r="3603" spans="1:19" ht="11.25" customHeight="1" x14ac:dyDescent="0.2">
      <c r="A3603" s="2">
        <v>4074485</v>
      </c>
      <c r="B3603" s="98" t="s">
        <v>13270</v>
      </c>
      <c r="C3603" s="74" t="s">
        <v>7038</v>
      </c>
      <c r="D3603" s="8">
        <v>44539</v>
      </c>
      <c r="E3603" s="85" t="s">
        <v>10676</v>
      </c>
      <c r="F3603" s="75" t="s">
        <v>98</v>
      </c>
      <c r="G3603" s="75" t="s">
        <v>97</v>
      </c>
      <c r="H3603" s="75" t="s">
        <v>1479</v>
      </c>
      <c r="I3603" s="2" t="s">
        <v>1317</v>
      </c>
      <c r="J3603" s="75" t="s">
        <v>1317</v>
      </c>
      <c r="K3603" s="2" t="s">
        <v>5017</v>
      </c>
      <c r="L3603" s="75" t="s">
        <v>3668</v>
      </c>
      <c r="M3603" s="2" t="s">
        <v>66</v>
      </c>
      <c r="N3603" s="10" t="s">
        <v>58</v>
      </c>
      <c r="O3603" s="10" t="s">
        <v>50</v>
      </c>
      <c r="S3603" s="2" t="str">
        <f>VLOOKUP(K3603,Data!A:B,2,0)</f>
        <v>DAC</v>
      </c>
    </row>
    <row r="3604" spans="1:19" ht="11.25" customHeight="1" x14ac:dyDescent="0.2">
      <c r="A3604" s="2">
        <v>4074523</v>
      </c>
      <c r="B3604" s="98" t="s">
        <v>13271</v>
      </c>
      <c r="C3604" s="74" t="s">
        <v>7039</v>
      </c>
      <c r="D3604" s="8">
        <v>44510</v>
      </c>
      <c r="E3604" s="85" t="s">
        <v>10677</v>
      </c>
      <c r="F3604" s="75" t="s">
        <v>98</v>
      </c>
      <c r="G3604" s="75" t="s">
        <v>1315</v>
      </c>
      <c r="H3604" s="75" t="s">
        <v>1543</v>
      </c>
      <c r="I3604" s="2" t="s">
        <v>11</v>
      </c>
      <c r="J3604" s="75" t="s">
        <v>11</v>
      </c>
      <c r="K3604" s="2" t="s">
        <v>30</v>
      </c>
      <c r="L3604" s="75" t="s">
        <v>19</v>
      </c>
      <c r="M3604" s="2" t="s">
        <v>1327</v>
      </c>
      <c r="N3604" s="10" t="s">
        <v>1341</v>
      </c>
      <c r="O3604" s="10" t="s">
        <v>4995</v>
      </c>
      <c r="P3604" s="8">
        <v>45201</v>
      </c>
      <c r="Q3604" s="8">
        <f>P3604+180</f>
        <v>45381</v>
      </c>
      <c r="R3604" s="8">
        <v>45381</v>
      </c>
      <c r="S3604" s="2" t="str">
        <f>VLOOKUP(K3604,Data!A:B,2,0)</f>
        <v>DAC</v>
      </c>
    </row>
    <row r="3605" spans="1:19" ht="11.25" customHeight="1" x14ac:dyDescent="0.2">
      <c r="A3605" s="2">
        <v>5144210</v>
      </c>
      <c r="B3605" s="98" t="s">
        <v>13272</v>
      </c>
      <c r="C3605" s="74" t="s">
        <v>7040</v>
      </c>
      <c r="D3605" s="8">
        <v>44539</v>
      </c>
      <c r="E3605" s="85" t="s">
        <v>10678</v>
      </c>
      <c r="F3605" s="75" t="s">
        <v>98</v>
      </c>
      <c r="G3605" s="75" t="s">
        <v>47</v>
      </c>
      <c r="H3605" s="75" t="s">
        <v>47</v>
      </c>
      <c r="I3605" s="2" t="s">
        <v>6922</v>
      </c>
      <c r="J3605" s="75" t="s">
        <v>1495</v>
      </c>
      <c r="K3605" s="2" t="s">
        <v>32</v>
      </c>
      <c r="L3605" s="75" t="s">
        <v>19</v>
      </c>
      <c r="M3605" s="2" t="s">
        <v>3498</v>
      </c>
      <c r="N3605" s="10" t="s">
        <v>3533</v>
      </c>
      <c r="O3605" s="10" t="s">
        <v>6773</v>
      </c>
      <c r="P3605" s="8">
        <v>44778</v>
      </c>
      <c r="Q3605" s="8">
        <v>44805</v>
      </c>
      <c r="R3605" s="8">
        <v>44805</v>
      </c>
      <c r="S3605" s="2" t="str">
        <f>VLOOKUP(K3605,Data!A:B,2,0)</f>
        <v>DACE</v>
      </c>
    </row>
    <row r="3606" spans="1:19" ht="11.25" customHeight="1" x14ac:dyDescent="0.2">
      <c r="A3606" s="2">
        <v>4074535</v>
      </c>
      <c r="B3606" s="98" t="s">
        <v>13273</v>
      </c>
      <c r="C3606" s="74" t="s">
        <v>7041</v>
      </c>
      <c r="D3606" s="8">
        <v>44550</v>
      </c>
      <c r="E3606" s="85" t="s">
        <v>10679</v>
      </c>
      <c r="F3606" s="75" t="s">
        <v>98</v>
      </c>
      <c r="G3606" s="75" t="s">
        <v>1315</v>
      </c>
      <c r="H3606" s="75" t="s">
        <v>1539</v>
      </c>
      <c r="I3606" s="2" t="s">
        <v>11</v>
      </c>
      <c r="J3606" s="75" t="s">
        <v>11</v>
      </c>
      <c r="K3606" s="2" t="s">
        <v>5017</v>
      </c>
      <c r="L3606" s="75" t="s">
        <v>19</v>
      </c>
      <c r="M3606" s="2" t="s">
        <v>1325</v>
      </c>
      <c r="N3606" s="10" t="s">
        <v>1326</v>
      </c>
      <c r="O3606" s="10" t="s">
        <v>1328</v>
      </c>
      <c r="P3606" s="8">
        <v>44977</v>
      </c>
      <c r="Q3606" s="8">
        <v>45051</v>
      </c>
      <c r="R3606" s="8">
        <v>45051</v>
      </c>
      <c r="S3606" s="2" t="str">
        <f>VLOOKUP(K3606,Data!A:B,2,0)</f>
        <v>DAC</v>
      </c>
    </row>
    <row r="3607" spans="1:19" ht="11.25" customHeight="1" x14ac:dyDescent="0.2">
      <c r="A3607" s="2">
        <v>4074480</v>
      </c>
      <c r="B3607" s="98" t="s">
        <v>13274</v>
      </c>
      <c r="C3607" s="74" t="s">
        <v>7042</v>
      </c>
      <c r="D3607" s="8">
        <v>44552</v>
      </c>
      <c r="E3607" s="85" t="s">
        <v>10680</v>
      </c>
      <c r="F3607" s="75" t="s">
        <v>98</v>
      </c>
      <c r="G3607" s="75" t="s">
        <v>47</v>
      </c>
      <c r="H3607" s="75" t="s">
        <v>47</v>
      </c>
      <c r="I3607" s="2" t="s">
        <v>1502</v>
      </c>
      <c r="J3607" s="75" t="s">
        <v>1495</v>
      </c>
      <c r="K3607" s="2" t="s">
        <v>30</v>
      </c>
      <c r="L3607" s="75" t="s">
        <v>19</v>
      </c>
      <c r="M3607" s="2" t="s">
        <v>1334</v>
      </c>
      <c r="N3607" s="10" t="s">
        <v>6943</v>
      </c>
      <c r="O3607" s="10" t="s">
        <v>6944</v>
      </c>
      <c r="P3607" s="8">
        <v>44965</v>
      </c>
      <c r="Q3607" s="8">
        <v>45120</v>
      </c>
      <c r="R3607" s="8">
        <v>45120</v>
      </c>
      <c r="S3607" s="2" t="str">
        <f>VLOOKUP(K3607,Data!A:B,2,0)</f>
        <v>DAC</v>
      </c>
    </row>
    <row r="3608" spans="1:19" ht="11.25" customHeight="1" x14ac:dyDescent="0.2">
      <c r="A3608" s="2">
        <v>4074524</v>
      </c>
      <c r="B3608" s="98" t="s">
        <v>13275</v>
      </c>
      <c r="C3608" s="74" t="s">
        <v>7043</v>
      </c>
      <c r="D3608" s="8">
        <v>44557</v>
      </c>
      <c r="E3608" s="85" t="s">
        <v>10681</v>
      </c>
      <c r="F3608" s="75" t="s">
        <v>98</v>
      </c>
      <c r="G3608" s="75" t="s">
        <v>97</v>
      </c>
      <c r="H3608" s="75" t="s">
        <v>1491</v>
      </c>
      <c r="I3608" s="2" t="s">
        <v>1317</v>
      </c>
      <c r="J3608" s="75" t="s">
        <v>1317</v>
      </c>
      <c r="K3608" s="2" t="s">
        <v>5017</v>
      </c>
      <c r="L3608" s="75" t="s">
        <v>3667</v>
      </c>
      <c r="M3608" s="2" t="s">
        <v>50</v>
      </c>
      <c r="N3608" s="10" t="s">
        <v>58</v>
      </c>
      <c r="O3608" s="10"/>
      <c r="P3608" s="8">
        <v>45368</v>
      </c>
      <c r="Q3608" s="8">
        <f>P3608+180</f>
        <v>45548</v>
      </c>
      <c r="S3608" s="2" t="str">
        <f>VLOOKUP(K3608,Data!A:B,2,0)</f>
        <v>DAC</v>
      </c>
    </row>
    <row r="3609" spans="1:19" ht="11.25" customHeight="1" x14ac:dyDescent="0.2">
      <c r="A3609" s="2">
        <v>4074532</v>
      </c>
      <c r="B3609" s="98" t="s">
        <v>13276</v>
      </c>
      <c r="C3609" s="74" t="s">
        <v>7044</v>
      </c>
      <c r="D3609" s="8">
        <v>44558</v>
      </c>
      <c r="E3609" s="85" t="s">
        <v>10682</v>
      </c>
      <c r="F3609" s="75" t="s">
        <v>98</v>
      </c>
      <c r="G3609" s="75" t="s">
        <v>20</v>
      </c>
      <c r="H3609" s="75" t="s">
        <v>1488</v>
      </c>
      <c r="I3609" s="75" t="s">
        <v>1498</v>
      </c>
      <c r="J3609" s="75" t="s">
        <v>1495</v>
      </c>
      <c r="K3609" s="2" t="s">
        <v>5017</v>
      </c>
      <c r="L3609" s="75" t="s">
        <v>19</v>
      </c>
      <c r="M3609" s="2" t="s">
        <v>1512</v>
      </c>
      <c r="N3609" s="10" t="s">
        <v>1505</v>
      </c>
      <c r="O3609" s="10" t="s">
        <v>3559</v>
      </c>
      <c r="P3609" s="8">
        <v>45089</v>
      </c>
      <c r="Q3609" s="8">
        <f>P3609+180</f>
        <v>45269</v>
      </c>
      <c r="R3609" s="8">
        <v>45269</v>
      </c>
      <c r="S3609" s="2" t="str">
        <f>VLOOKUP(K3609,Data!A:B,2,0)</f>
        <v>DAC</v>
      </c>
    </row>
    <row r="3610" spans="1:19" ht="11.25" customHeight="1" x14ac:dyDescent="0.2">
      <c r="A3610" s="2">
        <v>4074539</v>
      </c>
      <c r="B3610" s="98" t="s">
        <v>13277</v>
      </c>
      <c r="C3610" s="74" t="s">
        <v>10683</v>
      </c>
      <c r="D3610" s="8">
        <v>44564</v>
      </c>
      <c r="E3610" s="85" t="s">
        <v>10688</v>
      </c>
      <c r="F3610" s="75" t="s">
        <v>98</v>
      </c>
      <c r="G3610" s="75" t="s">
        <v>20</v>
      </c>
      <c r="H3610" s="75" t="s">
        <v>1492</v>
      </c>
      <c r="I3610" s="2" t="s">
        <v>1497</v>
      </c>
      <c r="J3610" s="75" t="s">
        <v>1498</v>
      </c>
      <c r="K3610" s="2" t="s">
        <v>5017</v>
      </c>
      <c r="L3610" s="75" t="s">
        <v>3668</v>
      </c>
      <c r="M3610" s="2" t="s">
        <v>10684</v>
      </c>
      <c r="N3610" s="10" t="s">
        <v>1509</v>
      </c>
      <c r="O3610" s="10" t="s">
        <v>3559</v>
      </c>
      <c r="S3610" s="2" t="str">
        <f>VLOOKUP(K3610,Data!A:B,2,0)</f>
        <v>DAC</v>
      </c>
    </row>
    <row r="3611" spans="1:19" ht="11.25" customHeight="1" x14ac:dyDescent="0.2">
      <c r="A3611" s="2">
        <v>4074528</v>
      </c>
      <c r="B3611" s="98" t="s">
        <v>13278</v>
      </c>
      <c r="C3611" s="74" t="s">
        <v>10685</v>
      </c>
      <c r="D3611" s="8">
        <v>44564</v>
      </c>
      <c r="E3611" s="85" t="s">
        <v>10689</v>
      </c>
      <c r="F3611" s="75" t="s">
        <v>98</v>
      </c>
      <c r="G3611" s="75" t="s">
        <v>47</v>
      </c>
      <c r="H3611" s="75" t="s">
        <v>47</v>
      </c>
      <c r="I3611" s="2" t="s">
        <v>1502</v>
      </c>
      <c r="J3611" s="75" t="s">
        <v>1498</v>
      </c>
      <c r="K3611" s="2" t="s">
        <v>30</v>
      </c>
      <c r="L3611" s="75" t="s">
        <v>3668</v>
      </c>
      <c r="M3611" s="2" t="s">
        <v>3572</v>
      </c>
      <c r="N3611" s="10" t="s">
        <v>4979</v>
      </c>
      <c r="O3611" s="10" t="s">
        <v>6944</v>
      </c>
      <c r="S3611" s="2" t="str">
        <f>VLOOKUP(K3611,Data!A:B,2,0)</f>
        <v>DAC</v>
      </c>
    </row>
    <row r="3612" spans="1:19" ht="11.25" customHeight="1" x14ac:dyDescent="0.2">
      <c r="A3612" s="2">
        <v>4074530</v>
      </c>
      <c r="B3612" s="98" t="s">
        <v>13279</v>
      </c>
      <c r="C3612" s="74" t="s">
        <v>10686</v>
      </c>
      <c r="D3612" s="8">
        <v>44564</v>
      </c>
      <c r="E3612" s="85" t="s">
        <v>10690</v>
      </c>
      <c r="F3612" s="75" t="s">
        <v>98</v>
      </c>
      <c r="G3612" s="75" t="s">
        <v>1315</v>
      </c>
      <c r="H3612" s="75" t="s">
        <v>1536</v>
      </c>
      <c r="I3612" s="2" t="s">
        <v>11</v>
      </c>
      <c r="J3612" s="75" t="s">
        <v>11</v>
      </c>
      <c r="K3612" s="2" t="s">
        <v>5017</v>
      </c>
      <c r="L3612" s="75" t="s">
        <v>3668</v>
      </c>
      <c r="M3612" s="2" t="s">
        <v>1329</v>
      </c>
      <c r="N3612" s="10" t="s">
        <v>1331</v>
      </c>
      <c r="O3612" s="10" t="s">
        <v>6954</v>
      </c>
      <c r="S3612" s="2" t="str">
        <f>VLOOKUP(K3612,Data!A:B,2,0)</f>
        <v>DAC</v>
      </c>
    </row>
    <row r="3613" spans="1:19" ht="11.25" customHeight="1" x14ac:dyDescent="0.2">
      <c r="A3613" s="2">
        <v>4074536</v>
      </c>
      <c r="B3613" s="99" t="s">
        <v>13632</v>
      </c>
      <c r="C3613" s="74" t="s">
        <v>10687</v>
      </c>
      <c r="D3613" s="8">
        <v>44566</v>
      </c>
      <c r="E3613" s="85" t="s">
        <v>10691</v>
      </c>
      <c r="F3613" s="75" t="s">
        <v>98</v>
      </c>
      <c r="G3613" s="75" t="s">
        <v>47</v>
      </c>
      <c r="H3613" s="75" t="s">
        <v>47</v>
      </c>
      <c r="I3613" s="2" t="s">
        <v>1496</v>
      </c>
      <c r="J3613" s="75" t="s">
        <v>1495</v>
      </c>
      <c r="K3613" s="2" t="s">
        <v>5017</v>
      </c>
      <c r="L3613" s="75" t="s">
        <v>19</v>
      </c>
      <c r="M3613" s="2" t="s">
        <v>44</v>
      </c>
      <c r="N3613" s="10" t="s">
        <v>3540</v>
      </c>
      <c r="O3613" s="10" t="s">
        <v>3600</v>
      </c>
      <c r="P3613" s="8">
        <v>45140</v>
      </c>
      <c r="Q3613" s="8">
        <v>45194</v>
      </c>
      <c r="R3613" s="8">
        <v>45194</v>
      </c>
      <c r="S3613" s="2" t="str">
        <f>VLOOKUP(K3613,Data!A:B,2,0)</f>
        <v>DAC</v>
      </c>
    </row>
    <row r="3614" spans="1:19" ht="11.25" customHeight="1" x14ac:dyDescent="0.2">
      <c r="A3614" s="2">
        <v>5028810</v>
      </c>
      <c r="B3614" s="98" t="s">
        <v>13280</v>
      </c>
      <c r="C3614" s="74" t="s">
        <v>10735</v>
      </c>
      <c r="D3614" s="8">
        <v>44566</v>
      </c>
      <c r="E3614" s="85" t="s">
        <v>10823</v>
      </c>
      <c r="F3614" s="75" t="s">
        <v>98</v>
      </c>
      <c r="G3614" s="75" t="s">
        <v>97</v>
      </c>
      <c r="H3614" s="75" t="s">
        <v>1487</v>
      </c>
      <c r="I3614" s="2" t="s">
        <v>1317</v>
      </c>
      <c r="J3614" s="75" t="s">
        <v>1317</v>
      </c>
      <c r="K3614" s="2" t="s">
        <v>3660</v>
      </c>
      <c r="L3614" s="75" t="s">
        <v>3668</v>
      </c>
      <c r="N3614" s="10"/>
      <c r="O3614" s="10"/>
      <c r="S3614" s="2" t="str">
        <f>VLOOKUP(K3614,Data!A:B,2,0)</f>
        <v>DAC</v>
      </c>
    </row>
    <row r="3615" spans="1:19" ht="11.25" customHeight="1" x14ac:dyDescent="0.2">
      <c r="A3615" s="2">
        <v>4074547</v>
      </c>
      <c r="B3615" s="98" t="s">
        <v>13281</v>
      </c>
      <c r="C3615" s="74" t="s">
        <v>10693</v>
      </c>
      <c r="D3615" s="8">
        <v>44572</v>
      </c>
      <c r="E3615" s="85" t="s">
        <v>10697</v>
      </c>
      <c r="F3615" s="75" t="s">
        <v>98</v>
      </c>
      <c r="G3615" s="75" t="s">
        <v>20</v>
      </c>
      <c r="H3615" s="75" t="s">
        <v>1488</v>
      </c>
      <c r="I3615" s="2" t="s">
        <v>1502</v>
      </c>
      <c r="J3615" s="75" t="s">
        <v>1502</v>
      </c>
      <c r="K3615" s="2" t="s">
        <v>32</v>
      </c>
      <c r="L3615" s="75" t="s">
        <v>3668</v>
      </c>
      <c r="M3615" s="2" t="s">
        <v>3507</v>
      </c>
      <c r="N3615" s="10" t="s">
        <v>3536</v>
      </c>
      <c r="O3615" s="10" t="s">
        <v>6773</v>
      </c>
      <c r="S3615" s="2" t="str">
        <f>VLOOKUP(K3615,Data!A:B,2,0)</f>
        <v>DACE</v>
      </c>
    </row>
    <row r="3616" spans="1:19" ht="11.25" customHeight="1" x14ac:dyDescent="0.2">
      <c r="A3616" s="2">
        <v>4074545</v>
      </c>
      <c r="B3616" s="98" t="s">
        <v>13282</v>
      </c>
      <c r="C3616" s="74" t="s">
        <v>10694</v>
      </c>
      <c r="D3616" s="8">
        <v>44572</v>
      </c>
      <c r="E3616" s="85" t="s">
        <v>10705</v>
      </c>
      <c r="F3616" s="75" t="s">
        <v>98</v>
      </c>
      <c r="G3616" s="75" t="s">
        <v>97</v>
      </c>
      <c r="H3616" s="75" t="s">
        <v>1479</v>
      </c>
      <c r="I3616" s="2" t="s">
        <v>1317</v>
      </c>
      <c r="J3616" s="75" t="s">
        <v>1317</v>
      </c>
      <c r="K3616" s="2" t="s">
        <v>30</v>
      </c>
      <c r="L3616" s="75" t="s">
        <v>3668</v>
      </c>
      <c r="N3616" s="10"/>
      <c r="O3616" s="10"/>
      <c r="S3616" s="2" t="str">
        <f>VLOOKUP(K3616,Data!A:B,2,0)</f>
        <v>DAC</v>
      </c>
    </row>
    <row r="3617" spans="1:19" ht="11.25" customHeight="1" x14ac:dyDescent="0.2">
      <c r="A3617" s="2">
        <v>4074087</v>
      </c>
      <c r="B3617" s="98" t="s">
        <v>13283</v>
      </c>
      <c r="C3617" s="74" t="s">
        <v>10692</v>
      </c>
      <c r="D3617" s="8">
        <v>44572</v>
      </c>
      <c r="E3617" s="85" t="s">
        <v>10706</v>
      </c>
      <c r="F3617" s="75" t="s">
        <v>98</v>
      </c>
      <c r="G3617" s="75" t="s">
        <v>47</v>
      </c>
      <c r="H3617" s="75" t="s">
        <v>47</v>
      </c>
      <c r="I3617" s="75" t="s">
        <v>1498</v>
      </c>
      <c r="J3617" s="75" t="s">
        <v>1495</v>
      </c>
      <c r="K3617" s="2" t="s">
        <v>5017</v>
      </c>
      <c r="L3617" s="75" t="s">
        <v>19</v>
      </c>
      <c r="M3617" s="2" t="s">
        <v>41</v>
      </c>
      <c r="N3617" s="10" t="s">
        <v>3540</v>
      </c>
      <c r="O3617" s="10" t="s">
        <v>3600</v>
      </c>
      <c r="P3617" s="8">
        <v>44861</v>
      </c>
      <c r="Q3617" s="8">
        <v>45007</v>
      </c>
      <c r="R3617" s="8">
        <v>45007</v>
      </c>
      <c r="S3617" s="2" t="str">
        <f>VLOOKUP(K3617,Data!A:B,2,0)</f>
        <v>DAC</v>
      </c>
    </row>
    <row r="3618" spans="1:19" ht="11.25" customHeight="1" x14ac:dyDescent="0.2">
      <c r="A3618" s="2">
        <v>4074432</v>
      </c>
      <c r="B3618" s="98" t="s">
        <v>13284</v>
      </c>
      <c r="C3618" s="74" t="s">
        <v>10695</v>
      </c>
      <c r="D3618" s="8">
        <v>44572</v>
      </c>
      <c r="E3618" s="85" t="s">
        <v>10707</v>
      </c>
      <c r="F3618" s="75" t="s">
        <v>98</v>
      </c>
      <c r="G3618" s="75" t="s">
        <v>20</v>
      </c>
      <c r="H3618" s="75" t="s">
        <v>1492</v>
      </c>
      <c r="I3618" s="2" t="s">
        <v>1497</v>
      </c>
      <c r="J3618" s="75" t="s">
        <v>1496</v>
      </c>
      <c r="K3618" s="2" t="s">
        <v>5017</v>
      </c>
      <c r="L3618" s="75" t="s">
        <v>3668</v>
      </c>
      <c r="M3618" s="2" t="s">
        <v>3557</v>
      </c>
      <c r="N3618" s="10" t="s">
        <v>1509</v>
      </c>
      <c r="O3618" s="10" t="s">
        <v>3559</v>
      </c>
      <c r="S3618" s="2" t="str">
        <f>VLOOKUP(K3618,Data!A:B,2,0)</f>
        <v>DAC</v>
      </c>
    </row>
    <row r="3619" spans="1:19" ht="11.25" customHeight="1" x14ac:dyDescent="0.2">
      <c r="A3619" s="2">
        <v>4074537</v>
      </c>
      <c r="B3619" s="98" t="s">
        <v>13285</v>
      </c>
      <c r="C3619" s="74" t="s">
        <v>10696</v>
      </c>
      <c r="D3619" s="8">
        <v>44588</v>
      </c>
      <c r="E3619" s="85" t="s">
        <v>10708</v>
      </c>
      <c r="F3619" s="75" t="s">
        <v>98</v>
      </c>
      <c r="G3619" s="75" t="s">
        <v>47</v>
      </c>
      <c r="H3619" s="75" t="s">
        <v>47</v>
      </c>
      <c r="I3619" s="2" t="s">
        <v>1502</v>
      </c>
      <c r="J3619" s="75" t="s">
        <v>1495</v>
      </c>
      <c r="K3619" s="2" t="s">
        <v>32</v>
      </c>
      <c r="L3619" s="75" t="s">
        <v>19</v>
      </c>
      <c r="M3619" s="2" t="s">
        <v>3483</v>
      </c>
      <c r="N3619" s="10" t="s">
        <v>3533</v>
      </c>
      <c r="O3619" s="10" t="s">
        <v>6773</v>
      </c>
      <c r="P3619" s="8">
        <v>44980</v>
      </c>
      <c r="Q3619" s="8">
        <v>45030</v>
      </c>
      <c r="R3619" s="8">
        <v>45030</v>
      </c>
      <c r="S3619" s="2" t="str">
        <f>VLOOKUP(K3619,Data!A:B,2,0)</f>
        <v>DACE</v>
      </c>
    </row>
    <row r="3620" spans="1:19" ht="11.25" customHeight="1" x14ac:dyDescent="0.2">
      <c r="A3620" s="2">
        <v>5103212</v>
      </c>
      <c r="B3620" s="98" t="s">
        <v>13286</v>
      </c>
      <c r="C3620" s="74" t="s">
        <v>10698</v>
      </c>
      <c r="D3620" s="8">
        <v>44593</v>
      </c>
      <c r="E3620" s="85" t="s">
        <v>10709</v>
      </c>
      <c r="F3620" s="75" t="s">
        <v>98</v>
      </c>
      <c r="G3620" s="75" t="s">
        <v>47</v>
      </c>
      <c r="H3620" s="75" t="s">
        <v>47</v>
      </c>
      <c r="I3620" s="2" t="s">
        <v>1502</v>
      </c>
      <c r="J3620" s="75" t="s">
        <v>1502</v>
      </c>
      <c r="K3620" s="2" t="s">
        <v>3639</v>
      </c>
      <c r="L3620" s="75" t="s">
        <v>3668</v>
      </c>
      <c r="M3620" s="2" t="s">
        <v>10699</v>
      </c>
      <c r="N3620" s="10" t="s">
        <v>3563</v>
      </c>
      <c r="O3620" s="10" t="s">
        <v>3563</v>
      </c>
      <c r="S3620" s="2" t="str">
        <f>VLOOKUP(K3620,Data!A:B,2,0)</f>
        <v>TELEVENTAS</v>
      </c>
    </row>
    <row r="3621" spans="1:19" ht="11.25" customHeight="1" x14ac:dyDescent="0.2">
      <c r="A3621" s="2">
        <v>4074555</v>
      </c>
      <c r="B3621" s="98" t="s">
        <v>13287</v>
      </c>
      <c r="C3621" s="74" t="s">
        <v>10700</v>
      </c>
      <c r="D3621" s="8">
        <v>44593</v>
      </c>
      <c r="E3621" s="85" t="s">
        <v>10710</v>
      </c>
      <c r="F3621" s="75" t="s">
        <v>98</v>
      </c>
      <c r="G3621" s="75" t="s">
        <v>1315</v>
      </c>
      <c r="H3621" s="75" t="s">
        <v>1536</v>
      </c>
      <c r="I3621" s="2" t="s">
        <v>11</v>
      </c>
      <c r="J3621" s="75" t="s">
        <v>11</v>
      </c>
      <c r="K3621" s="2" t="s">
        <v>5017</v>
      </c>
      <c r="L3621" s="75" t="s">
        <v>3668</v>
      </c>
      <c r="M3621" s="2" t="s">
        <v>1333</v>
      </c>
      <c r="N3621" s="10" t="s">
        <v>1331</v>
      </c>
      <c r="O3621" s="10" t="s">
        <v>1320</v>
      </c>
      <c r="S3621" s="2" t="str">
        <f>VLOOKUP(K3621,Data!A:B,2,0)</f>
        <v>DAC</v>
      </c>
    </row>
    <row r="3622" spans="1:19" ht="11.25" customHeight="1" x14ac:dyDescent="0.2">
      <c r="A3622" s="2">
        <v>4074556</v>
      </c>
      <c r="B3622" s="98" t="s">
        <v>13288</v>
      </c>
      <c r="C3622" s="74" t="s">
        <v>10704</v>
      </c>
      <c r="D3622" s="8">
        <v>44601</v>
      </c>
      <c r="E3622" s="85" t="s">
        <v>10711</v>
      </c>
      <c r="F3622" s="75" t="s">
        <v>98</v>
      </c>
      <c r="G3622" s="75" t="s">
        <v>47</v>
      </c>
      <c r="H3622" s="75" t="s">
        <v>47</v>
      </c>
      <c r="I3622" s="2" t="s">
        <v>6922</v>
      </c>
      <c r="J3622" s="75" t="s">
        <v>6922</v>
      </c>
      <c r="K3622" s="2" t="s">
        <v>32</v>
      </c>
      <c r="L3622" s="75" t="s">
        <v>3668</v>
      </c>
      <c r="M3622" s="2" t="s">
        <v>3499</v>
      </c>
      <c r="N3622" s="10" t="s">
        <v>3534</v>
      </c>
      <c r="O3622" s="10" t="s">
        <v>6773</v>
      </c>
      <c r="S3622" s="2" t="str">
        <f>VLOOKUP(K3622,Data!A:B,2,0)</f>
        <v>DACE</v>
      </c>
    </row>
    <row r="3623" spans="1:19" ht="11.25" customHeight="1" x14ac:dyDescent="0.2">
      <c r="A3623" s="2">
        <v>4074561</v>
      </c>
      <c r="B3623" s="98" t="s">
        <v>13289</v>
      </c>
      <c r="C3623" s="74" t="s">
        <v>10702</v>
      </c>
      <c r="D3623" s="8">
        <v>44602</v>
      </c>
      <c r="E3623" s="85" t="s">
        <v>10712</v>
      </c>
      <c r="F3623" s="75" t="s">
        <v>98</v>
      </c>
      <c r="G3623" s="75" t="s">
        <v>20</v>
      </c>
      <c r="H3623" s="75" t="s">
        <v>1481</v>
      </c>
      <c r="I3623" s="75" t="s">
        <v>6922</v>
      </c>
      <c r="J3623" s="75" t="s">
        <v>1495</v>
      </c>
      <c r="K3623" s="2" t="s">
        <v>5017</v>
      </c>
      <c r="L3623" s="75" t="s">
        <v>3667</v>
      </c>
      <c r="M3623" s="2" t="s">
        <v>6812</v>
      </c>
      <c r="N3623" s="10" t="s">
        <v>3546</v>
      </c>
      <c r="O3623" s="10" t="s">
        <v>3559</v>
      </c>
      <c r="P3623" s="8">
        <v>45402</v>
      </c>
      <c r="Q3623" s="8">
        <f>P3623+180</f>
        <v>45582</v>
      </c>
      <c r="S3623" s="2" t="str">
        <f>VLOOKUP(K3623,Data!A:B,2,0)</f>
        <v>DAC</v>
      </c>
    </row>
    <row r="3624" spans="1:19" ht="11.25" customHeight="1" x14ac:dyDescent="0.2">
      <c r="A3624" s="2">
        <v>4074559</v>
      </c>
      <c r="B3624" s="98" t="s">
        <v>13290</v>
      </c>
      <c r="C3624" s="74" t="s">
        <v>10703</v>
      </c>
      <c r="D3624" s="8">
        <v>44602</v>
      </c>
      <c r="E3624" s="85" t="s">
        <v>10713</v>
      </c>
      <c r="F3624" s="75" t="s">
        <v>98</v>
      </c>
      <c r="G3624" s="75" t="s">
        <v>20</v>
      </c>
      <c r="H3624" s="75" t="s">
        <v>1481</v>
      </c>
      <c r="I3624" s="2" t="s">
        <v>1496</v>
      </c>
      <c r="J3624" s="75" t="s">
        <v>1498</v>
      </c>
      <c r="K3624" s="2" t="s">
        <v>5017</v>
      </c>
      <c r="L3624" s="75" t="s">
        <v>3668</v>
      </c>
      <c r="M3624" s="2" t="s">
        <v>1501</v>
      </c>
      <c r="N3624" s="10" t="s">
        <v>3546</v>
      </c>
      <c r="O3624" s="10" t="s">
        <v>3559</v>
      </c>
      <c r="S3624" s="2" t="str">
        <f>VLOOKUP(K3624,Data!A:B,2,0)</f>
        <v>DAC</v>
      </c>
    </row>
    <row r="3625" spans="1:19" ht="11.25" customHeight="1" x14ac:dyDescent="0.2">
      <c r="A3625" s="2">
        <v>4074549</v>
      </c>
      <c r="B3625" s="98" t="s">
        <v>13291</v>
      </c>
      <c r="C3625" s="74" t="s">
        <v>10714</v>
      </c>
      <c r="D3625" s="8">
        <v>44603</v>
      </c>
      <c r="E3625" s="85" t="s">
        <v>10728</v>
      </c>
      <c r="F3625" s="75" t="s">
        <v>98</v>
      </c>
      <c r="G3625" s="75" t="s">
        <v>97</v>
      </c>
      <c r="H3625" s="75" t="s">
        <v>1487</v>
      </c>
      <c r="I3625" s="2" t="s">
        <v>1317</v>
      </c>
      <c r="J3625" s="75" t="s">
        <v>1317</v>
      </c>
      <c r="K3625" s="2" t="s">
        <v>6439</v>
      </c>
      <c r="L3625" s="75" t="s">
        <v>3667</v>
      </c>
      <c r="M3625" s="2" t="s">
        <v>65</v>
      </c>
      <c r="N3625" s="10" t="s">
        <v>56</v>
      </c>
      <c r="O3625" s="10" t="s">
        <v>51</v>
      </c>
      <c r="P3625" s="8">
        <v>45423</v>
      </c>
      <c r="Q3625" s="8">
        <f>P3625+180</f>
        <v>45603</v>
      </c>
      <c r="S3625" s="2" t="str">
        <f>VLOOKUP(K3625,Data!A:B,2,0)</f>
        <v>DAC</v>
      </c>
    </row>
    <row r="3626" spans="1:19" ht="11.25" customHeight="1" x14ac:dyDescent="0.2">
      <c r="A3626" s="2">
        <v>4074558</v>
      </c>
      <c r="B3626" s="98" t="s">
        <v>13292</v>
      </c>
      <c r="C3626" s="74" t="s">
        <v>10715</v>
      </c>
      <c r="D3626" s="8">
        <v>44607</v>
      </c>
      <c r="E3626" s="85" t="s">
        <v>10729</v>
      </c>
      <c r="F3626" s="75" t="s">
        <v>98</v>
      </c>
      <c r="G3626" s="75" t="s">
        <v>47</v>
      </c>
      <c r="H3626" s="75" t="s">
        <v>47</v>
      </c>
      <c r="I3626" s="2" t="s">
        <v>1496</v>
      </c>
      <c r="J3626" s="75" t="s">
        <v>1495</v>
      </c>
      <c r="K3626" s="2" t="s">
        <v>30</v>
      </c>
      <c r="L3626" s="75" t="s">
        <v>19</v>
      </c>
      <c r="M3626" s="2" t="s">
        <v>3594</v>
      </c>
      <c r="N3626" s="10" t="s">
        <v>3578</v>
      </c>
      <c r="O3626" s="10" t="s">
        <v>6944</v>
      </c>
      <c r="P3626" s="8">
        <v>44862</v>
      </c>
      <c r="Q3626" s="8">
        <v>44907</v>
      </c>
      <c r="R3626" s="8">
        <v>44907</v>
      </c>
      <c r="S3626" s="2" t="str">
        <f>VLOOKUP(K3626,Data!A:B,2,0)</f>
        <v>DAC</v>
      </c>
    </row>
    <row r="3627" spans="1:19" ht="11.25" customHeight="1" x14ac:dyDescent="0.2">
      <c r="A3627" s="2">
        <v>4074576</v>
      </c>
      <c r="B3627" s="98" t="s">
        <v>13293</v>
      </c>
      <c r="C3627" s="74" t="s">
        <v>10716</v>
      </c>
      <c r="D3627" s="8">
        <v>44609</v>
      </c>
      <c r="E3627" s="85" t="s">
        <v>10730</v>
      </c>
      <c r="F3627" s="75" t="s">
        <v>98</v>
      </c>
      <c r="G3627" s="75" t="s">
        <v>20</v>
      </c>
      <c r="H3627" s="75" t="s">
        <v>1480</v>
      </c>
      <c r="I3627" s="2" t="s">
        <v>1499</v>
      </c>
      <c r="J3627" s="75" t="s">
        <v>6922</v>
      </c>
      <c r="K3627" s="2" t="s">
        <v>6439</v>
      </c>
      <c r="L3627" s="75" t="s">
        <v>3668</v>
      </c>
      <c r="M3627" s="2" t="s">
        <v>3485</v>
      </c>
      <c r="N3627" s="10" t="s">
        <v>3544</v>
      </c>
      <c r="O3627" s="10" t="s">
        <v>3559</v>
      </c>
      <c r="S3627" s="2" t="str">
        <f>VLOOKUP(K3627,Data!A:B,2,0)</f>
        <v>DAC</v>
      </c>
    </row>
    <row r="3628" spans="1:19" ht="11.25" customHeight="1" x14ac:dyDescent="0.2">
      <c r="A3628" s="2">
        <v>4074564</v>
      </c>
      <c r="B3628" s="98" t="s">
        <v>13294</v>
      </c>
      <c r="C3628" s="74" t="s">
        <v>10718</v>
      </c>
      <c r="D3628" s="8">
        <v>44609</v>
      </c>
      <c r="E3628" s="85" t="s">
        <v>10731</v>
      </c>
      <c r="F3628" s="75" t="s">
        <v>98</v>
      </c>
      <c r="G3628" s="75" t="s">
        <v>47</v>
      </c>
      <c r="H3628" s="75" t="s">
        <v>47</v>
      </c>
      <c r="I3628" s="75" t="s">
        <v>1496</v>
      </c>
      <c r="J3628" s="75" t="s">
        <v>1495</v>
      </c>
      <c r="K3628" s="2" t="s">
        <v>5017</v>
      </c>
      <c r="L3628" s="75" t="s">
        <v>3667</v>
      </c>
      <c r="M3628" s="2" t="s">
        <v>3564</v>
      </c>
      <c r="N3628" s="10" t="s">
        <v>3565</v>
      </c>
      <c r="O3628" s="10" t="s">
        <v>3565</v>
      </c>
      <c r="P3628" s="8">
        <v>45379</v>
      </c>
      <c r="Q3628" s="8">
        <f>P3628+180</f>
        <v>45559</v>
      </c>
      <c r="S3628" s="2" t="str">
        <f>VLOOKUP(K3628,Data!A:B,2,0)</f>
        <v>DAC</v>
      </c>
    </row>
    <row r="3629" spans="1:19" ht="11.25" customHeight="1" x14ac:dyDescent="0.2">
      <c r="A3629" s="2">
        <v>4074577</v>
      </c>
      <c r="B3629" s="98" t="s">
        <v>13295</v>
      </c>
      <c r="C3629" s="74" t="s">
        <v>10719</v>
      </c>
      <c r="D3629" s="8">
        <v>44613</v>
      </c>
      <c r="E3629" s="85" t="s">
        <v>10732</v>
      </c>
      <c r="F3629" s="75" t="s">
        <v>98</v>
      </c>
      <c r="G3629" s="75" t="s">
        <v>20</v>
      </c>
      <c r="H3629" s="75" t="s">
        <v>1482</v>
      </c>
      <c r="I3629" s="2" t="s">
        <v>1498</v>
      </c>
      <c r="J3629" s="75" t="s">
        <v>1495</v>
      </c>
      <c r="K3629" s="2" t="s">
        <v>5017</v>
      </c>
      <c r="L3629" s="75" t="s">
        <v>3667</v>
      </c>
      <c r="M3629" s="2" t="s">
        <v>3494</v>
      </c>
      <c r="N3629" s="10" t="s">
        <v>3512</v>
      </c>
      <c r="O3629" s="10" t="s">
        <v>3559</v>
      </c>
      <c r="P3629" s="8">
        <v>45331</v>
      </c>
      <c r="Q3629" s="8">
        <f>P3629+180</f>
        <v>45511</v>
      </c>
      <c r="S3629" s="2" t="str">
        <f>VLOOKUP(K3629,Data!A:B,2,0)</f>
        <v>DAC</v>
      </c>
    </row>
    <row r="3630" spans="1:19" ht="11.25" customHeight="1" x14ac:dyDescent="0.2">
      <c r="A3630" s="2">
        <v>4074570</v>
      </c>
      <c r="B3630" s="98" t="s">
        <v>13296</v>
      </c>
      <c r="C3630" s="74" t="s">
        <v>10720</v>
      </c>
      <c r="D3630" s="8">
        <v>44613</v>
      </c>
      <c r="E3630" s="85" t="s">
        <v>10733</v>
      </c>
      <c r="F3630" s="75" t="s">
        <v>98</v>
      </c>
      <c r="G3630" s="75" t="s">
        <v>20</v>
      </c>
      <c r="H3630" s="75" t="s">
        <v>1486</v>
      </c>
      <c r="I3630" s="2" t="s">
        <v>1496</v>
      </c>
      <c r="J3630" s="75" t="s">
        <v>1497</v>
      </c>
      <c r="K3630" s="2" t="s">
        <v>6439</v>
      </c>
      <c r="L3630" s="75" t="s">
        <v>3668</v>
      </c>
      <c r="M3630" s="2" t="s">
        <v>3511</v>
      </c>
      <c r="N3630" s="10" t="s">
        <v>3549</v>
      </c>
      <c r="O3630" s="10" t="s">
        <v>3559</v>
      </c>
      <c r="S3630" s="2" t="str">
        <f>VLOOKUP(K3630,Data!A:B,2,0)</f>
        <v>DAC</v>
      </c>
    </row>
    <row r="3631" spans="1:19" ht="11.25" customHeight="1" x14ac:dyDescent="0.2">
      <c r="A3631" s="2">
        <v>4074580</v>
      </c>
      <c r="B3631" s="98" t="s">
        <v>13297</v>
      </c>
      <c r="C3631" s="74" t="s">
        <v>10727</v>
      </c>
      <c r="D3631" s="8">
        <v>44621</v>
      </c>
      <c r="E3631" s="85" t="s">
        <v>10734</v>
      </c>
      <c r="F3631" s="75" t="s">
        <v>98</v>
      </c>
      <c r="G3631" s="75" t="s">
        <v>97</v>
      </c>
      <c r="H3631" s="75" t="s">
        <v>1483</v>
      </c>
      <c r="I3631" s="2" t="s">
        <v>1317</v>
      </c>
      <c r="J3631" s="75" t="s">
        <v>1317</v>
      </c>
      <c r="K3631" s="2" t="s">
        <v>5017</v>
      </c>
      <c r="L3631" s="75" t="s">
        <v>3668</v>
      </c>
      <c r="M3631" s="2" t="s">
        <v>85</v>
      </c>
      <c r="N3631" s="10" t="s">
        <v>10746</v>
      </c>
      <c r="O3631" s="10" t="s">
        <v>51</v>
      </c>
      <c r="S3631" s="2" t="str">
        <f>VLOOKUP(K3631,Data!A:B,2,0)</f>
        <v>DAC</v>
      </c>
    </row>
    <row r="3632" spans="1:19" ht="11.25" customHeight="1" x14ac:dyDescent="0.2">
      <c r="A3632" s="2">
        <v>4074582</v>
      </c>
      <c r="B3632" s="98" t="s">
        <v>13298</v>
      </c>
      <c r="C3632" s="74" t="s">
        <v>10736</v>
      </c>
      <c r="D3632" s="8">
        <v>44624</v>
      </c>
      <c r="E3632" s="85" t="s">
        <v>10743</v>
      </c>
      <c r="F3632" s="75" t="s">
        <v>98</v>
      </c>
      <c r="G3632" s="75" t="s">
        <v>97</v>
      </c>
      <c r="H3632" s="75" t="s">
        <v>1487</v>
      </c>
      <c r="I3632" s="2" t="s">
        <v>1317</v>
      </c>
      <c r="J3632" s="75" t="s">
        <v>1317</v>
      </c>
      <c r="K3632" s="2" t="s">
        <v>5017</v>
      </c>
      <c r="L3632" s="75" t="s">
        <v>3668</v>
      </c>
      <c r="M3632" s="2" t="s">
        <v>77</v>
      </c>
      <c r="N3632" s="10" t="s">
        <v>10737</v>
      </c>
      <c r="O3632" s="10" t="s">
        <v>10738</v>
      </c>
      <c r="S3632" s="2" t="str">
        <f>VLOOKUP(K3632,Data!A:B,2,0)</f>
        <v>DAC</v>
      </c>
    </row>
    <row r="3633" spans="1:19" ht="11.25" customHeight="1" x14ac:dyDescent="0.2">
      <c r="A3633" s="2">
        <v>4074586</v>
      </c>
      <c r="B3633" s="99" t="s">
        <v>13525</v>
      </c>
      <c r="C3633" s="74" t="s">
        <v>10739</v>
      </c>
      <c r="D3633" s="8">
        <v>44628</v>
      </c>
      <c r="E3633" s="85" t="s">
        <v>10744</v>
      </c>
      <c r="F3633" s="75" t="s">
        <v>98</v>
      </c>
      <c r="G3633" s="75" t="s">
        <v>20</v>
      </c>
      <c r="H3633" s="75" t="s">
        <v>1481</v>
      </c>
      <c r="I3633" s="75" t="s">
        <v>1497</v>
      </c>
      <c r="J3633" s="75" t="s">
        <v>1495</v>
      </c>
      <c r="K3633" s="2" t="s">
        <v>5017</v>
      </c>
      <c r="L3633" s="75" t="s">
        <v>19</v>
      </c>
      <c r="M3633" s="2" t="s">
        <v>1501</v>
      </c>
      <c r="N3633" s="10" t="s">
        <v>3546</v>
      </c>
      <c r="O3633" s="10" t="s">
        <v>3559</v>
      </c>
      <c r="P3633" s="8">
        <v>44975</v>
      </c>
      <c r="Q3633" s="8">
        <v>45026</v>
      </c>
      <c r="R3633" s="8">
        <v>45026</v>
      </c>
      <c r="S3633" s="2" t="str">
        <f>VLOOKUP(K3633,Data!A:B,2,0)</f>
        <v>DAC</v>
      </c>
    </row>
    <row r="3634" spans="1:19" ht="11.25" customHeight="1" x14ac:dyDescent="0.2">
      <c r="A3634" s="2">
        <v>4074579</v>
      </c>
      <c r="B3634" s="98" t="s">
        <v>13299</v>
      </c>
      <c r="C3634" s="74" t="s">
        <v>10740</v>
      </c>
      <c r="D3634" s="8">
        <v>44631</v>
      </c>
      <c r="E3634" s="85" t="s">
        <v>10745</v>
      </c>
      <c r="F3634" s="75" t="s">
        <v>98</v>
      </c>
      <c r="G3634" s="75" t="s">
        <v>1315</v>
      </c>
      <c r="H3634" s="75" t="s">
        <v>1536</v>
      </c>
      <c r="I3634" s="2" t="s">
        <v>11</v>
      </c>
      <c r="J3634" s="75" t="s">
        <v>11</v>
      </c>
      <c r="K3634" s="2" t="s">
        <v>32</v>
      </c>
      <c r="L3634" s="75" t="s">
        <v>3668</v>
      </c>
      <c r="M3634" s="2" t="s">
        <v>10741</v>
      </c>
      <c r="N3634" s="10" t="s">
        <v>6915</v>
      </c>
      <c r="O3634" s="10" t="s">
        <v>10742</v>
      </c>
      <c r="S3634" s="2" t="str">
        <f>VLOOKUP(K3634,Data!A:B,2,0)</f>
        <v>DACE</v>
      </c>
    </row>
    <row r="3635" spans="1:19" ht="11.25" customHeight="1" x14ac:dyDescent="0.2">
      <c r="A3635" s="2">
        <v>4074575</v>
      </c>
      <c r="B3635" s="98" t="s">
        <v>13300</v>
      </c>
      <c r="C3635" s="74" t="s">
        <v>10747</v>
      </c>
      <c r="D3635" s="8">
        <v>44635</v>
      </c>
      <c r="E3635" s="85" t="s">
        <v>10764</v>
      </c>
      <c r="F3635" s="75" t="s">
        <v>98</v>
      </c>
      <c r="G3635" s="75" t="s">
        <v>97</v>
      </c>
      <c r="H3635" s="75" t="s">
        <v>1487</v>
      </c>
      <c r="I3635" s="2" t="s">
        <v>1317</v>
      </c>
      <c r="J3635" s="75" t="s">
        <v>1317</v>
      </c>
      <c r="K3635" s="2" t="s">
        <v>32</v>
      </c>
      <c r="L3635" s="75" t="s">
        <v>19</v>
      </c>
      <c r="M3635" s="2" t="s">
        <v>4928</v>
      </c>
      <c r="N3635" s="10" t="s">
        <v>83</v>
      </c>
      <c r="O3635" s="10"/>
      <c r="P3635" s="8">
        <v>45163</v>
      </c>
      <c r="Q3635" s="8">
        <f>P3635+180</f>
        <v>45343</v>
      </c>
      <c r="R3635" s="8">
        <v>45343</v>
      </c>
      <c r="S3635" s="2" t="str">
        <f>VLOOKUP(K3635,Data!A:B,2,0)</f>
        <v>DACE</v>
      </c>
    </row>
    <row r="3636" spans="1:19" ht="11.25" customHeight="1" x14ac:dyDescent="0.2">
      <c r="A3636" s="2">
        <v>4074578</v>
      </c>
      <c r="B3636" s="98" t="s">
        <v>13301</v>
      </c>
      <c r="C3636" s="74" t="s">
        <v>10749</v>
      </c>
      <c r="D3636" s="8">
        <v>44635</v>
      </c>
      <c r="E3636" s="85" t="s">
        <v>10765</v>
      </c>
      <c r="F3636" s="75" t="s">
        <v>98</v>
      </c>
      <c r="G3636" s="75" t="s">
        <v>47</v>
      </c>
      <c r="H3636" s="75" t="s">
        <v>47</v>
      </c>
      <c r="I3636" s="2" t="s">
        <v>1502</v>
      </c>
      <c r="J3636" s="75" t="s">
        <v>6922</v>
      </c>
      <c r="K3636" s="2" t="s">
        <v>5017</v>
      </c>
      <c r="L3636" s="75" t="s">
        <v>3668</v>
      </c>
      <c r="M3636" s="2" t="s">
        <v>3575</v>
      </c>
      <c r="N3636" s="10" t="s">
        <v>3565</v>
      </c>
      <c r="O3636" s="10" t="s">
        <v>3565</v>
      </c>
      <c r="S3636" s="2" t="str">
        <f>VLOOKUP(K3636,Data!A:B,2,0)</f>
        <v>DAC</v>
      </c>
    </row>
    <row r="3637" spans="1:19" ht="11.25" customHeight="1" x14ac:dyDescent="0.2">
      <c r="A3637" s="2">
        <v>4074587</v>
      </c>
      <c r="B3637" s="98" t="s">
        <v>13302</v>
      </c>
      <c r="C3637" s="74" t="s">
        <v>10752</v>
      </c>
      <c r="D3637" s="8">
        <v>44635</v>
      </c>
      <c r="E3637" s="85" t="s">
        <v>10766</v>
      </c>
      <c r="F3637" s="75" t="s">
        <v>98</v>
      </c>
      <c r="G3637" s="75" t="s">
        <v>20</v>
      </c>
      <c r="H3637" s="75" t="s">
        <v>1480</v>
      </c>
      <c r="I3637" s="2" t="s">
        <v>1498</v>
      </c>
      <c r="J3637" s="75" t="s">
        <v>1495</v>
      </c>
      <c r="K3637" s="2" t="s">
        <v>5017</v>
      </c>
      <c r="L3637" s="75" t="s">
        <v>19</v>
      </c>
      <c r="M3637" s="2" t="s">
        <v>3485</v>
      </c>
      <c r="N3637" s="10" t="s">
        <v>3544</v>
      </c>
      <c r="O3637" s="10" t="s">
        <v>3559</v>
      </c>
      <c r="P3637" s="8">
        <v>44805</v>
      </c>
      <c r="Q3637" s="8">
        <v>44859</v>
      </c>
      <c r="R3637" s="8">
        <v>44859</v>
      </c>
      <c r="S3637" s="2" t="str">
        <f>VLOOKUP(K3637,Data!A:B,2,0)</f>
        <v>DAC</v>
      </c>
    </row>
    <row r="3638" spans="1:19" ht="11.25" customHeight="1" x14ac:dyDescent="0.2">
      <c r="A3638" s="2">
        <v>4074592</v>
      </c>
      <c r="B3638" s="98" t="s">
        <v>13303</v>
      </c>
      <c r="C3638" s="74" t="s">
        <v>10751</v>
      </c>
      <c r="D3638" s="8">
        <v>44637</v>
      </c>
      <c r="E3638" s="85" t="s">
        <v>10767</v>
      </c>
      <c r="F3638" s="75" t="s">
        <v>98</v>
      </c>
      <c r="G3638" s="75" t="s">
        <v>1315</v>
      </c>
      <c r="H3638" s="75" t="s">
        <v>1536</v>
      </c>
      <c r="I3638" s="2" t="s">
        <v>11</v>
      </c>
      <c r="J3638" s="75" t="s">
        <v>11</v>
      </c>
      <c r="K3638" s="2" t="s">
        <v>30</v>
      </c>
      <c r="L3638" s="75" t="s">
        <v>3668</v>
      </c>
      <c r="N3638" s="10"/>
      <c r="O3638" s="10"/>
      <c r="S3638" s="2" t="str">
        <f>VLOOKUP(K3638,Data!A:B,2,0)</f>
        <v>DAC</v>
      </c>
    </row>
    <row r="3639" spans="1:19" ht="11.25" customHeight="1" x14ac:dyDescent="0.2">
      <c r="A3639" s="2">
        <v>4074584</v>
      </c>
      <c r="B3639" s="98" t="s">
        <v>13304</v>
      </c>
      <c r="C3639" s="74" t="s">
        <v>10748</v>
      </c>
      <c r="D3639" s="8">
        <v>44638</v>
      </c>
      <c r="E3639" s="85" t="s">
        <v>10768</v>
      </c>
      <c r="F3639" s="75" t="s">
        <v>98</v>
      </c>
      <c r="G3639" s="75" t="s">
        <v>97</v>
      </c>
      <c r="H3639" s="75" t="s">
        <v>1493</v>
      </c>
      <c r="I3639" s="2" t="s">
        <v>1317</v>
      </c>
      <c r="J3639" s="75" t="s">
        <v>1317</v>
      </c>
      <c r="K3639" s="2" t="s">
        <v>6439</v>
      </c>
      <c r="L3639" s="75" t="s">
        <v>3668</v>
      </c>
      <c r="N3639" s="10"/>
      <c r="O3639" s="10"/>
      <c r="S3639" s="2" t="str">
        <f>VLOOKUP(K3639,Data!A:B,2,0)</f>
        <v>DAC</v>
      </c>
    </row>
    <row r="3640" spans="1:19" ht="11.25" customHeight="1" x14ac:dyDescent="0.2">
      <c r="A3640" s="2">
        <v>4074581</v>
      </c>
      <c r="B3640" s="98" t="s">
        <v>13305</v>
      </c>
      <c r="C3640" s="74" t="s">
        <v>10750</v>
      </c>
      <c r="D3640" s="8">
        <v>44638</v>
      </c>
      <c r="E3640" s="85" t="s">
        <v>10769</v>
      </c>
      <c r="F3640" s="75" t="s">
        <v>98</v>
      </c>
      <c r="G3640" s="75" t="s">
        <v>47</v>
      </c>
      <c r="H3640" s="75" t="s">
        <v>47</v>
      </c>
      <c r="I3640" s="2" t="s">
        <v>1502</v>
      </c>
      <c r="J3640" s="75" t="s">
        <v>1502</v>
      </c>
      <c r="K3640" s="2" t="s">
        <v>32</v>
      </c>
      <c r="L3640" s="75" t="s">
        <v>3668</v>
      </c>
      <c r="M3640" s="2" t="s">
        <v>3483</v>
      </c>
      <c r="N3640" s="10" t="s">
        <v>4998</v>
      </c>
      <c r="O3640" s="10" t="s">
        <v>4998</v>
      </c>
      <c r="S3640" s="2" t="str">
        <f>VLOOKUP(K3640,Data!A:B,2,0)</f>
        <v>DACE</v>
      </c>
    </row>
    <row r="3641" spans="1:19" ht="11.25" customHeight="1" x14ac:dyDescent="0.2">
      <c r="A3641" s="2">
        <v>4074610</v>
      </c>
      <c r="B3641" s="98" t="s">
        <v>13306</v>
      </c>
      <c r="C3641" s="74" t="s">
        <v>10753</v>
      </c>
      <c r="D3641" s="8">
        <v>44649</v>
      </c>
      <c r="E3641" s="85" t="s">
        <v>10770</v>
      </c>
      <c r="F3641" s="75" t="s">
        <v>98</v>
      </c>
      <c r="G3641" s="75" t="s">
        <v>47</v>
      </c>
      <c r="H3641" s="75" t="s">
        <v>47</v>
      </c>
      <c r="I3641" s="2" t="s">
        <v>1497</v>
      </c>
      <c r="J3641" s="75" t="s">
        <v>1502</v>
      </c>
      <c r="K3641" s="2" t="s">
        <v>32</v>
      </c>
      <c r="L3641" s="75" t="s">
        <v>3668</v>
      </c>
      <c r="M3641" s="2" t="s">
        <v>4997</v>
      </c>
      <c r="N3641" s="10" t="s">
        <v>4998</v>
      </c>
      <c r="O3641" s="10" t="s">
        <v>4998</v>
      </c>
      <c r="S3641" s="2" t="str">
        <f>VLOOKUP(K3641,Data!A:B,2,0)</f>
        <v>DACE</v>
      </c>
    </row>
    <row r="3642" spans="1:19" ht="11.25" customHeight="1" x14ac:dyDescent="0.2">
      <c r="A3642" s="2">
        <v>5140349</v>
      </c>
      <c r="B3642" s="98" t="s">
        <v>13307</v>
      </c>
      <c r="C3642" s="74" t="s">
        <v>10754</v>
      </c>
      <c r="D3642" s="8">
        <v>44649</v>
      </c>
      <c r="E3642" s="85" t="s">
        <v>10771</v>
      </c>
      <c r="F3642" s="75" t="s">
        <v>98</v>
      </c>
      <c r="G3642" s="75" t="s">
        <v>47</v>
      </c>
      <c r="H3642" s="75" t="s">
        <v>47</v>
      </c>
      <c r="I3642" s="2" t="s">
        <v>1502</v>
      </c>
      <c r="J3642" s="75" t="s">
        <v>1495</v>
      </c>
      <c r="K3642" s="2" t="s">
        <v>30</v>
      </c>
      <c r="L3642" s="75" t="s">
        <v>19</v>
      </c>
      <c r="M3642" s="2" t="s">
        <v>3567</v>
      </c>
      <c r="N3642" s="10" t="s">
        <v>6943</v>
      </c>
      <c r="O3642" s="10" t="s">
        <v>6944</v>
      </c>
      <c r="P3642" s="8">
        <v>44926</v>
      </c>
      <c r="Q3642" s="8">
        <v>44591</v>
      </c>
      <c r="R3642" s="8">
        <v>44956</v>
      </c>
      <c r="S3642" s="2" t="str">
        <f>VLOOKUP(K3642,Data!A:B,2,0)</f>
        <v>DAC</v>
      </c>
    </row>
    <row r="3643" spans="1:19" ht="11.25" customHeight="1" x14ac:dyDescent="0.2">
      <c r="A3643" s="2">
        <v>4074557</v>
      </c>
      <c r="B3643" s="98" t="s">
        <v>13308</v>
      </c>
      <c r="C3643" s="74" t="s">
        <v>10755</v>
      </c>
      <c r="D3643" s="8">
        <v>44649</v>
      </c>
      <c r="E3643" s="85" t="s">
        <v>10772</v>
      </c>
      <c r="F3643" s="75" t="s">
        <v>98</v>
      </c>
      <c r="G3643" s="75" t="s">
        <v>20</v>
      </c>
      <c r="H3643" s="75" t="s">
        <v>1481</v>
      </c>
      <c r="I3643" s="2" t="s">
        <v>6922</v>
      </c>
      <c r="J3643" s="75" t="s">
        <v>1495</v>
      </c>
      <c r="K3643" s="2" t="s">
        <v>32</v>
      </c>
      <c r="L3643" s="75" t="s">
        <v>19</v>
      </c>
      <c r="M3643" s="2" t="s">
        <v>3500</v>
      </c>
      <c r="N3643" s="10" t="s">
        <v>3536</v>
      </c>
      <c r="O3643" s="10" t="s">
        <v>3536</v>
      </c>
      <c r="P3643" s="8">
        <v>45081</v>
      </c>
      <c r="Q3643" s="8">
        <v>45105</v>
      </c>
      <c r="R3643" s="8">
        <v>45105</v>
      </c>
      <c r="S3643" s="2" t="str">
        <f>VLOOKUP(K3643,Data!A:B,2,0)</f>
        <v>DACE</v>
      </c>
    </row>
    <row r="3644" spans="1:19" ht="11.25" customHeight="1" x14ac:dyDescent="0.2">
      <c r="A3644" s="2">
        <v>4074611</v>
      </c>
      <c r="B3644" s="98" t="s">
        <v>13309</v>
      </c>
      <c r="C3644" s="74" t="s">
        <v>10756</v>
      </c>
      <c r="D3644" s="8">
        <v>44649</v>
      </c>
      <c r="E3644" s="85" t="s">
        <v>10773</v>
      </c>
      <c r="F3644" s="75" t="s">
        <v>98</v>
      </c>
      <c r="G3644" s="75" t="s">
        <v>20</v>
      </c>
      <c r="H3644" s="75" t="s">
        <v>1488</v>
      </c>
      <c r="I3644" s="2" t="s">
        <v>1498</v>
      </c>
      <c r="J3644" s="75" t="s">
        <v>1498</v>
      </c>
      <c r="K3644" s="2" t="s">
        <v>6439</v>
      </c>
      <c r="L3644" s="75" t="s">
        <v>3668</v>
      </c>
      <c r="M3644" s="2" t="s">
        <v>1504</v>
      </c>
      <c r="N3644" s="10"/>
      <c r="O3644" s="10" t="s">
        <v>3559</v>
      </c>
      <c r="S3644" s="2" t="str">
        <f>VLOOKUP(K3644,Data!A:B,2,0)</f>
        <v>DAC</v>
      </c>
    </row>
    <row r="3645" spans="1:19" ht="11.25" customHeight="1" x14ac:dyDescent="0.2">
      <c r="A3645" s="2">
        <v>4074583</v>
      </c>
      <c r="B3645" s="98" t="s">
        <v>13310</v>
      </c>
      <c r="C3645" s="74" t="s">
        <v>10757</v>
      </c>
      <c r="D3645" s="8">
        <v>44649</v>
      </c>
      <c r="E3645" s="85" t="s">
        <v>10774</v>
      </c>
      <c r="F3645" s="75" t="s">
        <v>98</v>
      </c>
      <c r="G3645" s="75" t="s">
        <v>47</v>
      </c>
      <c r="H3645" s="75" t="s">
        <v>47</v>
      </c>
      <c r="I3645" s="75" t="s">
        <v>1498</v>
      </c>
      <c r="J3645" s="75" t="s">
        <v>1495</v>
      </c>
      <c r="K3645" s="2" t="s">
        <v>30</v>
      </c>
      <c r="L3645" s="75" t="s">
        <v>19</v>
      </c>
      <c r="M3645" s="2" t="s">
        <v>5026</v>
      </c>
      <c r="N3645" s="10" t="s">
        <v>6943</v>
      </c>
      <c r="O3645" s="10" t="s">
        <v>6944</v>
      </c>
      <c r="P3645" s="8">
        <v>44906</v>
      </c>
      <c r="Q3645" s="8">
        <v>45040</v>
      </c>
      <c r="R3645" s="8">
        <v>45040</v>
      </c>
      <c r="S3645" s="2" t="str">
        <f>VLOOKUP(K3645,Data!A:B,2,0)</f>
        <v>DAC</v>
      </c>
    </row>
    <row r="3646" spans="1:19" ht="11.25" customHeight="1" x14ac:dyDescent="0.2">
      <c r="A3646" s="2">
        <v>4074621</v>
      </c>
      <c r="B3646" s="98" t="s">
        <v>13311</v>
      </c>
      <c r="C3646" s="74" t="s">
        <v>10758</v>
      </c>
      <c r="D3646" s="8">
        <v>44651</v>
      </c>
      <c r="E3646" s="85" t="s">
        <v>10775</v>
      </c>
      <c r="F3646" s="75" t="s">
        <v>98</v>
      </c>
      <c r="G3646" s="75" t="s">
        <v>20</v>
      </c>
      <c r="H3646" s="75" t="s">
        <v>1481</v>
      </c>
      <c r="I3646" s="75" t="s">
        <v>1497</v>
      </c>
      <c r="J3646" s="75" t="s">
        <v>1495</v>
      </c>
      <c r="K3646" s="2" t="s">
        <v>5017</v>
      </c>
      <c r="L3646" s="75" t="s">
        <v>19</v>
      </c>
      <c r="M3646" s="2" t="s">
        <v>6812</v>
      </c>
      <c r="N3646" s="10" t="s">
        <v>3546</v>
      </c>
      <c r="O3646" s="10" t="s">
        <v>3559</v>
      </c>
      <c r="P3646" s="8">
        <v>44967</v>
      </c>
      <c r="Q3646" s="8">
        <v>45019</v>
      </c>
      <c r="R3646" s="8">
        <v>45019</v>
      </c>
      <c r="S3646" s="2" t="str">
        <f>VLOOKUP(K3646,Data!A:B,2,0)</f>
        <v>DAC</v>
      </c>
    </row>
    <row r="3647" spans="1:19" ht="11.25" customHeight="1" x14ac:dyDescent="0.2">
      <c r="A3647" s="2">
        <v>4074612</v>
      </c>
      <c r="B3647" s="98" t="s">
        <v>13312</v>
      </c>
      <c r="C3647" s="74" t="s">
        <v>10759</v>
      </c>
      <c r="D3647" s="8">
        <v>44654</v>
      </c>
      <c r="E3647" s="85" t="s">
        <v>10776</v>
      </c>
      <c r="F3647" s="75" t="s">
        <v>98</v>
      </c>
      <c r="G3647" s="75" t="s">
        <v>47</v>
      </c>
      <c r="H3647" s="75" t="s">
        <v>47</v>
      </c>
      <c r="I3647" s="2" t="s">
        <v>1498</v>
      </c>
      <c r="J3647" s="75" t="s">
        <v>1502</v>
      </c>
      <c r="K3647" s="2" t="s">
        <v>32</v>
      </c>
      <c r="L3647" s="75" t="s">
        <v>3668</v>
      </c>
      <c r="M3647" s="2" t="s">
        <v>4997</v>
      </c>
      <c r="N3647" s="10" t="s">
        <v>4998</v>
      </c>
      <c r="O3647" s="10" t="s">
        <v>4998</v>
      </c>
      <c r="S3647" s="2" t="str">
        <f>VLOOKUP(K3647,Data!A:B,2,0)</f>
        <v>DACE</v>
      </c>
    </row>
    <row r="3648" spans="1:19" ht="11.25" customHeight="1" x14ac:dyDescent="0.2">
      <c r="A3648" s="2">
        <v>4074207</v>
      </c>
      <c r="B3648" s="98" t="s">
        <v>13313</v>
      </c>
      <c r="C3648" s="74" t="s">
        <v>10760</v>
      </c>
      <c r="D3648" s="8">
        <v>44655</v>
      </c>
      <c r="E3648" s="85" t="s">
        <v>10777</v>
      </c>
      <c r="F3648" s="75" t="s">
        <v>98</v>
      </c>
      <c r="G3648" s="75" t="s">
        <v>47</v>
      </c>
      <c r="H3648" s="75" t="s">
        <v>47</v>
      </c>
      <c r="I3648" s="2" t="s">
        <v>1502</v>
      </c>
      <c r="J3648" s="75" t="s">
        <v>1502</v>
      </c>
      <c r="K3648" s="2" t="s">
        <v>30</v>
      </c>
      <c r="L3648" s="75" t="s">
        <v>3668</v>
      </c>
      <c r="M3648" s="2" t="s">
        <v>10761</v>
      </c>
      <c r="N3648" s="10" t="s">
        <v>3578</v>
      </c>
      <c r="O3648" s="10" t="s">
        <v>6944</v>
      </c>
      <c r="S3648" s="2" t="str">
        <f>VLOOKUP(K3648,Data!A:B,2,0)</f>
        <v>DAC</v>
      </c>
    </row>
    <row r="3649" spans="1:19" ht="11.25" customHeight="1" x14ac:dyDescent="0.2">
      <c r="A3649" s="2">
        <v>4074606</v>
      </c>
      <c r="B3649" s="98" t="s">
        <v>13314</v>
      </c>
      <c r="C3649" s="74" t="s">
        <v>10762</v>
      </c>
      <c r="D3649" s="8">
        <v>44656</v>
      </c>
      <c r="E3649" s="85" t="s">
        <v>10778</v>
      </c>
      <c r="F3649" s="75" t="s">
        <v>98</v>
      </c>
      <c r="G3649" s="75" t="s">
        <v>47</v>
      </c>
      <c r="H3649" s="75" t="s">
        <v>47</v>
      </c>
      <c r="I3649" s="2" t="s">
        <v>6922</v>
      </c>
      <c r="J3649" s="75" t="s">
        <v>1495</v>
      </c>
      <c r="K3649" s="2" t="s">
        <v>30</v>
      </c>
      <c r="L3649" s="75" t="s">
        <v>19</v>
      </c>
      <c r="M3649" s="2" t="s">
        <v>3594</v>
      </c>
      <c r="N3649" s="10" t="s">
        <v>3578</v>
      </c>
      <c r="O3649" s="10" t="s">
        <v>6944</v>
      </c>
      <c r="P3649" s="8">
        <v>44809</v>
      </c>
      <c r="Q3649" s="8">
        <v>44907</v>
      </c>
      <c r="R3649" s="8">
        <v>44907</v>
      </c>
      <c r="S3649" s="2" t="str">
        <f>VLOOKUP(K3649,Data!A:B,2,0)</f>
        <v>DAC</v>
      </c>
    </row>
    <row r="3650" spans="1:19" ht="11.25" customHeight="1" x14ac:dyDescent="0.2">
      <c r="A3650" s="2">
        <v>4074613</v>
      </c>
      <c r="B3650" s="98" t="s">
        <v>13315</v>
      </c>
      <c r="C3650" s="74" t="s">
        <v>10827</v>
      </c>
      <c r="D3650" s="8">
        <v>44656</v>
      </c>
      <c r="E3650" s="85" t="s">
        <v>10843</v>
      </c>
      <c r="F3650" s="75" t="s">
        <v>98</v>
      </c>
      <c r="G3650" s="75" t="s">
        <v>47</v>
      </c>
      <c r="H3650" s="75" t="s">
        <v>47</v>
      </c>
      <c r="I3650" s="2" t="s">
        <v>1497</v>
      </c>
      <c r="J3650" s="75" t="s">
        <v>1495</v>
      </c>
      <c r="K3650" s="2" t="s">
        <v>30</v>
      </c>
      <c r="L3650" s="75" t="s">
        <v>19</v>
      </c>
      <c r="M3650" s="2" t="s">
        <v>3594</v>
      </c>
      <c r="N3650" s="10" t="s">
        <v>6943</v>
      </c>
      <c r="O3650" s="10" t="s">
        <v>6944</v>
      </c>
      <c r="P3650" s="8">
        <v>45270</v>
      </c>
      <c r="Q3650" s="8">
        <f>P3650+180</f>
        <v>45450</v>
      </c>
      <c r="R3650" s="8">
        <v>45329</v>
      </c>
      <c r="S3650" s="2" t="str">
        <f>VLOOKUP(K3650,Data!A:B,2,0)</f>
        <v>DAC</v>
      </c>
    </row>
    <row r="3651" spans="1:19" ht="11.25" customHeight="1" x14ac:dyDescent="0.2">
      <c r="A3651" s="2">
        <v>4074616</v>
      </c>
      <c r="B3651" s="98" t="s">
        <v>13316</v>
      </c>
      <c r="C3651" s="74" t="s">
        <v>10763</v>
      </c>
      <c r="D3651" s="8">
        <v>44657</v>
      </c>
      <c r="E3651" s="85" t="s">
        <v>10779</v>
      </c>
      <c r="F3651" s="75" t="s">
        <v>98</v>
      </c>
      <c r="G3651" s="75" t="s">
        <v>47</v>
      </c>
      <c r="H3651" s="75" t="s">
        <v>47</v>
      </c>
      <c r="I3651" s="2" t="s">
        <v>1502</v>
      </c>
      <c r="J3651" s="75" t="s">
        <v>1502</v>
      </c>
      <c r="K3651" s="2" t="s">
        <v>30</v>
      </c>
      <c r="L3651" s="75" t="s">
        <v>3668</v>
      </c>
      <c r="M3651" s="2" t="s">
        <v>3577</v>
      </c>
      <c r="N3651" s="10" t="s">
        <v>6734</v>
      </c>
      <c r="O3651" s="10" t="s">
        <v>6944</v>
      </c>
      <c r="S3651" s="2" t="str">
        <f>VLOOKUP(K3651,Data!A:B,2,0)</f>
        <v>DAC</v>
      </c>
    </row>
    <row r="3652" spans="1:19" ht="11.25" customHeight="1" x14ac:dyDescent="0.2">
      <c r="A3652" s="2">
        <v>4074620</v>
      </c>
      <c r="B3652" s="98" t="s">
        <v>13317</v>
      </c>
      <c r="C3652" s="74" t="s">
        <v>10828</v>
      </c>
      <c r="D3652" s="8">
        <v>44662</v>
      </c>
      <c r="E3652" s="85" t="s">
        <v>10844</v>
      </c>
      <c r="F3652" s="75" t="s">
        <v>98</v>
      </c>
      <c r="G3652" s="75" t="s">
        <v>47</v>
      </c>
      <c r="H3652" s="75" t="s">
        <v>47</v>
      </c>
      <c r="I3652" s="2" t="s">
        <v>1496</v>
      </c>
      <c r="J3652" s="75" t="s">
        <v>1496</v>
      </c>
      <c r="K3652" s="2" t="s">
        <v>30</v>
      </c>
      <c r="L3652" s="75" t="s">
        <v>3668</v>
      </c>
      <c r="M3652" s="2" t="s">
        <v>5026</v>
      </c>
      <c r="N3652" s="10" t="s">
        <v>6943</v>
      </c>
      <c r="O3652" s="10" t="s">
        <v>6944</v>
      </c>
      <c r="S3652" s="2" t="str">
        <f>VLOOKUP(K3652,Data!A:B,2,0)</f>
        <v>DAC</v>
      </c>
    </row>
    <row r="3653" spans="1:19" ht="11.25" customHeight="1" x14ac:dyDescent="0.2">
      <c r="A3653" s="2">
        <v>4074605</v>
      </c>
      <c r="B3653" s="98" t="s">
        <v>13318</v>
      </c>
      <c r="C3653" s="74" t="s">
        <v>10824</v>
      </c>
      <c r="D3653" s="8">
        <v>44663</v>
      </c>
      <c r="E3653" s="85" t="s">
        <v>10826</v>
      </c>
      <c r="F3653" s="75" t="s">
        <v>98</v>
      </c>
      <c r="G3653" s="75" t="s">
        <v>47</v>
      </c>
      <c r="H3653" s="75" t="s">
        <v>47</v>
      </c>
      <c r="I3653" s="2" t="s">
        <v>1496</v>
      </c>
      <c r="J3653" s="75" t="s">
        <v>1498</v>
      </c>
      <c r="K3653" s="2" t="s">
        <v>5017</v>
      </c>
      <c r="L3653" s="75" t="s">
        <v>3668</v>
      </c>
      <c r="M3653" s="2" t="s">
        <v>3570</v>
      </c>
      <c r="N3653" s="10" t="s">
        <v>3540</v>
      </c>
      <c r="O3653" s="10" t="s">
        <v>3600</v>
      </c>
      <c r="S3653" s="2" t="str">
        <f>VLOOKUP(K3653,Data!A:B,2,0)</f>
        <v>DAC</v>
      </c>
    </row>
    <row r="3654" spans="1:19" ht="11.25" customHeight="1" x14ac:dyDescent="0.2">
      <c r="A3654" s="2">
        <v>5146538</v>
      </c>
      <c r="B3654" s="98" t="s">
        <v>13319</v>
      </c>
      <c r="C3654" s="74" t="s">
        <v>10830</v>
      </c>
      <c r="D3654" s="8">
        <v>44663</v>
      </c>
      <c r="E3654" s="85" t="s">
        <v>10845</v>
      </c>
      <c r="F3654" s="75" t="s">
        <v>98</v>
      </c>
      <c r="G3654" s="75" t="s">
        <v>97</v>
      </c>
      <c r="H3654" s="75" t="s">
        <v>1487</v>
      </c>
      <c r="I3654" s="2" t="s">
        <v>1317</v>
      </c>
      <c r="J3654" s="75" t="s">
        <v>1317</v>
      </c>
      <c r="K3654" s="2" t="s">
        <v>32</v>
      </c>
      <c r="L3654" s="75" t="s">
        <v>3668</v>
      </c>
      <c r="M3654" s="2" t="s">
        <v>90</v>
      </c>
      <c r="N3654" s="10" t="s">
        <v>83</v>
      </c>
      <c r="O3654" s="10" t="s">
        <v>76</v>
      </c>
      <c r="S3654" s="2" t="str">
        <f>VLOOKUP(K3654,Data!A:B,2,0)</f>
        <v>DACE</v>
      </c>
    </row>
    <row r="3655" spans="1:19" ht="11.25" customHeight="1" x14ac:dyDescent="0.2">
      <c r="A3655" s="2">
        <v>5145287</v>
      </c>
      <c r="B3655" s="98" t="s">
        <v>13320</v>
      </c>
      <c r="C3655" s="74" t="s">
        <v>6638</v>
      </c>
      <c r="D3655" s="8">
        <v>45044</v>
      </c>
      <c r="E3655" s="85" t="s">
        <v>10825</v>
      </c>
      <c r="F3655" s="75" t="s">
        <v>98</v>
      </c>
      <c r="G3655" s="75" t="s">
        <v>47</v>
      </c>
      <c r="H3655" s="75" t="s">
        <v>47</v>
      </c>
      <c r="I3655" s="2" t="s">
        <v>1502</v>
      </c>
      <c r="J3655" s="75" t="s">
        <v>1497</v>
      </c>
      <c r="K3655" s="2" t="s">
        <v>3660</v>
      </c>
      <c r="L3655" s="75" t="s">
        <v>3668</v>
      </c>
      <c r="M3655" s="2" t="s">
        <v>6549</v>
      </c>
      <c r="N3655" s="10" t="s">
        <v>6550</v>
      </c>
      <c r="O3655" s="10" t="s">
        <v>6823</v>
      </c>
      <c r="S3655" s="2" t="str">
        <f>VLOOKUP(K3655,Data!A:B,2,0)</f>
        <v>DAC</v>
      </c>
    </row>
    <row r="3656" spans="1:19" ht="11.25" customHeight="1" x14ac:dyDescent="0.2">
      <c r="A3656" s="2">
        <v>4074628</v>
      </c>
      <c r="B3656" s="98" t="s">
        <v>13321</v>
      </c>
      <c r="C3656" s="74" t="s">
        <v>10829</v>
      </c>
      <c r="D3656" s="8">
        <v>44672</v>
      </c>
      <c r="E3656" s="85" t="s">
        <v>10846</v>
      </c>
      <c r="F3656" s="75" t="s">
        <v>98</v>
      </c>
      <c r="G3656" s="75" t="s">
        <v>20</v>
      </c>
      <c r="H3656" s="75" t="s">
        <v>1492</v>
      </c>
      <c r="I3656" s="2" t="s">
        <v>6922</v>
      </c>
      <c r="J3656" s="75" t="s">
        <v>1495</v>
      </c>
      <c r="K3656" s="2" t="s">
        <v>6439</v>
      </c>
      <c r="L3656" s="75" t="s">
        <v>19</v>
      </c>
      <c r="M3656" s="2" t="s">
        <v>1509</v>
      </c>
      <c r="N3656" s="10" t="s">
        <v>1509</v>
      </c>
      <c r="O3656" s="10" t="s">
        <v>3559</v>
      </c>
      <c r="P3656" s="8">
        <v>45071</v>
      </c>
      <c r="Q3656" s="8">
        <v>45189</v>
      </c>
      <c r="R3656" s="8">
        <v>45189</v>
      </c>
      <c r="S3656" s="2" t="str">
        <f>VLOOKUP(K3656,Data!A:B,2,0)</f>
        <v>DAC</v>
      </c>
    </row>
    <row r="3657" spans="1:19" ht="11.25" customHeight="1" x14ac:dyDescent="0.2">
      <c r="A3657" s="2">
        <v>4074630</v>
      </c>
      <c r="B3657" s="98" t="s">
        <v>13322</v>
      </c>
      <c r="C3657" s="74" t="s">
        <v>10897</v>
      </c>
      <c r="D3657" s="8">
        <v>44675</v>
      </c>
      <c r="E3657" s="85" t="s">
        <v>10910</v>
      </c>
      <c r="F3657" s="75" t="s">
        <v>98</v>
      </c>
      <c r="G3657" s="75" t="s">
        <v>97</v>
      </c>
      <c r="H3657" s="75" t="s">
        <v>1479</v>
      </c>
      <c r="I3657" s="2" t="s">
        <v>1317</v>
      </c>
      <c r="J3657" s="75" t="s">
        <v>1317</v>
      </c>
      <c r="K3657" s="2" t="s">
        <v>30</v>
      </c>
      <c r="L3657" s="75" t="s">
        <v>3668</v>
      </c>
      <c r="M3657" s="2" t="s">
        <v>10898</v>
      </c>
      <c r="N3657" s="10" t="s">
        <v>60</v>
      </c>
      <c r="O3657" s="10" t="s">
        <v>10737</v>
      </c>
      <c r="S3657" s="2" t="str">
        <f>VLOOKUP(K3657,Data!A:B,2,0)</f>
        <v>DAC</v>
      </c>
    </row>
    <row r="3658" spans="1:19" ht="11.25" customHeight="1" x14ac:dyDescent="0.2">
      <c r="A3658" s="2">
        <v>4074624</v>
      </c>
      <c r="B3658" s="98" t="s">
        <v>13323</v>
      </c>
      <c r="C3658" s="74" t="s">
        <v>10832</v>
      </c>
      <c r="D3658" s="8">
        <v>44683</v>
      </c>
      <c r="E3658" s="85" t="s">
        <v>10847</v>
      </c>
      <c r="F3658" s="75" t="s">
        <v>98</v>
      </c>
      <c r="G3658" s="75" t="s">
        <v>20</v>
      </c>
      <c r="H3658" s="75" t="s">
        <v>1482</v>
      </c>
      <c r="I3658" s="2" t="s">
        <v>1498</v>
      </c>
      <c r="J3658" s="75" t="s">
        <v>1495</v>
      </c>
      <c r="K3658" s="2" t="s">
        <v>5017</v>
      </c>
      <c r="L3658" s="75" t="s">
        <v>19</v>
      </c>
      <c r="M3658" s="2" t="s">
        <v>3503</v>
      </c>
      <c r="N3658" s="10" t="s">
        <v>5005</v>
      </c>
      <c r="O3658" s="10" t="s">
        <v>3559</v>
      </c>
      <c r="P3658" s="8">
        <v>45183</v>
      </c>
      <c r="Q3658" s="8">
        <f>P3658+180</f>
        <v>45363</v>
      </c>
      <c r="R3658" s="8">
        <v>45363</v>
      </c>
      <c r="S3658" s="2" t="str">
        <f>VLOOKUP(K3658,Data!A:B,2,0)</f>
        <v>DAC</v>
      </c>
    </row>
    <row r="3659" spans="1:19" ht="11.25" customHeight="1" x14ac:dyDescent="0.2">
      <c r="A3659" s="2">
        <v>4074641</v>
      </c>
      <c r="B3659" s="98" t="s">
        <v>13324</v>
      </c>
      <c r="C3659" s="74" t="s">
        <v>10834</v>
      </c>
      <c r="D3659" s="8">
        <v>44683</v>
      </c>
      <c r="E3659" s="85" t="s">
        <v>10848</v>
      </c>
      <c r="F3659" s="75" t="s">
        <v>98</v>
      </c>
      <c r="G3659" s="75" t="s">
        <v>20</v>
      </c>
      <c r="H3659" s="75" t="s">
        <v>1481</v>
      </c>
      <c r="I3659" s="75" t="s">
        <v>1497</v>
      </c>
      <c r="J3659" s="75" t="s">
        <v>1495</v>
      </c>
      <c r="K3659" s="2" t="s">
        <v>5017</v>
      </c>
      <c r="L3659" s="75" t="s">
        <v>19</v>
      </c>
      <c r="M3659" s="2" t="s">
        <v>3547</v>
      </c>
      <c r="N3659" s="10" t="s">
        <v>3546</v>
      </c>
      <c r="O3659" s="10" t="s">
        <v>3559</v>
      </c>
      <c r="P3659" s="8">
        <v>45233</v>
      </c>
      <c r="Q3659" s="8">
        <v>45265</v>
      </c>
      <c r="R3659" s="8">
        <v>45265</v>
      </c>
      <c r="S3659" s="2" t="str">
        <f>VLOOKUP(K3659,Data!A:B,2,0)</f>
        <v>DAC</v>
      </c>
    </row>
    <row r="3660" spans="1:19" ht="11.25" customHeight="1" x14ac:dyDescent="0.2">
      <c r="A3660" s="2">
        <v>4074642</v>
      </c>
      <c r="B3660" s="98" t="s">
        <v>13325</v>
      </c>
      <c r="C3660" s="74" t="s">
        <v>10831</v>
      </c>
      <c r="D3660" s="8">
        <v>44686</v>
      </c>
      <c r="E3660" s="85" t="s">
        <v>10849</v>
      </c>
      <c r="F3660" s="75" t="s">
        <v>98</v>
      </c>
      <c r="G3660" s="75" t="s">
        <v>1315</v>
      </c>
      <c r="H3660" s="75" t="s">
        <v>1518</v>
      </c>
      <c r="I3660" s="2" t="s">
        <v>11</v>
      </c>
      <c r="J3660" s="75" t="s">
        <v>11</v>
      </c>
      <c r="K3660" s="2" t="s">
        <v>30</v>
      </c>
      <c r="L3660" s="75" t="s">
        <v>19</v>
      </c>
      <c r="M3660" s="2" t="s">
        <v>6993</v>
      </c>
      <c r="N3660" s="10" t="s">
        <v>1341</v>
      </c>
      <c r="O3660" s="10" t="s">
        <v>4995</v>
      </c>
      <c r="P3660" s="8">
        <v>44905</v>
      </c>
      <c r="Q3660" s="8">
        <v>44952</v>
      </c>
      <c r="R3660" s="8">
        <v>44952</v>
      </c>
      <c r="S3660" s="2" t="str">
        <f>VLOOKUP(K3660,Data!A:B,2,0)</f>
        <v>DAC</v>
      </c>
    </row>
    <row r="3661" spans="1:19" ht="11.25" customHeight="1" x14ac:dyDescent="0.2">
      <c r="A3661" s="2">
        <v>4074562</v>
      </c>
      <c r="B3661" s="98" t="s">
        <v>13326</v>
      </c>
      <c r="C3661" s="74" t="s">
        <v>10833</v>
      </c>
      <c r="D3661" s="8">
        <v>44686</v>
      </c>
      <c r="E3661" s="85" t="s">
        <v>10850</v>
      </c>
      <c r="F3661" s="75" t="s">
        <v>98</v>
      </c>
      <c r="G3661" s="75" t="s">
        <v>1315</v>
      </c>
      <c r="H3661" s="75" t="s">
        <v>1536</v>
      </c>
      <c r="I3661" s="2" t="s">
        <v>11</v>
      </c>
      <c r="J3661" s="75" t="s">
        <v>11</v>
      </c>
      <c r="K3661" s="2" t="s">
        <v>30</v>
      </c>
      <c r="L3661" s="75" t="s">
        <v>3668</v>
      </c>
      <c r="N3661" s="10" t="s">
        <v>1341</v>
      </c>
      <c r="O3661" s="10" t="s">
        <v>4995</v>
      </c>
      <c r="S3661" s="2" t="str">
        <f>VLOOKUP(K3661,Data!A:B,2,0)</f>
        <v>DAC</v>
      </c>
    </row>
    <row r="3662" spans="1:19" ht="11.25" customHeight="1" x14ac:dyDescent="0.2">
      <c r="A3662" s="2">
        <v>4074635</v>
      </c>
      <c r="B3662" s="98" t="s">
        <v>13327</v>
      </c>
      <c r="C3662" s="74" t="s">
        <v>10835</v>
      </c>
      <c r="D3662" s="8">
        <v>44690</v>
      </c>
      <c r="E3662" s="85" t="s">
        <v>10851</v>
      </c>
      <c r="F3662" s="75" t="s">
        <v>98</v>
      </c>
      <c r="G3662" s="75" t="s">
        <v>20</v>
      </c>
      <c r="H3662" s="75" t="s">
        <v>1484</v>
      </c>
      <c r="I3662" s="2" t="s">
        <v>1498</v>
      </c>
      <c r="J3662" s="75" t="s">
        <v>1502</v>
      </c>
      <c r="K3662" s="2" t="s">
        <v>5017</v>
      </c>
      <c r="L3662" s="75" t="s">
        <v>3669</v>
      </c>
      <c r="M3662" s="2" t="s">
        <v>3554</v>
      </c>
      <c r="N3662" s="10" t="s">
        <v>1508</v>
      </c>
      <c r="O3662" s="10" t="s">
        <v>3559</v>
      </c>
      <c r="S3662" s="2" t="str">
        <f>VLOOKUP(K3662,Data!A:B,2,0)</f>
        <v>DAC</v>
      </c>
    </row>
    <row r="3663" spans="1:19" ht="11.25" customHeight="1" x14ac:dyDescent="0.2">
      <c r="A3663" s="2">
        <v>4074636</v>
      </c>
      <c r="B3663" s="98" t="s">
        <v>13328</v>
      </c>
      <c r="C3663" s="74" t="s">
        <v>10899</v>
      </c>
      <c r="D3663" s="8">
        <v>44697</v>
      </c>
      <c r="E3663" s="85" t="s">
        <v>10900</v>
      </c>
      <c r="F3663" s="75" t="s">
        <v>98</v>
      </c>
      <c r="G3663" s="75" t="s">
        <v>97</v>
      </c>
      <c r="H3663" s="75" t="s">
        <v>1479</v>
      </c>
      <c r="I3663" s="2" t="s">
        <v>1317</v>
      </c>
      <c r="J3663" s="75" t="s">
        <v>1317</v>
      </c>
      <c r="K3663" s="2" t="s">
        <v>5017</v>
      </c>
      <c r="L3663" s="75" t="s">
        <v>19</v>
      </c>
      <c r="M3663" s="2" t="s">
        <v>66</v>
      </c>
      <c r="N3663" s="10"/>
      <c r="O3663" s="10"/>
      <c r="P3663" s="8">
        <v>45170</v>
      </c>
      <c r="Q3663" s="8">
        <f>P3663+180</f>
        <v>45350</v>
      </c>
      <c r="R3663" s="8">
        <f>Q3663</f>
        <v>45350</v>
      </c>
      <c r="S3663" s="2" t="str">
        <f>VLOOKUP(K3663,Data!A:B,2,0)</f>
        <v>DAC</v>
      </c>
    </row>
    <row r="3664" spans="1:19" ht="11.25" customHeight="1" x14ac:dyDescent="0.2">
      <c r="A3664" s="2">
        <v>4074633</v>
      </c>
      <c r="B3664" s="98" t="s">
        <v>13329</v>
      </c>
      <c r="C3664" s="74" t="s">
        <v>10840</v>
      </c>
      <c r="D3664" s="8">
        <v>44699</v>
      </c>
      <c r="E3664" s="85" t="s">
        <v>10852</v>
      </c>
      <c r="F3664" s="75" t="s">
        <v>98</v>
      </c>
      <c r="G3664" s="75" t="s">
        <v>20</v>
      </c>
      <c r="H3664" s="75" t="s">
        <v>1486</v>
      </c>
      <c r="I3664" s="2" t="s">
        <v>1499</v>
      </c>
      <c r="J3664" s="75" t="s">
        <v>1498</v>
      </c>
      <c r="K3664" s="2" t="s">
        <v>5017</v>
      </c>
      <c r="L3664" s="75" t="s">
        <v>3668</v>
      </c>
      <c r="M3664" s="2" t="s">
        <v>1511</v>
      </c>
      <c r="N3664" s="10" t="s">
        <v>3549</v>
      </c>
      <c r="O3664" s="10" t="s">
        <v>3559</v>
      </c>
      <c r="S3664" s="2" t="str">
        <f>VLOOKUP(K3664,Data!A:B,2,0)</f>
        <v>DAC</v>
      </c>
    </row>
    <row r="3665" spans="1:19" ht="11.25" customHeight="1" x14ac:dyDescent="0.2">
      <c r="A3665" s="2">
        <v>4074645</v>
      </c>
      <c r="B3665" s="98" t="s">
        <v>13330</v>
      </c>
      <c r="C3665" s="74" t="s">
        <v>10836</v>
      </c>
      <c r="D3665" s="8">
        <v>44701</v>
      </c>
      <c r="E3665" s="85" t="s">
        <v>10853</v>
      </c>
      <c r="F3665" s="75" t="s">
        <v>98</v>
      </c>
      <c r="G3665" s="75" t="s">
        <v>20</v>
      </c>
      <c r="H3665" s="75" t="s">
        <v>1480</v>
      </c>
      <c r="I3665" s="2" t="s">
        <v>1496</v>
      </c>
      <c r="J3665" s="75" t="s">
        <v>1498</v>
      </c>
      <c r="K3665" s="2" t="s">
        <v>5017</v>
      </c>
      <c r="L3665" s="75" t="s">
        <v>3668</v>
      </c>
      <c r="M3665" s="2" t="s">
        <v>3545</v>
      </c>
      <c r="N3665" s="10" t="s">
        <v>3544</v>
      </c>
      <c r="O3665" s="10" t="s">
        <v>3559</v>
      </c>
      <c r="S3665" s="2" t="str">
        <f>VLOOKUP(K3665,Data!A:B,2,0)</f>
        <v>DAC</v>
      </c>
    </row>
    <row r="3666" spans="1:19" ht="11.25" customHeight="1" x14ac:dyDescent="0.2">
      <c r="A3666" s="2">
        <v>4074632</v>
      </c>
      <c r="B3666" s="98" t="s">
        <v>13331</v>
      </c>
      <c r="C3666" s="74" t="s">
        <v>10837</v>
      </c>
      <c r="D3666" s="8">
        <v>44701</v>
      </c>
      <c r="E3666" s="85" t="s">
        <v>10854</v>
      </c>
      <c r="F3666" s="75" t="s">
        <v>98</v>
      </c>
      <c r="G3666" s="75" t="s">
        <v>47</v>
      </c>
      <c r="H3666" s="75" t="s">
        <v>47</v>
      </c>
      <c r="I3666" s="2" t="s">
        <v>1496</v>
      </c>
      <c r="J3666" s="75" t="s">
        <v>1496</v>
      </c>
      <c r="K3666" s="2" t="s">
        <v>5017</v>
      </c>
      <c r="L3666" s="75" t="s">
        <v>3668</v>
      </c>
      <c r="M3666" s="2" t="s">
        <v>43</v>
      </c>
      <c r="N3666" s="10" t="s">
        <v>3540</v>
      </c>
      <c r="O3666" s="10" t="s">
        <v>3600</v>
      </c>
      <c r="S3666" s="2" t="str">
        <f>VLOOKUP(K3666,Data!A:B,2,0)</f>
        <v>DAC</v>
      </c>
    </row>
    <row r="3667" spans="1:19" ht="11.25" customHeight="1" x14ac:dyDescent="0.2">
      <c r="A3667" s="2">
        <v>4074646</v>
      </c>
      <c r="B3667" s="98" t="s">
        <v>13332</v>
      </c>
      <c r="C3667" s="74" t="s">
        <v>10838</v>
      </c>
      <c r="D3667" s="8">
        <v>44705</v>
      </c>
      <c r="E3667" s="85" t="s">
        <v>10855</v>
      </c>
      <c r="F3667" s="75" t="s">
        <v>98</v>
      </c>
      <c r="G3667" s="75" t="s">
        <v>1315</v>
      </c>
      <c r="H3667" s="75" t="s">
        <v>1543</v>
      </c>
      <c r="I3667" s="2" t="s">
        <v>11</v>
      </c>
      <c r="J3667" s="75" t="s">
        <v>11</v>
      </c>
      <c r="K3667" s="2" t="s">
        <v>32</v>
      </c>
      <c r="L3667" s="75" t="s">
        <v>3668</v>
      </c>
      <c r="M3667" s="2" t="s">
        <v>1329</v>
      </c>
      <c r="N3667" s="10" t="s">
        <v>10839</v>
      </c>
      <c r="O3667" s="10"/>
      <c r="S3667" s="2" t="str">
        <f>VLOOKUP(K3667,Data!A:B,2,0)</f>
        <v>DACE</v>
      </c>
    </row>
    <row r="3668" spans="1:19" ht="11.25" customHeight="1" x14ac:dyDescent="0.2">
      <c r="A3668" s="2">
        <v>4074655</v>
      </c>
      <c r="B3668" s="98" t="s">
        <v>13333</v>
      </c>
      <c r="C3668" s="74" t="s">
        <v>10841</v>
      </c>
      <c r="D3668" s="8">
        <v>44711</v>
      </c>
      <c r="E3668" s="85" t="s">
        <v>10856</v>
      </c>
      <c r="F3668" s="75" t="s">
        <v>98</v>
      </c>
      <c r="G3668" s="75" t="s">
        <v>1315</v>
      </c>
      <c r="H3668" s="75" t="s">
        <v>1536</v>
      </c>
      <c r="I3668" s="2" t="s">
        <v>11</v>
      </c>
      <c r="J3668" s="75" t="s">
        <v>11</v>
      </c>
      <c r="K3668" s="2" t="s">
        <v>5017</v>
      </c>
      <c r="L3668" s="75" t="s">
        <v>19</v>
      </c>
      <c r="M3668" s="2" t="s">
        <v>1352</v>
      </c>
      <c r="N3668" s="10" t="s">
        <v>1331</v>
      </c>
      <c r="O3668" s="10"/>
      <c r="P3668" s="8">
        <v>45073</v>
      </c>
      <c r="Q3668" s="8">
        <v>45131</v>
      </c>
      <c r="R3668" s="8">
        <v>45131</v>
      </c>
      <c r="S3668" s="2" t="str">
        <f>VLOOKUP(K3668,Data!A:B,2,0)</f>
        <v>DAC</v>
      </c>
    </row>
    <row r="3669" spans="1:19" ht="11.25" customHeight="1" x14ac:dyDescent="0.2">
      <c r="A3669" s="2">
        <v>4074639</v>
      </c>
      <c r="B3669" s="98" t="s">
        <v>13334</v>
      </c>
      <c r="C3669" s="74" t="s">
        <v>10842</v>
      </c>
      <c r="D3669" s="8">
        <v>44713</v>
      </c>
      <c r="E3669" s="85" t="s">
        <v>10857</v>
      </c>
      <c r="F3669" s="75" t="s">
        <v>98</v>
      </c>
      <c r="G3669" s="75" t="s">
        <v>97</v>
      </c>
      <c r="H3669" s="75" t="s">
        <v>1479</v>
      </c>
      <c r="I3669" s="2" t="s">
        <v>1317</v>
      </c>
      <c r="J3669" s="75" t="s">
        <v>1317</v>
      </c>
      <c r="K3669" s="2" t="s">
        <v>30</v>
      </c>
      <c r="L3669" s="75" t="s">
        <v>3668</v>
      </c>
      <c r="M3669" s="2" t="s">
        <v>10863</v>
      </c>
      <c r="N3669" s="10" t="s">
        <v>60</v>
      </c>
      <c r="O3669" s="10" t="s">
        <v>10737</v>
      </c>
      <c r="S3669" s="2" t="str">
        <f>VLOOKUP(K3669,Data!A:B,2,0)</f>
        <v>DAC</v>
      </c>
    </row>
    <row r="3670" spans="1:19" ht="11.25" customHeight="1" x14ac:dyDescent="0.2">
      <c r="A3670" s="2">
        <v>4074631</v>
      </c>
      <c r="B3670" s="98" t="s">
        <v>13335</v>
      </c>
      <c r="C3670" s="74" t="s">
        <v>10861</v>
      </c>
      <c r="D3670" s="8">
        <v>44713</v>
      </c>
      <c r="E3670" s="85" t="s">
        <v>10911</v>
      </c>
      <c r="F3670" s="75" t="s">
        <v>98</v>
      </c>
      <c r="G3670" s="75" t="s">
        <v>97</v>
      </c>
      <c r="H3670" s="75" t="s">
        <v>1479</v>
      </c>
      <c r="I3670" s="2" t="s">
        <v>1317</v>
      </c>
      <c r="J3670" s="75" t="s">
        <v>1317</v>
      </c>
      <c r="K3670" s="2" t="s">
        <v>6439</v>
      </c>
      <c r="L3670" s="75" t="s">
        <v>3668</v>
      </c>
      <c r="M3670" s="2" t="s">
        <v>10862</v>
      </c>
      <c r="N3670" s="10"/>
      <c r="O3670" s="10"/>
      <c r="S3670" s="2" t="str">
        <f>VLOOKUP(K3670,Data!A:B,2,0)</f>
        <v>DAC</v>
      </c>
    </row>
    <row r="3671" spans="1:19" ht="11.25" customHeight="1" x14ac:dyDescent="0.2">
      <c r="A3671" s="2">
        <v>4074666</v>
      </c>
      <c r="B3671" s="98" t="s">
        <v>13336</v>
      </c>
      <c r="C3671" s="74" t="s">
        <v>10858</v>
      </c>
      <c r="D3671" s="8">
        <v>44714</v>
      </c>
      <c r="E3671" s="85" t="s">
        <v>10912</v>
      </c>
      <c r="F3671" s="75" t="s">
        <v>98</v>
      </c>
      <c r="G3671" s="75" t="s">
        <v>47</v>
      </c>
      <c r="H3671" s="75" t="s">
        <v>47</v>
      </c>
      <c r="I3671" s="2" t="s">
        <v>1499</v>
      </c>
      <c r="J3671" s="75" t="s">
        <v>1495</v>
      </c>
      <c r="K3671" s="2" t="s">
        <v>30</v>
      </c>
      <c r="L3671" s="75" t="s">
        <v>19</v>
      </c>
      <c r="M3671" s="2" t="s">
        <v>3577</v>
      </c>
      <c r="N3671" s="10" t="s">
        <v>10859</v>
      </c>
      <c r="O3671" s="10" t="s">
        <v>6944</v>
      </c>
      <c r="P3671" s="8">
        <v>45156</v>
      </c>
      <c r="Q3671" s="8">
        <v>45189</v>
      </c>
      <c r="R3671" s="8">
        <v>45189</v>
      </c>
      <c r="S3671" s="2" t="str">
        <f>VLOOKUP(K3671,Data!A:B,2,0)</f>
        <v>DAC</v>
      </c>
    </row>
    <row r="3672" spans="1:19" ht="11.25" customHeight="1" x14ac:dyDescent="0.2">
      <c r="A3672" s="2">
        <v>4074657</v>
      </c>
      <c r="B3672" s="98" t="s">
        <v>13337</v>
      </c>
      <c r="C3672" s="74" t="s">
        <v>10865</v>
      </c>
      <c r="D3672" s="8">
        <v>44714</v>
      </c>
      <c r="E3672" s="85" t="s">
        <v>10913</v>
      </c>
      <c r="F3672" s="75" t="s">
        <v>98</v>
      </c>
      <c r="G3672" s="75" t="s">
        <v>47</v>
      </c>
      <c r="H3672" s="75" t="s">
        <v>47</v>
      </c>
      <c r="I3672" s="2" t="s">
        <v>1497</v>
      </c>
      <c r="J3672" s="75" t="s">
        <v>1497</v>
      </c>
      <c r="K3672" s="2" t="s">
        <v>30</v>
      </c>
      <c r="L3672" s="75" t="s">
        <v>3668</v>
      </c>
      <c r="M3672" s="2" t="s">
        <v>3594</v>
      </c>
      <c r="N3672" s="10" t="s">
        <v>6943</v>
      </c>
      <c r="O3672" s="10" t="s">
        <v>6944</v>
      </c>
      <c r="S3672" s="2" t="str">
        <f>VLOOKUP(K3672,Data!A:B,2,0)</f>
        <v>DAC</v>
      </c>
    </row>
    <row r="3673" spans="1:19" ht="11.25" customHeight="1" x14ac:dyDescent="0.2">
      <c r="A3673" s="2">
        <v>4074669</v>
      </c>
      <c r="B3673" s="98" t="s">
        <v>13338</v>
      </c>
      <c r="C3673" s="74" t="s">
        <v>10860</v>
      </c>
      <c r="D3673" s="8">
        <v>44715</v>
      </c>
      <c r="E3673" s="85" t="s">
        <v>10914</v>
      </c>
      <c r="F3673" s="75" t="s">
        <v>98</v>
      </c>
      <c r="G3673" s="75" t="s">
        <v>1315</v>
      </c>
      <c r="H3673" s="75" t="s">
        <v>1529</v>
      </c>
      <c r="I3673" s="2" t="s">
        <v>11</v>
      </c>
      <c r="J3673" s="75" t="s">
        <v>11</v>
      </c>
      <c r="K3673" s="2" t="s">
        <v>32</v>
      </c>
      <c r="L3673" s="75" t="s">
        <v>3668</v>
      </c>
      <c r="M3673" s="2" t="s">
        <v>3488</v>
      </c>
      <c r="N3673" s="10" t="s">
        <v>10839</v>
      </c>
      <c r="O3673" s="10" t="s">
        <v>1324</v>
      </c>
      <c r="S3673" s="2" t="str">
        <f>VLOOKUP(K3673,Data!A:B,2,0)</f>
        <v>DACE</v>
      </c>
    </row>
    <row r="3674" spans="1:19" ht="11.25" customHeight="1" x14ac:dyDescent="0.2">
      <c r="A3674" s="2">
        <v>4074661</v>
      </c>
      <c r="B3674" s="98" t="s">
        <v>13339</v>
      </c>
      <c r="C3674" s="74" t="s">
        <v>10864</v>
      </c>
      <c r="D3674" s="8">
        <v>44718</v>
      </c>
      <c r="E3674" s="85" t="s">
        <v>10915</v>
      </c>
      <c r="F3674" s="75" t="s">
        <v>98</v>
      </c>
      <c r="G3674" s="75" t="s">
        <v>47</v>
      </c>
      <c r="H3674" s="75" t="s">
        <v>47</v>
      </c>
      <c r="I3674" s="2" t="s">
        <v>6922</v>
      </c>
      <c r="J3674" s="75" t="s">
        <v>6922</v>
      </c>
      <c r="K3674" s="2" t="s">
        <v>5017</v>
      </c>
      <c r="L3674" s="75" t="s">
        <v>3668</v>
      </c>
      <c r="M3674" s="2" t="s">
        <v>3564</v>
      </c>
      <c r="N3674" s="10" t="s">
        <v>3565</v>
      </c>
      <c r="O3674" s="10" t="s">
        <v>3565</v>
      </c>
      <c r="S3674" s="2" t="str">
        <f>VLOOKUP(K3674,Data!A:B,2,0)</f>
        <v>DAC</v>
      </c>
    </row>
    <row r="3675" spans="1:19" ht="11.25" customHeight="1" x14ac:dyDescent="0.2">
      <c r="A3675" s="2">
        <v>4074668</v>
      </c>
      <c r="B3675" s="98" t="s">
        <v>13340</v>
      </c>
      <c r="C3675" s="74" t="s">
        <v>10866</v>
      </c>
      <c r="D3675" s="8">
        <v>44718</v>
      </c>
      <c r="E3675" s="85" t="s">
        <v>10916</v>
      </c>
      <c r="F3675" s="75" t="s">
        <v>98</v>
      </c>
      <c r="G3675" s="75" t="s">
        <v>20</v>
      </c>
      <c r="H3675" s="75" t="s">
        <v>1488</v>
      </c>
      <c r="I3675" s="2" t="s">
        <v>6922</v>
      </c>
      <c r="J3675" s="75" t="s">
        <v>1502</v>
      </c>
      <c r="K3675" s="2" t="s">
        <v>5017</v>
      </c>
      <c r="L3675" s="75" t="s">
        <v>3668</v>
      </c>
      <c r="M3675" s="2" t="s">
        <v>1512</v>
      </c>
      <c r="N3675" s="10" t="s">
        <v>1504</v>
      </c>
      <c r="O3675" s="10" t="s">
        <v>3559</v>
      </c>
      <c r="S3675" s="2" t="str">
        <f>VLOOKUP(K3675,Data!A:B,2,0)</f>
        <v>DAC</v>
      </c>
    </row>
    <row r="3676" spans="1:19" ht="11.25" customHeight="1" x14ac:dyDescent="0.2">
      <c r="A3676" s="2">
        <v>4074670</v>
      </c>
      <c r="B3676" s="98" t="s">
        <v>13341</v>
      </c>
      <c r="C3676" s="74" t="s">
        <v>10890</v>
      </c>
      <c r="D3676" s="8">
        <v>44719</v>
      </c>
      <c r="E3676" s="85" t="s">
        <v>10917</v>
      </c>
      <c r="F3676" s="75" t="s">
        <v>98</v>
      </c>
      <c r="G3676" s="75" t="s">
        <v>20</v>
      </c>
      <c r="H3676" s="75" t="s">
        <v>1481</v>
      </c>
      <c r="I3676" s="2" t="s">
        <v>1502</v>
      </c>
      <c r="J3676" s="75" t="s">
        <v>1495</v>
      </c>
      <c r="K3676" s="2" t="s">
        <v>5017</v>
      </c>
      <c r="L3676" s="75" t="s">
        <v>19</v>
      </c>
      <c r="M3676" s="2" t="s">
        <v>3508</v>
      </c>
      <c r="N3676" s="10" t="s">
        <v>3546</v>
      </c>
      <c r="O3676" s="10" t="s">
        <v>3559</v>
      </c>
      <c r="P3676" s="8">
        <v>45182</v>
      </c>
      <c r="Q3676" s="8">
        <v>45341</v>
      </c>
      <c r="R3676" s="8">
        <v>45341</v>
      </c>
      <c r="S3676" s="2" t="str">
        <f>VLOOKUP(K3676,Data!A:B,2,0)</f>
        <v>DAC</v>
      </c>
    </row>
    <row r="3677" spans="1:19" ht="11.25" customHeight="1" x14ac:dyDescent="0.2">
      <c r="A3677" s="2">
        <v>4074151</v>
      </c>
      <c r="B3677" s="98" t="s">
        <v>13342</v>
      </c>
      <c r="C3677" s="74" t="s">
        <v>5039</v>
      </c>
      <c r="D3677" s="8">
        <v>44721</v>
      </c>
      <c r="E3677" s="85" t="s">
        <v>10918</v>
      </c>
      <c r="F3677" s="75" t="s">
        <v>98</v>
      </c>
      <c r="G3677" s="75" t="s">
        <v>1315</v>
      </c>
      <c r="H3677" s="75" t="s">
        <v>1529</v>
      </c>
      <c r="I3677" s="2" t="s">
        <v>11</v>
      </c>
      <c r="J3677" s="75" t="s">
        <v>11</v>
      </c>
      <c r="K3677" s="2" t="s">
        <v>5017</v>
      </c>
      <c r="L3677" s="75" t="s">
        <v>19</v>
      </c>
      <c r="M3677" s="2" t="s">
        <v>1318</v>
      </c>
      <c r="N3677" s="10"/>
      <c r="O3677" s="10"/>
      <c r="P3677" s="8">
        <v>45131</v>
      </c>
      <c r="Q3677" s="8">
        <v>45156</v>
      </c>
      <c r="R3677" s="8">
        <v>45156</v>
      </c>
      <c r="S3677" s="2" t="str">
        <f>VLOOKUP(K3677,Data!A:B,2,0)</f>
        <v>DAC</v>
      </c>
    </row>
    <row r="3678" spans="1:19" ht="11.25" customHeight="1" x14ac:dyDescent="0.2">
      <c r="A3678" s="2">
        <v>4074671</v>
      </c>
      <c r="B3678" s="98" t="s">
        <v>13343</v>
      </c>
      <c r="C3678" s="74" t="s">
        <v>10889</v>
      </c>
      <c r="D3678" s="8">
        <v>44721</v>
      </c>
      <c r="E3678" s="85" t="s">
        <v>10919</v>
      </c>
      <c r="F3678" s="75" t="s">
        <v>98</v>
      </c>
      <c r="G3678" s="75" t="s">
        <v>47</v>
      </c>
      <c r="H3678" s="75" t="s">
        <v>47</v>
      </c>
      <c r="I3678" s="75" t="s">
        <v>1502</v>
      </c>
      <c r="J3678" s="75" t="s">
        <v>1495</v>
      </c>
      <c r="K3678" s="2" t="s">
        <v>32</v>
      </c>
      <c r="L3678" s="75" t="s">
        <v>19</v>
      </c>
      <c r="M3678" s="2" t="s">
        <v>3496</v>
      </c>
      <c r="N3678" s="10" t="s">
        <v>4998</v>
      </c>
      <c r="O3678" s="10" t="s">
        <v>4998</v>
      </c>
      <c r="P3678" s="8">
        <v>44894</v>
      </c>
      <c r="Q3678" s="8">
        <v>44958</v>
      </c>
      <c r="R3678" s="8">
        <v>44958</v>
      </c>
      <c r="S3678" s="2" t="str">
        <f>VLOOKUP(K3678,Data!A:B,2,0)</f>
        <v>DACE</v>
      </c>
    </row>
    <row r="3679" spans="1:19" ht="11.25" customHeight="1" x14ac:dyDescent="0.2">
      <c r="A3679" s="2">
        <v>4074656</v>
      </c>
      <c r="B3679" s="98" t="s">
        <v>13344</v>
      </c>
      <c r="C3679" s="74" t="s">
        <v>10868</v>
      </c>
      <c r="D3679" s="8">
        <v>44726</v>
      </c>
      <c r="E3679" s="85" t="s">
        <v>10920</v>
      </c>
      <c r="F3679" s="75" t="s">
        <v>98</v>
      </c>
      <c r="G3679" s="75" t="s">
        <v>97</v>
      </c>
      <c r="H3679" s="75" t="s">
        <v>1489</v>
      </c>
      <c r="I3679" s="2" t="s">
        <v>1317</v>
      </c>
      <c r="J3679" s="75" t="s">
        <v>1317</v>
      </c>
      <c r="K3679" s="2" t="s">
        <v>5017</v>
      </c>
      <c r="L3679" s="75" t="s">
        <v>3668</v>
      </c>
      <c r="N3679" s="10"/>
      <c r="O3679" s="10"/>
      <c r="S3679" s="2" t="str">
        <f>VLOOKUP(K3679,Data!A:B,2,0)</f>
        <v>DAC</v>
      </c>
    </row>
    <row r="3680" spans="1:19" ht="11.25" customHeight="1" x14ac:dyDescent="0.2">
      <c r="A3680" s="2">
        <v>4074677</v>
      </c>
      <c r="B3680" s="98" t="s">
        <v>13345</v>
      </c>
      <c r="C3680" s="74" t="s">
        <v>10888</v>
      </c>
      <c r="D3680" s="8">
        <v>44726</v>
      </c>
      <c r="E3680" s="85" t="s">
        <v>10921</v>
      </c>
      <c r="F3680" s="75" t="s">
        <v>98</v>
      </c>
      <c r="G3680" s="75" t="s">
        <v>47</v>
      </c>
      <c r="H3680" s="75" t="s">
        <v>47</v>
      </c>
      <c r="I3680" s="75" t="s">
        <v>1498</v>
      </c>
      <c r="J3680" s="75" t="s">
        <v>1495</v>
      </c>
      <c r="K3680" s="2" t="s">
        <v>30</v>
      </c>
      <c r="L3680" s="75" t="s">
        <v>19</v>
      </c>
      <c r="M3680" s="2" t="s">
        <v>3566</v>
      </c>
      <c r="N3680" s="10" t="s">
        <v>3578</v>
      </c>
      <c r="O3680" s="10" t="s">
        <v>6944</v>
      </c>
      <c r="P3680" s="8">
        <v>45087</v>
      </c>
      <c r="Q3680" s="8">
        <v>45121</v>
      </c>
      <c r="R3680" s="8">
        <v>45121</v>
      </c>
      <c r="S3680" s="2" t="str">
        <f>VLOOKUP(K3680,Data!A:B,2,0)</f>
        <v>DAC</v>
      </c>
    </row>
    <row r="3681" spans="1:19" ht="11.25" customHeight="1" x14ac:dyDescent="0.2">
      <c r="A3681" s="2">
        <v>4074685</v>
      </c>
      <c r="B3681" s="98" t="s">
        <v>13346</v>
      </c>
      <c r="C3681" s="74" t="s">
        <v>10867</v>
      </c>
      <c r="D3681" s="8">
        <v>44728</v>
      </c>
      <c r="E3681" s="85" t="s">
        <v>10922</v>
      </c>
      <c r="F3681" s="75" t="s">
        <v>98</v>
      </c>
      <c r="G3681" s="75" t="s">
        <v>97</v>
      </c>
      <c r="H3681" s="75" t="s">
        <v>1487</v>
      </c>
      <c r="I3681" s="2" t="s">
        <v>1317</v>
      </c>
      <c r="J3681" s="75" t="s">
        <v>1317</v>
      </c>
      <c r="K3681" s="2" t="s">
        <v>30</v>
      </c>
      <c r="L3681" s="75" t="s">
        <v>3668</v>
      </c>
      <c r="N3681" s="10"/>
      <c r="O3681" s="10"/>
      <c r="S3681" s="2" t="str">
        <f>VLOOKUP(K3681,Data!A:B,2,0)</f>
        <v>DAC</v>
      </c>
    </row>
    <row r="3682" spans="1:19" ht="11.25" customHeight="1" x14ac:dyDescent="0.2">
      <c r="A3682" s="2">
        <v>4074667</v>
      </c>
      <c r="B3682" s="98" t="s">
        <v>13347</v>
      </c>
      <c r="C3682" s="74" t="s">
        <v>10869</v>
      </c>
      <c r="D3682" s="8">
        <v>44728</v>
      </c>
      <c r="E3682" s="85" t="s">
        <v>10923</v>
      </c>
      <c r="F3682" s="75" t="s">
        <v>98</v>
      </c>
      <c r="G3682" s="75" t="s">
        <v>97</v>
      </c>
      <c r="H3682" s="75" t="s">
        <v>1489</v>
      </c>
      <c r="I3682" s="2" t="s">
        <v>1317</v>
      </c>
      <c r="J3682" s="75" t="s">
        <v>1317</v>
      </c>
      <c r="K3682" s="2" t="s">
        <v>5017</v>
      </c>
      <c r="L3682" s="75" t="s">
        <v>3668</v>
      </c>
      <c r="N3682" s="10"/>
      <c r="O3682" s="10"/>
      <c r="S3682" s="2" t="str">
        <f>VLOOKUP(K3682,Data!A:B,2,0)</f>
        <v>DAC</v>
      </c>
    </row>
    <row r="3683" spans="1:19" ht="11.25" customHeight="1" x14ac:dyDescent="0.2">
      <c r="A3683" s="2">
        <v>4074673</v>
      </c>
      <c r="B3683" s="98" t="s">
        <v>13348</v>
      </c>
      <c r="C3683" s="74" t="s">
        <v>10870</v>
      </c>
      <c r="D3683" s="8">
        <v>44732</v>
      </c>
      <c r="E3683" s="85" t="s">
        <v>10924</v>
      </c>
      <c r="F3683" s="75" t="s">
        <v>98</v>
      </c>
      <c r="G3683" s="75" t="s">
        <v>1315</v>
      </c>
      <c r="H3683" s="75" t="s">
        <v>1545</v>
      </c>
      <c r="I3683" s="2" t="s">
        <v>11</v>
      </c>
      <c r="J3683" s="75" t="s">
        <v>11</v>
      </c>
      <c r="K3683" s="2" t="s">
        <v>5017</v>
      </c>
      <c r="L3683" s="75" t="s">
        <v>3667</v>
      </c>
      <c r="M3683" s="2" t="s">
        <v>1336</v>
      </c>
      <c r="N3683" s="10" t="s">
        <v>10871</v>
      </c>
      <c r="O3683" s="10" t="s">
        <v>1320</v>
      </c>
      <c r="P3683" s="8">
        <v>45339</v>
      </c>
      <c r="Q3683" s="8">
        <f>P3683+180</f>
        <v>45519</v>
      </c>
      <c r="S3683" s="2" t="str">
        <f>VLOOKUP(K3683,Data!A:B,2,0)</f>
        <v>DAC</v>
      </c>
    </row>
    <row r="3684" spans="1:19" ht="11.25" customHeight="1" x14ac:dyDescent="0.2">
      <c r="A3684" s="2">
        <v>4074676</v>
      </c>
      <c r="B3684" s="98" t="s">
        <v>13349</v>
      </c>
      <c r="C3684" s="74" t="s">
        <v>10872</v>
      </c>
      <c r="D3684" s="8">
        <v>44734</v>
      </c>
      <c r="E3684" s="85" t="s">
        <v>10925</v>
      </c>
      <c r="F3684" s="75" t="s">
        <v>98</v>
      </c>
      <c r="G3684" s="75" t="s">
        <v>20</v>
      </c>
      <c r="H3684" s="75" t="s">
        <v>1480</v>
      </c>
      <c r="I3684" s="2" t="s">
        <v>1497</v>
      </c>
      <c r="J3684" s="75" t="s">
        <v>1502</v>
      </c>
      <c r="K3684" s="2" t="s">
        <v>6439</v>
      </c>
      <c r="L3684" s="75" t="s">
        <v>3668</v>
      </c>
      <c r="M3684" s="2" t="s">
        <v>10876</v>
      </c>
      <c r="N3684" s="10" t="s">
        <v>3544</v>
      </c>
      <c r="O3684" s="10" t="s">
        <v>3559</v>
      </c>
      <c r="S3684" s="2" t="str">
        <f>VLOOKUP(K3684,Data!A:B,2,0)</f>
        <v>DAC</v>
      </c>
    </row>
    <row r="3685" spans="1:19" ht="11.25" customHeight="1" x14ac:dyDescent="0.2">
      <c r="A3685" s="2">
        <v>4074686</v>
      </c>
      <c r="B3685" s="98" t="s">
        <v>13350</v>
      </c>
      <c r="C3685" s="74" t="s">
        <v>10873</v>
      </c>
      <c r="D3685" s="8">
        <v>44734</v>
      </c>
      <c r="E3685" s="85" t="s">
        <v>10926</v>
      </c>
      <c r="F3685" s="75" t="s">
        <v>98</v>
      </c>
      <c r="G3685" s="75" t="s">
        <v>97</v>
      </c>
      <c r="H3685" s="75" t="s">
        <v>1479</v>
      </c>
      <c r="I3685" s="2" t="s">
        <v>1317</v>
      </c>
      <c r="J3685" s="75" t="s">
        <v>1317</v>
      </c>
      <c r="K3685" s="2" t="s">
        <v>5017</v>
      </c>
      <c r="L3685" s="75" t="s">
        <v>3668</v>
      </c>
      <c r="M3685" s="2" t="s">
        <v>66</v>
      </c>
      <c r="N3685" s="10" t="s">
        <v>10874</v>
      </c>
      <c r="O3685" s="10" t="s">
        <v>50</v>
      </c>
      <c r="S3685" s="2" t="str">
        <f>VLOOKUP(K3685,Data!A:B,2,0)</f>
        <v>DAC</v>
      </c>
    </row>
    <row r="3686" spans="1:19" ht="11.25" customHeight="1" x14ac:dyDescent="0.2">
      <c r="A3686" s="2">
        <v>4074674</v>
      </c>
      <c r="B3686" s="98" t="s">
        <v>13351</v>
      </c>
      <c r="C3686" s="74" t="s">
        <v>10875</v>
      </c>
      <c r="D3686" s="8">
        <v>44734</v>
      </c>
      <c r="E3686" s="85" t="s">
        <v>10927</v>
      </c>
      <c r="F3686" s="75" t="s">
        <v>98</v>
      </c>
      <c r="G3686" s="75" t="s">
        <v>97</v>
      </c>
      <c r="H3686" s="75" t="s">
        <v>1479</v>
      </c>
      <c r="I3686" s="2" t="s">
        <v>1317</v>
      </c>
      <c r="J3686" s="75" t="s">
        <v>1317</v>
      </c>
      <c r="K3686" s="2" t="s">
        <v>32</v>
      </c>
      <c r="L3686" s="75" t="s">
        <v>19</v>
      </c>
      <c r="M3686" s="2" t="s">
        <v>72</v>
      </c>
      <c r="N3686" s="10" t="s">
        <v>6796</v>
      </c>
      <c r="O3686" s="10" t="s">
        <v>76</v>
      </c>
      <c r="P3686" s="8">
        <v>45152</v>
      </c>
      <c r="Q3686" s="8">
        <v>45335</v>
      </c>
      <c r="R3686" s="8">
        <v>45335</v>
      </c>
      <c r="S3686" s="2" t="str">
        <f>VLOOKUP(K3686,Data!A:B,2,0)</f>
        <v>DACE</v>
      </c>
    </row>
    <row r="3687" spans="1:19" ht="11.25" customHeight="1" x14ac:dyDescent="0.2">
      <c r="A3687" s="2">
        <v>4074473</v>
      </c>
      <c r="B3687" s="98" t="s">
        <v>13352</v>
      </c>
      <c r="C3687" s="74" t="s">
        <v>10878</v>
      </c>
      <c r="D3687" s="8">
        <v>44739</v>
      </c>
      <c r="E3687" s="85" t="s">
        <v>10928</v>
      </c>
      <c r="F3687" s="75" t="s">
        <v>98</v>
      </c>
      <c r="G3687" s="75" t="s">
        <v>97</v>
      </c>
      <c r="H3687" s="75" t="s">
        <v>1487</v>
      </c>
      <c r="I3687" s="2" t="s">
        <v>1317</v>
      </c>
      <c r="J3687" s="75" t="s">
        <v>1317</v>
      </c>
      <c r="K3687" s="2" t="s">
        <v>5017</v>
      </c>
      <c r="L3687" s="75" t="s">
        <v>3668</v>
      </c>
      <c r="M3687" s="2" t="s">
        <v>10879</v>
      </c>
      <c r="N3687" s="10" t="s">
        <v>3505</v>
      </c>
      <c r="O3687" s="10" t="s">
        <v>51</v>
      </c>
      <c r="S3687" s="2" t="str">
        <f>VLOOKUP(K3687,Data!A:B,2,0)</f>
        <v>DAC</v>
      </c>
    </row>
    <row r="3688" spans="1:19" ht="11.25" customHeight="1" x14ac:dyDescent="0.2">
      <c r="A3688" s="2">
        <v>4074687</v>
      </c>
      <c r="B3688" s="98" t="s">
        <v>13353</v>
      </c>
      <c r="C3688" s="74" t="s">
        <v>10880</v>
      </c>
      <c r="D3688" s="8">
        <v>44739</v>
      </c>
      <c r="E3688" s="85" t="s">
        <v>10929</v>
      </c>
      <c r="F3688" s="75" t="s">
        <v>98</v>
      </c>
      <c r="G3688" s="75" t="s">
        <v>1315</v>
      </c>
      <c r="H3688" s="75" t="s">
        <v>1529</v>
      </c>
      <c r="I3688" s="2" t="s">
        <v>11</v>
      </c>
      <c r="J3688" s="75" t="s">
        <v>11</v>
      </c>
      <c r="K3688" s="2" t="s">
        <v>5017</v>
      </c>
      <c r="L3688" s="75" t="s">
        <v>3668</v>
      </c>
      <c r="M3688" s="2" t="s">
        <v>1322</v>
      </c>
      <c r="N3688" s="10"/>
      <c r="O3688" s="10"/>
      <c r="S3688" s="2" t="str">
        <f>VLOOKUP(K3688,Data!A:B,2,0)</f>
        <v>DAC</v>
      </c>
    </row>
    <row r="3689" spans="1:19" ht="11.25" customHeight="1" x14ac:dyDescent="0.2">
      <c r="A3689" s="2">
        <v>4074695</v>
      </c>
      <c r="B3689" s="98" t="s">
        <v>13354</v>
      </c>
      <c r="C3689" s="74" t="s">
        <v>10881</v>
      </c>
      <c r="D3689" s="8">
        <v>44739</v>
      </c>
      <c r="E3689" s="85" t="s">
        <v>10930</v>
      </c>
      <c r="F3689" s="75" t="s">
        <v>98</v>
      </c>
      <c r="G3689" s="75" t="s">
        <v>1315</v>
      </c>
      <c r="H3689" s="75" t="s">
        <v>1518</v>
      </c>
      <c r="I3689" s="2" t="s">
        <v>11</v>
      </c>
      <c r="J3689" s="75" t="s">
        <v>11</v>
      </c>
      <c r="K3689" s="2" t="s">
        <v>5017</v>
      </c>
      <c r="L3689" s="75" t="s">
        <v>3668</v>
      </c>
      <c r="M3689" s="2" t="s">
        <v>10882</v>
      </c>
      <c r="N3689" s="10"/>
      <c r="O3689" s="10"/>
      <c r="S3689" s="2" t="str">
        <f>VLOOKUP(K3689,Data!A:B,2,0)</f>
        <v>DAC</v>
      </c>
    </row>
    <row r="3690" spans="1:19" ht="11.25" customHeight="1" x14ac:dyDescent="0.2">
      <c r="A3690" s="2">
        <v>4074692</v>
      </c>
      <c r="B3690" s="98" t="s">
        <v>13355</v>
      </c>
      <c r="C3690" s="74" t="s">
        <v>10884</v>
      </c>
      <c r="D3690" s="8">
        <v>44739</v>
      </c>
      <c r="E3690" s="85" t="s">
        <v>10931</v>
      </c>
      <c r="F3690" s="75" t="s">
        <v>98</v>
      </c>
      <c r="G3690" s="75" t="s">
        <v>47</v>
      </c>
      <c r="H3690" s="75" t="s">
        <v>47</v>
      </c>
      <c r="I3690" s="2" t="s">
        <v>1497</v>
      </c>
      <c r="J3690" s="75" t="s">
        <v>1502</v>
      </c>
      <c r="K3690" s="2" t="s">
        <v>32</v>
      </c>
      <c r="L3690" s="75" t="s">
        <v>3668</v>
      </c>
      <c r="M3690" s="2" t="s">
        <v>3502</v>
      </c>
      <c r="N3690" s="10" t="s">
        <v>4998</v>
      </c>
      <c r="O3690" s="10" t="s">
        <v>4998</v>
      </c>
      <c r="S3690" s="2" t="str">
        <f>VLOOKUP(K3690,Data!A:B,2,0)</f>
        <v>DACE</v>
      </c>
    </row>
    <row r="3691" spans="1:19" ht="11.25" customHeight="1" x14ac:dyDescent="0.2">
      <c r="A3691" s="2">
        <v>4074683</v>
      </c>
      <c r="B3691" s="98" t="s">
        <v>13356</v>
      </c>
      <c r="C3691" s="74" t="s">
        <v>10885</v>
      </c>
      <c r="D3691" s="8">
        <v>44739</v>
      </c>
      <c r="E3691" s="85" t="s">
        <v>10932</v>
      </c>
      <c r="F3691" s="75" t="s">
        <v>98</v>
      </c>
      <c r="G3691" s="75" t="s">
        <v>47</v>
      </c>
      <c r="H3691" s="75" t="s">
        <v>47</v>
      </c>
      <c r="I3691" s="2" t="s">
        <v>1497</v>
      </c>
      <c r="J3691" s="75" t="s">
        <v>1495</v>
      </c>
      <c r="K3691" s="2" t="s">
        <v>30</v>
      </c>
      <c r="L3691" s="75" t="s">
        <v>19</v>
      </c>
      <c r="M3691" s="2" t="s">
        <v>3572</v>
      </c>
      <c r="N3691" s="10" t="s">
        <v>4979</v>
      </c>
      <c r="O3691" s="10" t="s">
        <v>6944</v>
      </c>
      <c r="P3691" s="8">
        <v>44968</v>
      </c>
      <c r="Q3691" s="8">
        <v>45030</v>
      </c>
      <c r="R3691" s="8">
        <v>45030</v>
      </c>
      <c r="S3691" s="2" t="str">
        <f>VLOOKUP(K3691,Data!A:B,2,0)</f>
        <v>DAC</v>
      </c>
    </row>
    <row r="3692" spans="1:19" ht="11.25" customHeight="1" x14ac:dyDescent="0.2">
      <c r="A3692" s="2">
        <v>4074691</v>
      </c>
      <c r="B3692" s="98" t="s">
        <v>13357</v>
      </c>
      <c r="C3692" s="74" t="s">
        <v>10887</v>
      </c>
      <c r="D3692" s="8">
        <v>44741</v>
      </c>
      <c r="E3692" s="85" t="s">
        <v>10933</v>
      </c>
      <c r="F3692" s="75" t="s">
        <v>98</v>
      </c>
      <c r="G3692" s="75" t="s">
        <v>1315</v>
      </c>
      <c r="H3692" s="75" t="s">
        <v>1518</v>
      </c>
      <c r="I3692" s="2" t="s">
        <v>11</v>
      </c>
      <c r="J3692" s="75" t="s">
        <v>11</v>
      </c>
      <c r="K3692" s="2" t="s">
        <v>5017</v>
      </c>
      <c r="L3692" s="75" t="s">
        <v>19</v>
      </c>
      <c r="M3692" s="2" t="s">
        <v>1348</v>
      </c>
      <c r="N3692" s="10" t="s">
        <v>1341</v>
      </c>
      <c r="O3692" s="10" t="s">
        <v>4995</v>
      </c>
      <c r="P3692" s="8">
        <v>45036</v>
      </c>
      <c r="Q3692" s="8">
        <v>45064</v>
      </c>
      <c r="R3692" s="8">
        <v>45064</v>
      </c>
      <c r="S3692" s="2" t="str">
        <f>VLOOKUP(K3692,Data!A:B,2,0)</f>
        <v>DAC</v>
      </c>
    </row>
    <row r="3693" spans="1:19" ht="11.25" customHeight="1" x14ac:dyDescent="0.2">
      <c r="A3693" s="2">
        <v>4074680</v>
      </c>
      <c r="B3693" s="98" t="s">
        <v>13358</v>
      </c>
      <c r="C3693" s="74" t="s">
        <v>10883</v>
      </c>
      <c r="D3693" s="8">
        <v>44742</v>
      </c>
      <c r="E3693" s="85" t="s">
        <v>10934</v>
      </c>
      <c r="F3693" s="75" t="s">
        <v>98</v>
      </c>
      <c r="G3693" s="75" t="s">
        <v>20</v>
      </c>
      <c r="H3693" s="75" t="s">
        <v>1482</v>
      </c>
      <c r="I3693" s="75" t="s">
        <v>1496</v>
      </c>
      <c r="J3693" s="75" t="s">
        <v>1495</v>
      </c>
      <c r="K3693" s="2" t="s">
        <v>5017</v>
      </c>
      <c r="L3693" s="75" t="s">
        <v>19</v>
      </c>
      <c r="M3693" s="2" t="s">
        <v>3503</v>
      </c>
      <c r="N3693" s="10" t="s">
        <v>3512</v>
      </c>
      <c r="O3693" s="10" t="s">
        <v>3559</v>
      </c>
      <c r="P3693" s="8">
        <v>45191</v>
      </c>
      <c r="Q3693" s="8">
        <v>45280</v>
      </c>
      <c r="R3693" s="8">
        <v>45280</v>
      </c>
      <c r="S3693" s="2" t="str">
        <f>VLOOKUP(K3693,Data!A:B,2,0)</f>
        <v>DAC</v>
      </c>
    </row>
    <row r="3694" spans="1:19" ht="11.25" customHeight="1" x14ac:dyDescent="0.2">
      <c r="A3694" s="2">
        <v>4074681</v>
      </c>
      <c r="B3694" s="98" t="s">
        <v>13359</v>
      </c>
      <c r="C3694" s="74" t="s">
        <v>10886</v>
      </c>
      <c r="D3694" s="8">
        <v>44742</v>
      </c>
      <c r="E3694" s="85" t="s">
        <v>10935</v>
      </c>
      <c r="F3694" s="75" t="s">
        <v>98</v>
      </c>
      <c r="G3694" s="75" t="s">
        <v>20</v>
      </c>
      <c r="H3694" s="75" t="s">
        <v>1481</v>
      </c>
      <c r="I3694" s="2" t="s">
        <v>1496</v>
      </c>
      <c r="J3694" s="75" t="s">
        <v>6922</v>
      </c>
      <c r="K3694" s="2" t="s">
        <v>5017</v>
      </c>
      <c r="L3694" s="75" t="s">
        <v>3669</v>
      </c>
      <c r="M3694" s="2" t="s">
        <v>6812</v>
      </c>
      <c r="N3694" s="10" t="s">
        <v>3546</v>
      </c>
      <c r="O3694" s="10" t="s">
        <v>3559</v>
      </c>
      <c r="S3694" s="2" t="str">
        <f>VLOOKUP(K3694,Data!A:B,2,0)</f>
        <v>DAC</v>
      </c>
    </row>
    <row r="3695" spans="1:19" ht="11.25" customHeight="1" x14ac:dyDescent="0.2">
      <c r="A3695" s="2">
        <v>4074690</v>
      </c>
      <c r="B3695" s="98" t="s">
        <v>13360</v>
      </c>
      <c r="C3695" s="74" t="s">
        <v>10891</v>
      </c>
      <c r="D3695" s="8">
        <v>44013</v>
      </c>
      <c r="E3695" s="85" t="s">
        <v>10936</v>
      </c>
      <c r="F3695" s="75" t="s">
        <v>98</v>
      </c>
      <c r="G3695" s="75" t="s">
        <v>47</v>
      </c>
      <c r="H3695" s="75" t="s">
        <v>47</v>
      </c>
      <c r="I3695" s="2" t="s">
        <v>6922</v>
      </c>
      <c r="J3695" s="75" t="s">
        <v>1498</v>
      </c>
      <c r="K3695" s="2" t="s">
        <v>30</v>
      </c>
      <c r="L3695" s="75" t="s">
        <v>3669</v>
      </c>
      <c r="M3695" s="2" t="s">
        <v>3594</v>
      </c>
      <c r="N3695" s="10" t="s">
        <v>6943</v>
      </c>
      <c r="O3695" s="10" t="s">
        <v>6944</v>
      </c>
      <c r="S3695" s="2" t="str">
        <f>VLOOKUP(K3695,Data!A:B,2,0)</f>
        <v>DAC</v>
      </c>
    </row>
    <row r="3696" spans="1:19" ht="11.25" customHeight="1" x14ac:dyDescent="0.2">
      <c r="A3696" s="2">
        <v>4074461</v>
      </c>
      <c r="B3696" s="98" t="s">
        <v>13361</v>
      </c>
      <c r="C3696" s="74" t="s">
        <v>10892</v>
      </c>
      <c r="D3696" s="8">
        <v>44013</v>
      </c>
      <c r="E3696" s="85" t="s">
        <v>10937</v>
      </c>
      <c r="F3696" s="75" t="s">
        <v>98</v>
      </c>
      <c r="G3696" s="75" t="s">
        <v>47</v>
      </c>
      <c r="H3696" s="75" t="s">
        <v>47</v>
      </c>
      <c r="I3696" s="2" t="s">
        <v>1497</v>
      </c>
      <c r="J3696" s="75" t="s">
        <v>1497</v>
      </c>
      <c r="K3696" s="2" t="s">
        <v>30</v>
      </c>
      <c r="L3696" s="75" t="s">
        <v>3668</v>
      </c>
      <c r="M3696" s="2" t="s">
        <v>3594</v>
      </c>
      <c r="N3696" s="10" t="s">
        <v>6943</v>
      </c>
      <c r="O3696" s="10" t="s">
        <v>6944</v>
      </c>
      <c r="S3696" s="2" t="str">
        <f>VLOOKUP(K3696,Data!A:B,2,0)</f>
        <v>DAC</v>
      </c>
    </row>
    <row r="3697" spans="1:19" ht="11.25" customHeight="1" x14ac:dyDescent="0.2">
      <c r="A3697" s="2">
        <v>4074662</v>
      </c>
      <c r="B3697" s="98" t="s">
        <v>13362</v>
      </c>
      <c r="C3697" s="74" t="s">
        <v>10896</v>
      </c>
      <c r="D3697" s="8">
        <v>44746</v>
      </c>
      <c r="E3697" s="85" t="s">
        <v>10938</v>
      </c>
      <c r="F3697" s="75" t="s">
        <v>98</v>
      </c>
      <c r="G3697" s="75" t="s">
        <v>97</v>
      </c>
      <c r="H3697" s="75" t="s">
        <v>1491</v>
      </c>
      <c r="I3697" s="2" t="s">
        <v>1317</v>
      </c>
      <c r="J3697" s="75" t="s">
        <v>1317</v>
      </c>
      <c r="K3697" s="2" t="s">
        <v>5017</v>
      </c>
      <c r="L3697" s="75" t="s">
        <v>3668</v>
      </c>
      <c r="M3697" s="2" t="s">
        <v>7006</v>
      </c>
      <c r="N3697" s="10" t="s">
        <v>10874</v>
      </c>
      <c r="O3697" s="10" t="s">
        <v>50</v>
      </c>
      <c r="S3697" s="2" t="str">
        <f>VLOOKUP(K3697,Data!A:B,2,0)</f>
        <v>DAC</v>
      </c>
    </row>
    <row r="3698" spans="1:19" ht="11.25" customHeight="1" x14ac:dyDescent="0.2">
      <c r="A3698" s="2">
        <v>4074693</v>
      </c>
      <c r="B3698" s="98" t="s">
        <v>13363</v>
      </c>
      <c r="C3698" s="74" t="s">
        <v>10893</v>
      </c>
      <c r="D3698" s="8">
        <v>44749</v>
      </c>
      <c r="E3698" s="85" t="s">
        <v>10939</v>
      </c>
      <c r="F3698" s="75" t="s">
        <v>98</v>
      </c>
      <c r="G3698" s="75" t="s">
        <v>1315</v>
      </c>
      <c r="H3698" s="75" t="s">
        <v>1529</v>
      </c>
      <c r="I3698" s="2" t="s">
        <v>11</v>
      </c>
      <c r="J3698" s="75" t="s">
        <v>11</v>
      </c>
      <c r="K3698" s="2" t="s">
        <v>30</v>
      </c>
      <c r="L3698" s="75" t="s">
        <v>19</v>
      </c>
      <c r="M3698" s="2" t="s">
        <v>6783</v>
      </c>
      <c r="N3698" s="10" t="s">
        <v>1341</v>
      </c>
      <c r="O3698" s="10" t="s">
        <v>4995</v>
      </c>
      <c r="P3698" s="8">
        <v>45192</v>
      </c>
      <c r="Q3698" s="8">
        <f>P3698+180</f>
        <v>45372</v>
      </c>
      <c r="R3698" s="8">
        <v>45376</v>
      </c>
      <c r="S3698" s="2" t="str">
        <f>VLOOKUP(K3698,Data!A:B,2,0)</f>
        <v>DAC</v>
      </c>
    </row>
    <row r="3699" spans="1:19" ht="11.25" customHeight="1" x14ac:dyDescent="0.2">
      <c r="A3699" s="2">
        <v>4074694</v>
      </c>
      <c r="B3699" s="98" t="s">
        <v>13364</v>
      </c>
      <c r="C3699" s="74" t="s">
        <v>10894</v>
      </c>
      <c r="D3699" s="8">
        <v>44749</v>
      </c>
      <c r="E3699" s="85" t="s">
        <v>10940</v>
      </c>
      <c r="F3699" s="75" t="s">
        <v>98</v>
      </c>
      <c r="G3699" s="75" t="s">
        <v>97</v>
      </c>
      <c r="H3699" s="75" t="s">
        <v>1483</v>
      </c>
      <c r="I3699" s="2" t="s">
        <v>1317</v>
      </c>
      <c r="J3699" s="75" t="s">
        <v>1317</v>
      </c>
      <c r="K3699" s="2" t="s">
        <v>5017</v>
      </c>
      <c r="L3699" s="75" t="s">
        <v>3668</v>
      </c>
      <c r="M3699" s="2" t="s">
        <v>57</v>
      </c>
      <c r="N3699" s="10"/>
      <c r="O3699" s="10" t="s">
        <v>51</v>
      </c>
      <c r="S3699" s="2" t="str">
        <f>VLOOKUP(K3699,Data!A:B,2,0)</f>
        <v>DAC</v>
      </c>
    </row>
    <row r="3700" spans="1:19" ht="11.25" customHeight="1" x14ac:dyDescent="0.2">
      <c r="A3700" s="2">
        <v>4074696</v>
      </c>
      <c r="B3700" s="98" t="s">
        <v>13365</v>
      </c>
      <c r="C3700" s="74" t="s">
        <v>10895</v>
      </c>
      <c r="D3700" s="8">
        <v>44749</v>
      </c>
      <c r="E3700" s="85" t="s">
        <v>10941</v>
      </c>
      <c r="F3700" s="75" t="s">
        <v>98</v>
      </c>
      <c r="G3700" s="75" t="s">
        <v>47</v>
      </c>
      <c r="H3700" s="75" t="s">
        <v>47</v>
      </c>
      <c r="I3700" s="75" t="s">
        <v>1499</v>
      </c>
      <c r="J3700" s="75" t="s">
        <v>1495</v>
      </c>
      <c r="K3700" s="2" t="s">
        <v>30</v>
      </c>
      <c r="L3700" s="75" t="s">
        <v>19</v>
      </c>
      <c r="M3700" s="2" t="s">
        <v>3594</v>
      </c>
      <c r="N3700" s="10" t="s">
        <v>6943</v>
      </c>
      <c r="O3700" s="10" t="s">
        <v>6944</v>
      </c>
      <c r="P3700" s="8">
        <v>44961</v>
      </c>
      <c r="Q3700" s="8">
        <v>45099</v>
      </c>
      <c r="R3700" s="8">
        <v>45099</v>
      </c>
      <c r="S3700" s="2" t="str">
        <f>VLOOKUP(K3700,Data!A:B,2,0)</f>
        <v>DAC</v>
      </c>
    </row>
    <row r="3701" spans="1:19" ht="11.25" customHeight="1" x14ac:dyDescent="0.2">
      <c r="A3701" s="2">
        <v>4074519</v>
      </c>
      <c r="B3701" s="98" t="s">
        <v>13366</v>
      </c>
      <c r="C3701" s="74" t="s">
        <v>10908</v>
      </c>
      <c r="D3701" s="8">
        <v>44756</v>
      </c>
      <c r="E3701" s="85" t="s">
        <v>10942</v>
      </c>
      <c r="F3701" s="75" t="s">
        <v>98</v>
      </c>
      <c r="G3701" s="75" t="s">
        <v>20</v>
      </c>
      <c r="H3701" s="75" t="s">
        <v>1488</v>
      </c>
      <c r="I3701" s="2" t="s">
        <v>1502</v>
      </c>
      <c r="J3701" s="75" t="s">
        <v>1502</v>
      </c>
      <c r="K3701" s="2" t="s">
        <v>5017</v>
      </c>
      <c r="L3701" s="75" t="s">
        <v>3668</v>
      </c>
      <c r="M3701" s="2" t="s">
        <v>1512</v>
      </c>
      <c r="N3701" s="10" t="s">
        <v>1504</v>
      </c>
      <c r="O3701" s="10" t="s">
        <v>3559</v>
      </c>
      <c r="S3701" s="2" t="str">
        <f>VLOOKUP(K3701,Data!A:B,2,0)</f>
        <v>DAC</v>
      </c>
    </row>
    <row r="3702" spans="1:19" ht="11.25" customHeight="1" x14ac:dyDescent="0.2">
      <c r="A3702" s="2">
        <v>4074708</v>
      </c>
      <c r="B3702" s="98" t="s">
        <v>13367</v>
      </c>
      <c r="C3702" s="74" t="s">
        <v>10905</v>
      </c>
      <c r="D3702" s="8">
        <v>44761</v>
      </c>
      <c r="E3702" s="85" t="s">
        <v>10943</v>
      </c>
      <c r="F3702" s="75" t="s">
        <v>98</v>
      </c>
      <c r="G3702" s="75" t="s">
        <v>1315</v>
      </c>
      <c r="H3702" s="75" t="s">
        <v>1518</v>
      </c>
      <c r="I3702" s="2" t="s">
        <v>11</v>
      </c>
      <c r="J3702" s="75" t="s">
        <v>11</v>
      </c>
      <c r="K3702" s="2" t="s">
        <v>30</v>
      </c>
      <c r="L3702" s="75" t="s">
        <v>19</v>
      </c>
      <c r="M3702" s="2" t="s">
        <v>1348</v>
      </c>
      <c r="N3702" s="10"/>
      <c r="O3702" s="10"/>
      <c r="P3702" s="8">
        <v>45134</v>
      </c>
      <c r="Q3702" s="8">
        <v>45316</v>
      </c>
      <c r="R3702" s="8">
        <v>45316</v>
      </c>
      <c r="S3702" s="2" t="str">
        <f>VLOOKUP(K3702,Data!A:B,2,0)</f>
        <v>DAC</v>
      </c>
    </row>
    <row r="3703" spans="1:19" ht="11.25" customHeight="1" x14ac:dyDescent="0.2">
      <c r="A3703" s="2">
        <v>4074707</v>
      </c>
      <c r="B3703" s="98" t="s">
        <v>13368</v>
      </c>
      <c r="C3703" s="74" t="s">
        <v>10906</v>
      </c>
      <c r="D3703" s="8">
        <v>44761</v>
      </c>
      <c r="E3703" s="85" t="s">
        <v>10944</v>
      </c>
      <c r="F3703" s="75" t="s">
        <v>98</v>
      </c>
      <c r="G3703" s="75" t="s">
        <v>20</v>
      </c>
      <c r="H3703" s="75" t="s">
        <v>1486</v>
      </c>
      <c r="I3703" s="2" t="s">
        <v>1497</v>
      </c>
      <c r="J3703" s="75" t="s">
        <v>1495</v>
      </c>
      <c r="K3703" s="2" t="s">
        <v>5017</v>
      </c>
      <c r="L3703" s="75" t="s">
        <v>19</v>
      </c>
      <c r="M3703" s="2" t="s">
        <v>1511</v>
      </c>
      <c r="N3703" s="10" t="s">
        <v>3549</v>
      </c>
      <c r="O3703" s="10" t="s">
        <v>3559</v>
      </c>
      <c r="P3703" s="8">
        <v>45148</v>
      </c>
      <c r="Q3703" s="8">
        <f>P3703+180</f>
        <v>45328</v>
      </c>
      <c r="R3703" s="8">
        <v>45328</v>
      </c>
      <c r="S3703" s="2" t="str">
        <f>VLOOKUP(K3703,Data!A:B,2,0)</f>
        <v>DAC</v>
      </c>
    </row>
    <row r="3704" spans="1:19" ht="11.25" customHeight="1" x14ac:dyDescent="0.2">
      <c r="A3704" s="2">
        <v>4074698</v>
      </c>
      <c r="B3704" s="98" t="s">
        <v>13369</v>
      </c>
      <c r="C3704" s="74" t="s">
        <v>10903</v>
      </c>
      <c r="D3704" s="8">
        <v>44766</v>
      </c>
      <c r="E3704" s="85" t="s">
        <v>10945</v>
      </c>
      <c r="F3704" s="75" t="s">
        <v>98</v>
      </c>
      <c r="G3704" s="75" t="s">
        <v>1315</v>
      </c>
      <c r="H3704" s="75" t="s">
        <v>1518</v>
      </c>
      <c r="I3704" s="2" t="s">
        <v>11</v>
      </c>
      <c r="J3704" s="75" t="s">
        <v>11</v>
      </c>
      <c r="K3704" s="2" t="s">
        <v>30</v>
      </c>
      <c r="L3704" s="75" t="s">
        <v>19</v>
      </c>
      <c r="M3704" s="2" t="s">
        <v>10904</v>
      </c>
      <c r="N3704" s="10"/>
      <c r="O3704" s="10"/>
      <c r="P3704" s="8">
        <v>45195</v>
      </c>
      <c r="Q3704" s="8">
        <f>P3704+180</f>
        <v>45375</v>
      </c>
      <c r="R3704" s="8">
        <v>45376</v>
      </c>
      <c r="S3704" s="2" t="str">
        <f>VLOOKUP(K3704,Data!A:B,2,0)</f>
        <v>DAC</v>
      </c>
    </row>
    <row r="3705" spans="1:19" ht="11.25" customHeight="1" x14ac:dyDescent="0.2">
      <c r="A3705" s="2">
        <v>4074712</v>
      </c>
      <c r="B3705" s="98" t="s">
        <v>13370</v>
      </c>
      <c r="C3705" s="74" t="s">
        <v>10901</v>
      </c>
      <c r="D3705" s="8">
        <v>44767</v>
      </c>
      <c r="E3705" s="85" t="s">
        <v>10946</v>
      </c>
      <c r="F3705" s="75" t="s">
        <v>98</v>
      </c>
      <c r="G3705" s="75" t="s">
        <v>1315</v>
      </c>
      <c r="H3705" s="75" t="s">
        <v>1529</v>
      </c>
      <c r="I3705" s="2" t="s">
        <v>11</v>
      </c>
      <c r="J3705" s="75" t="s">
        <v>11</v>
      </c>
      <c r="K3705" s="2" t="s">
        <v>30</v>
      </c>
      <c r="L3705" s="75" t="s">
        <v>3668</v>
      </c>
      <c r="M3705" s="2" t="s">
        <v>6783</v>
      </c>
      <c r="N3705" s="10" t="s">
        <v>1341</v>
      </c>
      <c r="O3705" s="10" t="s">
        <v>4995</v>
      </c>
      <c r="S3705" s="2" t="str">
        <f>VLOOKUP(K3705,Data!A:B,2,0)</f>
        <v>DAC</v>
      </c>
    </row>
    <row r="3706" spans="1:19" ht="11.25" customHeight="1" x14ac:dyDescent="0.2">
      <c r="A3706" s="2">
        <v>5147419</v>
      </c>
      <c r="B3706" s="98" t="s">
        <v>13371</v>
      </c>
      <c r="C3706" s="74" t="s">
        <v>10902</v>
      </c>
      <c r="D3706" s="8">
        <v>44768</v>
      </c>
      <c r="E3706" s="85" t="s">
        <v>10947</v>
      </c>
      <c r="F3706" s="75" t="s">
        <v>98</v>
      </c>
      <c r="G3706" s="75" t="s">
        <v>47</v>
      </c>
      <c r="H3706" s="75" t="s">
        <v>47</v>
      </c>
      <c r="I3706" s="75" t="s">
        <v>1497</v>
      </c>
      <c r="J3706" s="75" t="s">
        <v>1495</v>
      </c>
      <c r="K3706" s="2" t="s">
        <v>32</v>
      </c>
      <c r="L3706" s="75" t="s">
        <v>3667</v>
      </c>
      <c r="M3706" s="2" t="s">
        <v>4997</v>
      </c>
      <c r="N3706" s="10" t="s">
        <v>4998</v>
      </c>
      <c r="O3706" s="10" t="s">
        <v>4998</v>
      </c>
      <c r="P3706" s="8">
        <v>45353</v>
      </c>
      <c r="Q3706" s="8">
        <f>P3706+180</f>
        <v>45533</v>
      </c>
      <c r="S3706" s="2" t="str">
        <f>VLOOKUP(K3706,Data!A:B,2,0)</f>
        <v>DACE</v>
      </c>
    </row>
    <row r="3707" spans="1:19" ht="11.25" customHeight="1" x14ac:dyDescent="0.2">
      <c r="A3707" s="2">
        <v>4074715</v>
      </c>
      <c r="B3707" s="98" t="s">
        <v>13372</v>
      </c>
      <c r="C3707" s="74" t="s">
        <v>10907</v>
      </c>
      <c r="D3707" s="8">
        <v>44769</v>
      </c>
      <c r="E3707" s="85" t="s">
        <v>10948</v>
      </c>
      <c r="F3707" s="75" t="s">
        <v>98</v>
      </c>
      <c r="G3707" s="75" t="s">
        <v>20</v>
      </c>
      <c r="H3707" s="75" t="s">
        <v>1490</v>
      </c>
      <c r="I3707" s="2" t="s">
        <v>1498</v>
      </c>
      <c r="J3707" s="75" t="s">
        <v>1498</v>
      </c>
      <c r="K3707" s="2" t="s">
        <v>5017</v>
      </c>
      <c r="L3707" s="75" t="s">
        <v>3668</v>
      </c>
      <c r="M3707" s="2" t="s">
        <v>1507</v>
      </c>
      <c r="N3707" s="10" t="s">
        <v>3546</v>
      </c>
      <c r="O3707" s="10" t="s">
        <v>3559</v>
      </c>
      <c r="S3707" s="2" t="str">
        <f>VLOOKUP(K3707,Data!A:B,2,0)</f>
        <v>DAC</v>
      </c>
    </row>
    <row r="3708" spans="1:19" ht="11.25" customHeight="1" x14ac:dyDescent="0.2">
      <c r="A3708" s="2">
        <v>4074494</v>
      </c>
      <c r="B3708" s="98" t="s">
        <v>13373</v>
      </c>
      <c r="C3708" s="74" t="s">
        <v>10949</v>
      </c>
      <c r="D3708" s="8">
        <v>44776</v>
      </c>
      <c r="E3708" s="85" t="s">
        <v>10950</v>
      </c>
      <c r="F3708" s="75" t="s">
        <v>98</v>
      </c>
      <c r="G3708" s="75" t="s">
        <v>47</v>
      </c>
      <c r="H3708" s="75" t="s">
        <v>47</v>
      </c>
      <c r="I3708" s="2" t="s">
        <v>1497</v>
      </c>
      <c r="J3708" s="75" t="s">
        <v>1495</v>
      </c>
      <c r="K3708" s="2" t="s">
        <v>30</v>
      </c>
      <c r="L3708" s="75" t="s">
        <v>19</v>
      </c>
      <c r="M3708" s="2" t="s">
        <v>5026</v>
      </c>
      <c r="N3708" s="10" t="s">
        <v>6943</v>
      </c>
      <c r="O3708" s="10" t="s">
        <v>6944</v>
      </c>
      <c r="P3708" s="8">
        <v>44977</v>
      </c>
      <c r="Q3708" s="8">
        <v>45083</v>
      </c>
      <c r="R3708" s="8">
        <v>45083</v>
      </c>
      <c r="S3708" s="2" t="str">
        <f>VLOOKUP(K3708,Data!A:B,2,0)</f>
        <v>DAC</v>
      </c>
    </row>
    <row r="3709" spans="1:19" ht="11.25" customHeight="1" x14ac:dyDescent="0.2">
      <c r="A3709" s="2">
        <v>5024345</v>
      </c>
      <c r="B3709" s="98" t="s">
        <v>13374</v>
      </c>
      <c r="C3709" s="74" t="s">
        <v>10952</v>
      </c>
      <c r="D3709" s="8">
        <v>44776</v>
      </c>
      <c r="E3709" s="85" t="s">
        <v>10951</v>
      </c>
      <c r="F3709" s="75" t="s">
        <v>98</v>
      </c>
      <c r="G3709" s="75" t="s">
        <v>1315</v>
      </c>
      <c r="H3709" s="75" t="s">
        <v>1545</v>
      </c>
      <c r="I3709" s="2" t="s">
        <v>11</v>
      </c>
      <c r="J3709" s="75" t="s">
        <v>11</v>
      </c>
      <c r="K3709" s="2" t="s">
        <v>30</v>
      </c>
      <c r="L3709" s="75" t="s">
        <v>19</v>
      </c>
      <c r="M3709" s="2" t="s">
        <v>10953</v>
      </c>
      <c r="N3709" s="10"/>
      <c r="O3709" s="10"/>
      <c r="P3709" s="8">
        <v>44998</v>
      </c>
      <c r="Q3709" s="8">
        <v>45112</v>
      </c>
      <c r="R3709" s="8">
        <v>45112</v>
      </c>
      <c r="S3709" s="2" t="str">
        <f>VLOOKUP(K3709,Data!A:B,2,0)</f>
        <v>DAC</v>
      </c>
    </row>
    <row r="3710" spans="1:19" ht="11.25" customHeight="1" x14ac:dyDescent="0.2">
      <c r="A3710" s="2">
        <v>4074716</v>
      </c>
      <c r="B3710" s="98" t="s">
        <v>13375</v>
      </c>
      <c r="C3710" s="74" t="s">
        <v>10954</v>
      </c>
      <c r="D3710" s="8">
        <v>44782</v>
      </c>
      <c r="E3710" s="85" t="s">
        <v>10955</v>
      </c>
      <c r="F3710" s="75" t="s">
        <v>98</v>
      </c>
      <c r="G3710" s="75" t="s">
        <v>1315</v>
      </c>
      <c r="H3710" s="75" t="s">
        <v>1543</v>
      </c>
      <c r="I3710" s="2" t="s">
        <v>11</v>
      </c>
      <c r="J3710" s="75" t="s">
        <v>11</v>
      </c>
      <c r="K3710" s="2" t="s">
        <v>30</v>
      </c>
      <c r="L3710" s="75" t="s">
        <v>19</v>
      </c>
      <c r="M3710" s="2" t="s">
        <v>5022</v>
      </c>
      <c r="N3710" s="10"/>
      <c r="O3710" s="10"/>
      <c r="P3710" s="8">
        <v>44877</v>
      </c>
      <c r="Q3710" s="8">
        <v>44897</v>
      </c>
      <c r="R3710" s="8">
        <v>44897</v>
      </c>
      <c r="S3710" s="2" t="str">
        <f>VLOOKUP(K3710,Data!A:B,2,0)</f>
        <v>DAC</v>
      </c>
    </row>
    <row r="3711" spans="1:19" ht="11.25" customHeight="1" x14ac:dyDescent="0.2">
      <c r="A3711" s="2">
        <v>4074720</v>
      </c>
      <c r="B3711" s="98" t="s">
        <v>13376</v>
      </c>
      <c r="C3711" s="74" t="s">
        <v>10956</v>
      </c>
      <c r="D3711" s="8">
        <v>44782</v>
      </c>
      <c r="E3711" s="85" t="s">
        <v>10957</v>
      </c>
      <c r="F3711" s="75" t="s">
        <v>98</v>
      </c>
      <c r="G3711" s="75" t="s">
        <v>47</v>
      </c>
      <c r="H3711" s="75" t="s">
        <v>47</v>
      </c>
      <c r="I3711" s="2" t="s">
        <v>1496</v>
      </c>
      <c r="J3711" s="75" t="s">
        <v>1495</v>
      </c>
      <c r="K3711" s="2" t="s">
        <v>5017</v>
      </c>
      <c r="L3711" s="75" t="s">
        <v>19</v>
      </c>
      <c r="M3711" s="2" t="s">
        <v>41</v>
      </c>
      <c r="N3711" s="10" t="s">
        <v>3540</v>
      </c>
      <c r="O3711" s="10" t="s">
        <v>3600</v>
      </c>
      <c r="P3711" s="8">
        <v>44977</v>
      </c>
      <c r="Q3711" s="8">
        <v>45015</v>
      </c>
      <c r="R3711" s="8">
        <v>45015</v>
      </c>
      <c r="S3711" s="2" t="str">
        <f>VLOOKUP(K3711,Data!A:B,2,0)</f>
        <v>DAC</v>
      </c>
    </row>
    <row r="3712" spans="1:19" ht="11.25" customHeight="1" x14ac:dyDescent="0.2">
      <c r="A3712" s="2">
        <v>4074689</v>
      </c>
      <c r="B3712" s="98" t="s">
        <v>13377</v>
      </c>
      <c r="C3712" s="74" t="s">
        <v>10961</v>
      </c>
      <c r="D3712" s="8">
        <v>44783</v>
      </c>
      <c r="E3712" s="85" t="s">
        <v>10962</v>
      </c>
      <c r="F3712" s="75" t="s">
        <v>98</v>
      </c>
      <c r="G3712" s="75" t="s">
        <v>97</v>
      </c>
      <c r="H3712" s="75" t="s">
        <v>1487</v>
      </c>
      <c r="I3712" s="2" t="s">
        <v>1317</v>
      </c>
      <c r="J3712" s="75" t="s">
        <v>1317</v>
      </c>
      <c r="K3712" s="2" t="s">
        <v>30</v>
      </c>
      <c r="L3712" s="75" t="s">
        <v>3668</v>
      </c>
      <c r="M3712" s="2" t="s">
        <v>6792</v>
      </c>
      <c r="N3712" s="10"/>
      <c r="O3712" s="10"/>
      <c r="S3712" s="2" t="str">
        <f>VLOOKUP(K3712,Data!A:B,2,0)</f>
        <v>DAC</v>
      </c>
    </row>
    <row r="3713" spans="1:19" ht="11.25" customHeight="1" x14ac:dyDescent="0.2">
      <c r="A3713" s="2">
        <v>4074726</v>
      </c>
      <c r="B3713" s="98" t="s">
        <v>13378</v>
      </c>
      <c r="C3713" s="74" t="s">
        <v>10958</v>
      </c>
      <c r="D3713" s="8">
        <v>44789</v>
      </c>
      <c r="E3713" s="85" t="s">
        <v>10963</v>
      </c>
      <c r="F3713" s="75" t="s">
        <v>98</v>
      </c>
      <c r="G3713" s="75" t="s">
        <v>47</v>
      </c>
      <c r="H3713" s="75" t="s">
        <v>47</v>
      </c>
      <c r="I3713" s="75" t="s">
        <v>1498</v>
      </c>
      <c r="J3713" s="75" t="s">
        <v>1495</v>
      </c>
      <c r="K3713" s="2" t="s">
        <v>32</v>
      </c>
      <c r="L3713" s="75" t="s">
        <v>19</v>
      </c>
      <c r="M3713" s="2" t="s">
        <v>4997</v>
      </c>
      <c r="N3713" s="10" t="s">
        <v>4998</v>
      </c>
      <c r="O3713" s="10" t="s">
        <v>4998</v>
      </c>
      <c r="P3713" s="8">
        <v>45198</v>
      </c>
      <c r="Q3713" s="8">
        <v>45239</v>
      </c>
      <c r="R3713" s="8">
        <v>45239</v>
      </c>
      <c r="S3713" s="2" t="str">
        <f>VLOOKUP(K3713,Data!A:B,2,0)</f>
        <v>DACE</v>
      </c>
    </row>
    <row r="3714" spans="1:19" ht="11.25" customHeight="1" x14ac:dyDescent="0.2">
      <c r="A3714" s="2">
        <v>4074714</v>
      </c>
      <c r="B3714" s="98" t="s">
        <v>13379</v>
      </c>
      <c r="C3714" s="74" t="s">
        <v>10959</v>
      </c>
      <c r="D3714" s="8">
        <v>44790</v>
      </c>
      <c r="E3714" s="85" t="s">
        <v>10964</v>
      </c>
      <c r="F3714" s="75" t="s">
        <v>98</v>
      </c>
      <c r="G3714" s="75" t="s">
        <v>20</v>
      </c>
      <c r="H3714" s="75" t="s">
        <v>1486</v>
      </c>
      <c r="I3714" s="2" t="s">
        <v>1496</v>
      </c>
      <c r="J3714" s="75" t="s">
        <v>1495</v>
      </c>
      <c r="K3714" s="2" t="s">
        <v>5017</v>
      </c>
      <c r="L3714" s="75" t="s">
        <v>19</v>
      </c>
      <c r="M3714" s="2" t="s">
        <v>3511</v>
      </c>
      <c r="N3714" s="10" t="s">
        <v>3549</v>
      </c>
      <c r="O3714" s="10" t="s">
        <v>3559</v>
      </c>
      <c r="P3714" s="8">
        <v>44961</v>
      </c>
      <c r="Q3714" s="8">
        <v>45051</v>
      </c>
      <c r="R3714" s="8">
        <v>45051</v>
      </c>
      <c r="S3714" s="2" t="str">
        <f>VLOOKUP(K3714,Data!A:B,2,0)</f>
        <v>DAC</v>
      </c>
    </row>
    <row r="3715" spans="1:19" ht="11.25" customHeight="1" x14ac:dyDescent="0.2">
      <c r="A3715" s="2">
        <v>4074730</v>
      </c>
      <c r="B3715" s="98" t="s">
        <v>13380</v>
      </c>
      <c r="C3715" s="74" t="s">
        <v>10960</v>
      </c>
      <c r="D3715" s="8">
        <v>44790</v>
      </c>
      <c r="E3715" s="85" t="s">
        <v>10965</v>
      </c>
      <c r="F3715" s="75" t="s">
        <v>98</v>
      </c>
      <c r="G3715" s="75" t="s">
        <v>20</v>
      </c>
      <c r="H3715" s="75" t="s">
        <v>1488</v>
      </c>
      <c r="I3715" s="75" t="s">
        <v>1498</v>
      </c>
      <c r="J3715" s="75" t="s">
        <v>1495</v>
      </c>
      <c r="K3715" s="2" t="s">
        <v>5017</v>
      </c>
      <c r="L3715" s="75" t="s">
        <v>19</v>
      </c>
      <c r="M3715" s="2" t="s">
        <v>3555</v>
      </c>
      <c r="N3715" s="10" t="s">
        <v>1504</v>
      </c>
      <c r="O3715" s="10" t="s">
        <v>3559</v>
      </c>
      <c r="P3715" s="8">
        <v>45159</v>
      </c>
      <c r="Q3715" s="8">
        <v>45198</v>
      </c>
      <c r="R3715" s="8">
        <v>45198</v>
      </c>
      <c r="S3715" s="2" t="str">
        <f>VLOOKUP(K3715,Data!A:B,2,0)</f>
        <v>DAC</v>
      </c>
    </row>
    <row r="3716" spans="1:19" ht="11.25" customHeight="1" x14ac:dyDescent="0.2">
      <c r="A3716" s="2">
        <v>5137855</v>
      </c>
      <c r="B3716" s="98" t="s">
        <v>13381</v>
      </c>
      <c r="C3716" s="74" t="s">
        <v>13616</v>
      </c>
      <c r="D3716" s="8">
        <v>44795</v>
      </c>
      <c r="E3716" s="85" t="s">
        <v>10966</v>
      </c>
      <c r="F3716" s="75" t="s">
        <v>98</v>
      </c>
      <c r="G3716" s="75" t="s">
        <v>47</v>
      </c>
      <c r="H3716" s="75" t="s">
        <v>47</v>
      </c>
      <c r="I3716" s="2" t="s">
        <v>1499</v>
      </c>
      <c r="J3716" s="75" t="s">
        <v>1502</v>
      </c>
      <c r="K3716" s="2" t="s">
        <v>3639</v>
      </c>
      <c r="L3716" s="75" t="s">
        <v>3668</v>
      </c>
      <c r="M3716" s="2" t="s">
        <v>10699</v>
      </c>
      <c r="N3716" s="10" t="s">
        <v>6724</v>
      </c>
      <c r="O3716" s="10" t="s">
        <v>6724</v>
      </c>
      <c r="S3716" s="2" t="str">
        <f>VLOOKUP(K3716,Data!A:B,2,0)</f>
        <v>TELEVENTAS</v>
      </c>
    </row>
    <row r="3717" spans="1:19" ht="11.25" customHeight="1" x14ac:dyDescent="0.2">
      <c r="A3717" s="2">
        <v>4074722</v>
      </c>
      <c r="B3717" s="98" t="s">
        <v>13382</v>
      </c>
      <c r="C3717" s="74" t="s">
        <v>10967</v>
      </c>
      <c r="D3717" s="8">
        <v>44796</v>
      </c>
      <c r="E3717" s="85" t="s">
        <v>10968</v>
      </c>
      <c r="F3717" s="75" t="s">
        <v>98</v>
      </c>
      <c r="G3717" s="75" t="s">
        <v>47</v>
      </c>
      <c r="H3717" s="75" t="s">
        <v>47</v>
      </c>
      <c r="I3717" s="2" t="s">
        <v>1499</v>
      </c>
      <c r="J3717" s="75" t="s">
        <v>1502</v>
      </c>
      <c r="K3717" s="2" t="s">
        <v>5017</v>
      </c>
      <c r="L3717" s="75" t="s">
        <v>3668</v>
      </c>
      <c r="M3717" s="2" t="s">
        <v>3575</v>
      </c>
      <c r="N3717" s="10" t="s">
        <v>3565</v>
      </c>
      <c r="O3717" s="10" t="s">
        <v>3565</v>
      </c>
      <c r="S3717" s="2" t="str">
        <f>VLOOKUP(K3717,Data!A:B,2,0)</f>
        <v>DAC</v>
      </c>
    </row>
    <row r="3718" spans="1:19" ht="11.25" customHeight="1" x14ac:dyDescent="0.2">
      <c r="A3718" s="2">
        <v>4074721</v>
      </c>
      <c r="B3718" s="98" t="s">
        <v>13383</v>
      </c>
      <c r="C3718" s="74" t="s">
        <v>10969</v>
      </c>
      <c r="D3718" s="8">
        <v>44798</v>
      </c>
      <c r="E3718" s="85" t="s">
        <v>10971</v>
      </c>
      <c r="F3718" s="75" t="s">
        <v>98</v>
      </c>
      <c r="G3718" s="75" t="s">
        <v>47</v>
      </c>
      <c r="H3718" s="75" t="s">
        <v>47</v>
      </c>
      <c r="I3718" s="2" t="s">
        <v>1496</v>
      </c>
      <c r="J3718" s="75" t="s">
        <v>1496</v>
      </c>
      <c r="K3718" s="2" t="s">
        <v>30</v>
      </c>
      <c r="L3718" s="75" t="s">
        <v>3668</v>
      </c>
      <c r="M3718" s="2" t="s">
        <v>3569</v>
      </c>
      <c r="N3718" s="10" t="s">
        <v>10970</v>
      </c>
      <c r="O3718" s="10" t="s">
        <v>6944</v>
      </c>
      <c r="S3718" s="2" t="str">
        <f>VLOOKUP(K3718,Data!A:B,2,0)</f>
        <v>DAC</v>
      </c>
    </row>
    <row r="3719" spans="1:19" ht="11.25" customHeight="1" x14ac:dyDescent="0.2">
      <c r="A3719" s="2">
        <v>4074732</v>
      </c>
      <c r="B3719" s="98" t="s">
        <v>13384</v>
      </c>
      <c r="C3719" s="74" t="s">
        <v>10972</v>
      </c>
      <c r="D3719" s="8">
        <v>44802</v>
      </c>
      <c r="E3719" s="85" t="s">
        <v>10973</v>
      </c>
      <c r="F3719" s="75" t="s">
        <v>98</v>
      </c>
      <c r="G3719" s="75" t="s">
        <v>1315</v>
      </c>
      <c r="H3719" s="75" t="s">
        <v>1518</v>
      </c>
      <c r="I3719" s="2" t="s">
        <v>11</v>
      </c>
      <c r="J3719" s="75" t="s">
        <v>11</v>
      </c>
      <c r="K3719" s="2" t="s">
        <v>30</v>
      </c>
      <c r="L3719" s="75" t="s">
        <v>3668</v>
      </c>
      <c r="M3719" s="2" t="s">
        <v>1348</v>
      </c>
      <c r="N3719" s="10"/>
      <c r="O3719" s="10"/>
      <c r="S3719" s="2" t="str">
        <f>VLOOKUP(K3719,Data!A:B,2,0)</f>
        <v>DAC</v>
      </c>
    </row>
    <row r="3720" spans="1:19" ht="11.25" customHeight="1" x14ac:dyDescent="0.2">
      <c r="A3720" s="2">
        <v>4074724</v>
      </c>
      <c r="B3720" s="98" t="s">
        <v>13385</v>
      </c>
      <c r="C3720" s="74" t="s">
        <v>10974</v>
      </c>
      <c r="D3720" s="8">
        <v>44817</v>
      </c>
      <c r="E3720" s="85" t="s">
        <v>10975</v>
      </c>
      <c r="F3720" s="2" t="s">
        <v>98</v>
      </c>
      <c r="G3720" s="2" t="s">
        <v>20</v>
      </c>
      <c r="H3720" s="2" t="s">
        <v>1481</v>
      </c>
      <c r="I3720" s="2" t="s">
        <v>1497</v>
      </c>
      <c r="J3720" s="2" t="s">
        <v>1495</v>
      </c>
      <c r="K3720" s="2" t="s">
        <v>5017</v>
      </c>
      <c r="L3720" s="75" t="s">
        <v>19</v>
      </c>
      <c r="M3720" s="2" t="s">
        <v>6812</v>
      </c>
      <c r="N3720" s="2" t="s">
        <v>3546</v>
      </c>
      <c r="O3720" s="2" t="s">
        <v>3559</v>
      </c>
      <c r="P3720" s="8">
        <v>45056</v>
      </c>
      <c r="Q3720" s="8">
        <v>45083</v>
      </c>
      <c r="R3720" s="8">
        <v>45083</v>
      </c>
      <c r="S3720" s="2" t="str">
        <f>VLOOKUP(K3720,Data!A:B,2,0)</f>
        <v>DAC</v>
      </c>
    </row>
    <row r="3721" spans="1:19" ht="11.25" customHeight="1" x14ac:dyDescent="0.2">
      <c r="A3721" s="2">
        <v>4074663</v>
      </c>
      <c r="B3721" s="98" t="s">
        <v>13386</v>
      </c>
      <c r="C3721" s="74" t="s">
        <v>10976</v>
      </c>
      <c r="D3721" s="8">
        <v>44819</v>
      </c>
      <c r="E3721" s="85" t="s">
        <v>10980</v>
      </c>
      <c r="F3721" s="2" t="s">
        <v>98</v>
      </c>
      <c r="G3721" s="2" t="s">
        <v>1315</v>
      </c>
      <c r="H3721" s="2" t="s">
        <v>1529</v>
      </c>
      <c r="I3721" s="2" t="s">
        <v>11</v>
      </c>
      <c r="J3721" s="2" t="s">
        <v>11</v>
      </c>
      <c r="K3721" s="2" t="s">
        <v>3660</v>
      </c>
      <c r="L3721" s="75" t="s">
        <v>3668</v>
      </c>
      <c r="M3721" s="2" t="s">
        <v>10977</v>
      </c>
      <c r="N3721" s="2" t="s">
        <v>4995</v>
      </c>
      <c r="S3721" s="2" t="str">
        <f>VLOOKUP(K3721,Data!A:B,2,0)</f>
        <v>DAC</v>
      </c>
    </row>
    <row r="3722" spans="1:19" ht="11.25" customHeight="1" x14ac:dyDescent="0.2">
      <c r="A3722" s="2">
        <v>4074733</v>
      </c>
      <c r="B3722" s="98" t="s">
        <v>13387</v>
      </c>
      <c r="C3722" s="74" t="s">
        <v>10978</v>
      </c>
      <c r="D3722" s="8">
        <v>44820</v>
      </c>
      <c r="E3722" s="85" t="s">
        <v>10988</v>
      </c>
      <c r="F3722" s="2" t="s">
        <v>98</v>
      </c>
      <c r="G3722" s="2" t="s">
        <v>20</v>
      </c>
      <c r="H3722" s="2" t="s">
        <v>1481</v>
      </c>
      <c r="I3722" s="2" t="s">
        <v>1497</v>
      </c>
      <c r="J3722" s="2" t="s">
        <v>1497</v>
      </c>
      <c r="K3722" s="2" t="s">
        <v>5017</v>
      </c>
      <c r="L3722" s="75" t="s">
        <v>3669</v>
      </c>
      <c r="M3722" s="2" t="s">
        <v>3508</v>
      </c>
      <c r="N3722" s="2" t="s">
        <v>3546</v>
      </c>
      <c r="O3722" s="2" t="s">
        <v>3559</v>
      </c>
      <c r="S3722" s="2" t="str">
        <f>VLOOKUP(K3722,Data!A:B,2,0)</f>
        <v>DAC</v>
      </c>
    </row>
    <row r="3723" spans="1:19" ht="11.25" customHeight="1" x14ac:dyDescent="0.2">
      <c r="A3723" s="2">
        <v>4074741</v>
      </c>
      <c r="B3723" s="98" t="s">
        <v>13388</v>
      </c>
      <c r="C3723" s="74" t="s">
        <v>10979</v>
      </c>
      <c r="D3723" s="8">
        <v>44825</v>
      </c>
      <c r="E3723" s="86" t="s">
        <v>10989</v>
      </c>
      <c r="F3723" s="2" t="s">
        <v>98</v>
      </c>
      <c r="G3723" s="2" t="s">
        <v>20</v>
      </c>
      <c r="H3723" s="2" t="s">
        <v>1484</v>
      </c>
      <c r="I3723" s="2" t="s">
        <v>1498</v>
      </c>
      <c r="J3723" s="2" t="s">
        <v>1495</v>
      </c>
      <c r="K3723" s="2" t="s">
        <v>5017</v>
      </c>
      <c r="L3723" s="75" t="s">
        <v>3667</v>
      </c>
      <c r="M3723" s="2" t="s">
        <v>3554</v>
      </c>
      <c r="N3723" s="2" t="s">
        <v>1508</v>
      </c>
      <c r="O3723" s="2" t="s">
        <v>3559</v>
      </c>
      <c r="P3723" s="8">
        <v>45402</v>
      </c>
      <c r="Q3723" s="8">
        <f>P3723+180</f>
        <v>45582</v>
      </c>
      <c r="S3723" s="2" t="str">
        <f>VLOOKUP(K3723,Data!A:B,2,0)</f>
        <v>DAC</v>
      </c>
    </row>
    <row r="3724" spans="1:19" ht="11.25" customHeight="1" x14ac:dyDescent="0.2">
      <c r="A3724" s="2">
        <v>4074746</v>
      </c>
      <c r="B3724" s="98" t="s">
        <v>13389</v>
      </c>
      <c r="C3724" s="74" t="s">
        <v>10981</v>
      </c>
      <c r="D3724" s="8">
        <v>44827</v>
      </c>
      <c r="E3724" s="86" t="s">
        <v>10990</v>
      </c>
      <c r="F3724" s="2" t="s">
        <v>98</v>
      </c>
      <c r="G3724" s="2" t="s">
        <v>1315</v>
      </c>
      <c r="H3724" s="2" t="s">
        <v>1536</v>
      </c>
      <c r="I3724" s="2" t="s">
        <v>11</v>
      </c>
      <c r="J3724" s="2" t="s">
        <v>11</v>
      </c>
      <c r="K3724" s="2" t="s">
        <v>30</v>
      </c>
      <c r="L3724" s="75" t="s">
        <v>19</v>
      </c>
      <c r="M3724" s="88" t="s">
        <v>5020</v>
      </c>
      <c r="P3724" s="8">
        <v>45171</v>
      </c>
      <c r="Q3724" s="8">
        <v>45353</v>
      </c>
      <c r="R3724" s="8">
        <v>45353</v>
      </c>
      <c r="S3724" s="2" t="str">
        <f>VLOOKUP(K3724,Data!A:B,2,0)</f>
        <v>DAC</v>
      </c>
    </row>
    <row r="3725" spans="1:19" ht="11.25" customHeight="1" x14ac:dyDescent="0.2">
      <c r="A3725" s="2">
        <v>4074672</v>
      </c>
      <c r="B3725" s="98" t="s">
        <v>13390</v>
      </c>
      <c r="C3725" s="74" t="s">
        <v>10982</v>
      </c>
      <c r="D3725" s="8">
        <v>44830</v>
      </c>
      <c r="E3725" s="86" t="s">
        <v>10991</v>
      </c>
      <c r="F3725" s="2" t="s">
        <v>98</v>
      </c>
      <c r="G3725" s="2" t="s">
        <v>97</v>
      </c>
      <c r="H3725" s="2" t="s">
        <v>1487</v>
      </c>
      <c r="I3725" s="2" t="s">
        <v>1317</v>
      </c>
      <c r="J3725" s="2" t="s">
        <v>1317</v>
      </c>
      <c r="K3725" s="2" t="s">
        <v>30</v>
      </c>
      <c r="L3725" s="75" t="s">
        <v>3668</v>
      </c>
      <c r="M3725" s="2" t="s">
        <v>6792</v>
      </c>
      <c r="N3725" s="2" t="s">
        <v>60</v>
      </c>
      <c r="O3725" s="2" t="s">
        <v>10737</v>
      </c>
      <c r="S3725" s="2" t="str">
        <f>VLOOKUP(K3725,Data!A:B,2,0)</f>
        <v>DAC</v>
      </c>
    </row>
    <row r="3726" spans="1:19" ht="11.25" customHeight="1" x14ac:dyDescent="0.2">
      <c r="A3726" s="2">
        <v>4074713</v>
      </c>
      <c r="B3726" s="98" t="s">
        <v>13391</v>
      </c>
      <c r="C3726" s="74" t="s">
        <v>10983</v>
      </c>
      <c r="D3726" s="8">
        <v>44831</v>
      </c>
      <c r="E3726" s="86" t="s">
        <v>10992</v>
      </c>
      <c r="F3726" s="2" t="s">
        <v>98</v>
      </c>
      <c r="G3726" s="2" t="s">
        <v>47</v>
      </c>
      <c r="H3726" s="2" t="s">
        <v>47</v>
      </c>
      <c r="I3726" s="2" t="s">
        <v>6922</v>
      </c>
      <c r="J3726" s="2" t="s">
        <v>6922</v>
      </c>
      <c r="K3726" s="2" t="s">
        <v>30</v>
      </c>
      <c r="L3726" s="75" t="s">
        <v>3668</v>
      </c>
      <c r="M3726" s="2" t="s">
        <v>10985</v>
      </c>
      <c r="N3726" s="2" t="s">
        <v>10984</v>
      </c>
      <c r="O3726" s="10" t="s">
        <v>6944</v>
      </c>
      <c r="S3726" s="2" t="str">
        <f>VLOOKUP(K3726,Data!A:B,2,0)</f>
        <v>DAC</v>
      </c>
    </row>
    <row r="3727" spans="1:19" ht="11.25" customHeight="1" x14ac:dyDescent="0.2">
      <c r="A3727" s="2">
        <v>4074740</v>
      </c>
      <c r="B3727" s="98" t="s">
        <v>13392</v>
      </c>
      <c r="C3727" s="74" t="s">
        <v>10986</v>
      </c>
      <c r="D3727" s="8">
        <v>44832</v>
      </c>
      <c r="E3727" s="86" t="s">
        <v>10993</v>
      </c>
      <c r="F3727" s="2" t="s">
        <v>98</v>
      </c>
      <c r="G3727" s="2" t="s">
        <v>1315</v>
      </c>
      <c r="H3727" s="2" t="s">
        <v>1543</v>
      </c>
      <c r="I3727" s="2" t="s">
        <v>11</v>
      </c>
      <c r="J3727" s="2" t="s">
        <v>11</v>
      </c>
      <c r="K3727" s="2" t="s">
        <v>5017</v>
      </c>
      <c r="L3727" s="75" t="s">
        <v>3667</v>
      </c>
      <c r="M3727" s="2" t="s">
        <v>3530</v>
      </c>
      <c r="N3727" s="2" t="s">
        <v>1328</v>
      </c>
      <c r="O3727" s="2" t="s">
        <v>1320</v>
      </c>
      <c r="P3727" s="8">
        <v>45347</v>
      </c>
      <c r="Q3727" s="8">
        <f>P3727+180</f>
        <v>45527</v>
      </c>
      <c r="S3727" s="2" t="str">
        <f>VLOOKUP(K3727,Data!A:B,2,0)</f>
        <v>DAC</v>
      </c>
    </row>
    <row r="3728" spans="1:19" ht="11.25" customHeight="1" x14ac:dyDescent="0.2">
      <c r="A3728" s="2">
        <v>4074748</v>
      </c>
      <c r="B3728" s="98" t="s">
        <v>13393</v>
      </c>
      <c r="C3728" s="74" t="s">
        <v>10987</v>
      </c>
      <c r="D3728" s="8">
        <v>44832</v>
      </c>
      <c r="E3728" s="86" t="s">
        <v>10994</v>
      </c>
      <c r="F3728" s="2" t="s">
        <v>98</v>
      </c>
      <c r="G3728" s="2" t="s">
        <v>20</v>
      </c>
      <c r="H3728" s="2" t="s">
        <v>1488</v>
      </c>
      <c r="I3728" s="2" t="s">
        <v>1497</v>
      </c>
      <c r="J3728" s="2" t="s">
        <v>1495</v>
      </c>
      <c r="K3728" s="2" t="s">
        <v>5017</v>
      </c>
      <c r="L3728" s="75" t="s">
        <v>3667</v>
      </c>
      <c r="M3728" s="2" t="s">
        <v>3555</v>
      </c>
      <c r="N3728" s="2" t="s">
        <v>3559</v>
      </c>
      <c r="O3728" s="2" t="s">
        <v>3559</v>
      </c>
      <c r="P3728" s="8">
        <v>45338</v>
      </c>
      <c r="Q3728" s="8">
        <f>P3728+180</f>
        <v>45518</v>
      </c>
      <c r="S3728" s="2" t="str">
        <f>VLOOKUP(K3728,Data!A:B,2,0)</f>
        <v>DAC</v>
      </c>
    </row>
    <row r="3729" spans="1:19" ht="11.25" customHeight="1" x14ac:dyDescent="0.2">
      <c r="A3729" s="2">
        <v>4074745</v>
      </c>
      <c r="B3729" s="98" t="s">
        <v>13394</v>
      </c>
      <c r="C3729" s="74" t="s">
        <v>10995</v>
      </c>
      <c r="D3729" s="8">
        <v>44834</v>
      </c>
      <c r="E3729" s="86" t="s">
        <v>10997</v>
      </c>
      <c r="F3729" s="2" t="s">
        <v>98</v>
      </c>
      <c r="G3729" s="2" t="s">
        <v>1315</v>
      </c>
      <c r="H3729" s="2" t="s">
        <v>1543</v>
      </c>
      <c r="I3729" s="2" t="s">
        <v>11</v>
      </c>
      <c r="J3729" s="2" t="s">
        <v>11</v>
      </c>
      <c r="K3729" s="2" t="s">
        <v>32</v>
      </c>
      <c r="L3729" s="75" t="s">
        <v>3668</v>
      </c>
      <c r="M3729" s="2" t="s">
        <v>1344</v>
      </c>
      <c r="N3729" s="2" t="s">
        <v>6915</v>
      </c>
      <c r="O3729" s="2" t="s">
        <v>1324</v>
      </c>
      <c r="S3729" s="2" t="str">
        <f>VLOOKUP(K3729,Data!A:B,2,0)</f>
        <v>DACE</v>
      </c>
    </row>
    <row r="3730" spans="1:19" ht="11.25" customHeight="1" x14ac:dyDescent="0.2">
      <c r="A3730" s="2">
        <v>4074750</v>
      </c>
      <c r="B3730" s="98" t="s">
        <v>13395</v>
      </c>
      <c r="C3730" s="74" t="s">
        <v>10996</v>
      </c>
      <c r="D3730" s="8">
        <v>44834</v>
      </c>
      <c r="E3730" s="86" t="s">
        <v>10998</v>
      </c>
      <c r="F3730" s="2" t="s">
        <v>98</v>
      </c>
      <c r="G3730" s="2" t="s">
        <v>47</v>
      </c>
      <c r="H3730" s="2" t="s">
        <v>47</v>
      </c>
      <c r="I3730" s="2" t="s">
        <v>1496</v>
      </c>
      <c r="J3730" s="2" t="s">
        <v>1496</v>
      </c>
      <c r="K3730" s="2" t="s">
        <v>30</v>
      </c>
      <c r="L3730" s="75" t="s">
        <v>3668</v>
      </c>
      <c r="M3730" s="2" t="s">
        <v>3583</v>
      </c>
      <c r="N3730" s="2" t="s">
        <v>10984</v>
      </c>
      <c r="O3730" s="10" t="s">
        <v>6944</v>
      </c>
      <c r="S3730" s="2" t="str">
        <f>VLOOKUP(K3730,Data!A:B,2,0)</f>
        <v>DAC</v>
      </c>
    </row>
    <row r="3731" spans="1:19" ht="11.25" customHeight="1" x14ac:dyDescent="0.2">
      <c r="A3731" s="2">
        <v>5055141</v>
      </c>
      <c r="B3731" s="98" t="s">
        <v>13396</v>
      </c>
      <c r="C3731" s="74" t="s">
        <v>10999</v>
      </c>
      <c r="D3731" s="8">
        <v>44841</v>
      </c>
      <c r="E3731" s="86" t="s">
        <v>11006</v>
      </c>
      <c r="F3731" s="2" t="s">
        <v>98</v>
      </c>
      <c r="G3731" s="2" t="s">
        <v>47</v>
      </c>
      <c r="H3731" s="2" t="s">
        <v>47</v>
      </c>
      <c r="I3731" s="2" t="s">
        <v>6922</v>
      </c>
      <c r="J3731" s="2" t="s">
        <v>6922</v>
      </c>
      <c r="K3731" s="2" t="s">
        <v>3639</v>
      </c>
      <c r="L3731" s="75" t="s">
        <v>3668</v>
      </c>
      <c r="S3731" s="2" t="str">
        <f>VLOOKUP(K3731,Data!A:B,2,0)</f>
        <v>TELEVENTAS</v>
      </c>
    </row>
    <row r="3732" spans="1:19" ht="11.25" customHeight="1" x14ac:dyDescent="0.2">
      <c r="A3732" s="2">
        <v>4074749</v>
      </c>
      <c r="B3732" s="99" t="s">
        <v>13633</v>
      </c>
      <c r="C3732" s="74" t="s">
        <v>11000</v>
      </c>
      <c r="D3732" s="8">
        <v>44841</v>
      </c>
      <c r="E3732" s="86" t="s">
        <v>11007</v>
      </c>
      <c r="F3732" s="2" t="s">
        <v>98</v>
      </c>
      <c r="G3732" s="2" t="s">
        <v>20</v>
      </c>
      <c r="H3732" s="2" t="s">
        <v>1482</v>
      </c>
      <c r="I3732" s="2" t="s">
        <v>1497</v>
      </c>
      <c r="J3732" s="2" t="s">
        <v>1495</v>
      </c>
      <c r="K3732" s="2" t="s">
        <v>32</v>
      </c>
      <c r="L3732" s="75" t="s">
        <v>19</v>
      </c>
      <c r="M3732" s="2" t="s">
        <v>3493</v>
      </c>
      <c r="N3732" s="2" t="s">
        <v>3536</v>
      </c>
      <c r="O3732" s="2" t="s">
        <v>3536</v>
      </c>
      <c r="P3732" s="8">
        <v>45085</v>
      </c>
      <c r="Q3732" s="8">
        <v>45194</v>
      </c>
      <c r="R3732" s="8">
        <v>45194</v>
      </c>
      <c r="S3732" s="2" t="str">
        <f>VLOOKUP(K3732,Data!A:B,2,0)</f>
        <v>DACE</v>
      </c>
    </row>
    <row r="3733" spans="1:19" ht="11.25" customHeight="1" x14ac:dyDescent="0.2">
      <c r="A3733" s="2">
        <v>4074512</v>
      </c>
      <c r="B3733" s="98" t="s">
        <v>13397</v>
      </c>
      <c r="C3733" s="74" t="s">
        <v>11001</v>
      </c>
      <c r="D3733" s="8">
        <v>44841</v>
      </c>
      <c r="E3733" s="86" t="s">
        <v>11008</v>
      </c>
      <c r="F3733" s="2" t="s">
        <v>98</v>
      </c>
      <c r="G3733" s="2" t="s">
        <v>97</v>
      </c>
      <c r="H3733" s="2" t="s">
        <v>1487</v>
      </c>
      <c r="I3733" s="2" t="s">
        <v>1317</v>
      </c>
      <c r="J3733" s="2" t="s">
        <v>1317</v>
      </c>
      <c r="K3733" s="2" t="s">
        <v>30</v>
      </c>
      <c r="L3733" s="75" t="s">
        <v>3668</v>
      </c>
      <c r="M3733" s="2" t="s">
        <v>77</v>
      </c>
      <c r="N3733" s="2" t="s">
        <v>60</v>
      </c>
      <c r="S3733" s="2" t="str">
        <f>VLOOKUP(K3733,Data!A:B,2,0)</f>
        <v>DAC</v>
      </c>
    </row>
    <row r="3734" spans="1:19" ht="11.25" customHeight="1" x14ac:dyDescent="0.2">
      <c r="A3734" s="2">
        <v>4074753</v>
      </c>
      <c r="B3734" s="98" t="s">
        <v>13398</v>
      </c>
      <c r="C3734" s="74" t="s">
        <v>11002</v>
      </c>
      <c r="D3734" s="8">
        <v>44851</v>
      </c>
      <c r="E3734" s="86" t="s">
        <v>11009</v>
      </c>
      <c r="F3734" s="2" t="s">
        <v>98</v>
      </c>
      <c r="G3734" s="2" t="s">
        <v>20</v>
      </c>
      <c r="H3734" s="2" t="s">
        <v>1481</v>
      </c>
      <c r="I3734" s="2" t="s">
        <v>1502</v>
      </c>
      <c r="J3734" s="2" t="s">
        <v>1495</v>
      </c>
      <c r="K3734" s="2" t="s">
        <v>5017</v>
      </c>
      <c r="L3734" s="75" t="s">
        <v>19</v>
      </c>
      <c r="M3734" s="2" t="s">
        <v>3547</v>
      </c>
      <c r="P3734" s="8">
        <v>45143</v>
      </c>
      <c r="Q3734" s="8">
        <v>45273</v>
      </c>
      <c r="R3734" s="8">
        <v>45273</v>
      </c>
      <c r="S3734" s="2" t="str">
        <f>VLOOKUP(K3734,Data!A:B,2,0)</f>
        <v>DAC</v>
      </c>
    </row>
    <row r="3735" spans="1:19" ht="11.25" customHeight="1" x14ac:dyDescent="0.2">
      <c r="A3735" s="2">
        <v>4074751</v>
      </c>
      <c r="B3735" s="98" t="s">
        <v>13399</v>
      </c>
      <c r="C3735" s="74" t="s">
        <v>11003</v>
      </c>
      <c r="D3735" s="8">
        <v>44851</v>
      </c>
      <c r="E3735" s="86" t="s">
        <v>11010</v>
      </c>
      <c r="F3735" s="2" t="s">
        <v>98</v>
      </c>
      <c r="G3735" s="2" t="s">
        <v>97</v>
      </c>
      <c r="H3735" s="2" t="s">
        <v>1487</v>
      </c>
      <c r="I3735" s="2" t="s">
        <v>1317</v>
      </c>
      <c r="J3735" s="2" t="s">
        <v>1317</v>
      </c>
      <c r="K3735" s="2" t="s">
        <v>30</v>
      </c>
      <c r="L3735" s="75" t="s">
        <v>3668</v>
      </c>
      <c r="M3735" s="2" t="s">
        <v>77</v>
      </c>
      <c r="S3735" s="2" t="str">
        <f>VLOOKUP(K3735,Data!A:B,2,0)</f>
        <v>DAC</v>
      </c>
    </row>
    <row r="3736" spans="1:19" ht="11.25" customHeight="1" x14ac:dyDescent="0.2">
      <c r="A3736" s="2">
        <v>4074765</v>
      </c>
      <c r="B3736" s="98" t="s">
        <v>13400</v>
      </c>
      <c r="C3736" s="74" t="s">
        <v>11004</v>
      </c>
      <c r="D3736" s="8">
        <v>44852</v>
      </c>
      <c r="E3736" s="86" t="s">
        <v>11011</v>
      </c>
      <c r="F3736" s="2" t="s">
        <v>98</v>
      </c>
      <c r="G3736" s="2" t="s">
        <v>97</v>
      </c>
      <c r="H3736" s="2" t="s">
        <v>1487</v>
      </c>
      <c r="I3736" s="2" t="s">
        <v>1317</v>
      </c>
      <c r="J3736" s="2" t="s">
        <v>1317</v>
      </c>
      <c r="K3736" s="2" t="s">
        <v>5017</v>
      </c>
      <c r="L3736" s="75" t="s">
        <v>3668</v>
      </c>
      <c r="M3736" s="2" t="s">
        <v>11005</v>
      </c>
      <c r="S3736" s="2" t="str">
        <f>VLOOKUP(K3736,Data!A:B,2,0)</f>
        <v>DAC</v>
      </c>
    </row>
    <row r="3737" spans="1:19" ht="11.25" customHeight="1" x14ac:dyDescent="0.2">
      <c r="A3737" s="2">
        <v>4074735</v>
      </c>
      <c r="B3737" s="98" t="s">
        <v>13401</v>
      </c>
      <c r="C3737" s="74" t="s">
        <v>11012</v>
      </c>
      <c r="D3737" s="8">
        <v>44855</v>
      </c>
      <c r="E3737" s="86" t="s">
        <v>11013</v>
      </c>
      <c r="F3737" s="2" t="s">
        <v>98</v>
      </c>
      <c r="G3737" s="2" t="s">
        <v>97</v>
      </c>
      <c r="H3737" s="2" t="s">
        <v>1483</v>
      </c>
      <c r="I3737" s="2" t="s">
        <v>1317</v>
      </c>
      <c r="J3737" s="2" t="s">
        <v>1317</v>
      </c>
      <c r="K3737" s="2" t="s">
        <v>5017</v>
      </c>
      <c r="L3737" s="75" t="s">
        <v>3668</v>
      </c>
      <c r="M3737" s="2" t="s">
        <v>71</v>
      </c>
      <c r="S3737" s="2" t="str">
        <f>VLOOKUP(K3737,Data!A:B,2,0)</f>
        <v>DAC</v>
      </c>
    </row>
    <row r="3738" spans="1:19" ht="11.25" customHeight="1" x14ac:dyDescent="0.2">
      <c r="A3738" s="2">
        <v>4074622</v>
      </c>
      <c r="B3738" s="98" t="s">
        <v>13402</v>
      </c>
      <c r="C3738" s="74" t="s">
        <v>11015</v>
      </c>
      <c r="D3738" s="8">
        <v>44855</v>
      </c>
      <c r="E3738" s="86" t="s">
        <v>11014</v>
      </c>
      <c r="F3738" s="2" t="s">
        <v>98</v>
      </c>
      <c r="G3738" s="2" t="s">
        <v>97</v>
      </c>
      <c r="H3738" s="2" t="s">
        <v>1493</v>
      </c>
      <c r="I3738" s="2" t="s">
        <v>1317</v>
      </c>
      <c r="J3738" s="2" t="s">
        <v>1317</v>
      </c>
      <c r="K3738" s="2" t="s">
        <v>30</v>
      </c>
      <c r="L3738" s="75" t="s">
        <v>3668</v>
      </c>
      <c r="S3738" s="2" t="str">
        <f>VLOOKUP(K3738,Data!A:B,2,0)</f>
        <v>DAC</v>
      </c>
    </row>
    <row r="3739" spans="1:19" ht="11.25" customHeight="1" x14ac:dyDescent="0.2">
      <c r="A3739" s="2">
        <v>4074752</v>
      </c>
      <c r="B3739" s="98" t="s">
        <v>13403</v>
      </c>
      <c r="C3739" s="74" t="s">
        <v>11016</v>
      </c>
      <c r="D3739" s="8">
        <v>44860</v>
      </c>
      <c r="E3739" s="86" t="s">
        <v>11021</v>
      </c>
      <c r="F3739" s="2" t="s">
        <v>98</v>
      </c>
      <c r="G3739" s="2" t="s">
        <v>47</v>
      </c>
      <c r="H3739" s="2" t="s">
        <v>47</v>
      </c>
      <c r="I3739" s="2" t="s">
        <v>1498</v>
      </c>
      <c r="J3739" s="2" t="s">
        <v>1495</v>
      </c>
      <c r="K3739" s="2" t="s">
        <v>6439</v>
      </c>
      <c r="L3739" s="75" t="s">
        <v>19</v>
      </c>
      <c r="M3739" s="2" t="s">
        <v>3570</v>
      </c>
      <c r="N3739" s="8"/>
      <c r="O3739" s="8"/>
      <c r="P3739" s="8">
        <v>45263</v>
      </c>
      <c r="Q3739" s="8">
        <v>45404</v>
      </c>
      <c r="R3739" s="8">
        <v>45404</v>
      </c>
      <c r="S3739" s="2" t="str">
        <f>VLOOKUP(K3739,Data!A:B,2,0)</f>
        <v>DAC</v>
      </c>
    </row>
    <row r="3740" spans="1:19" ht="11.25" customHeight="1" x14ac:dyDescent="0.2">
      <c r="A3740" s="2">
        <v>4074766</v>
      </c>
      <c r="B3740" s="98" t="s">
        <v>13404</v>
      </c>
      <c r="C3740" s="74" t="s">
        <v>11017</v>
      </c>
      <c r="D3740" s="8">
        <v>44865</v>
      </c>
      <c r="E3740" s="86" t="s">
        <v>11022</v>
      </c>
      <c r="F3740" s="2" t="s">
        <v>98</v>
      </c>
      <c r="G3740" s="2" t="s">
        <v>97</v>
      </c>
      <c r="H3740" s="2" t="s">
        <v>1489</v>
      </c>
      <c r="I3740" s="2" t="s">
        <v>1317</v>
      </c>
      <c r="J3740" s="2" t="s">
        <v>1317</v>
      </c>
      <c r="K3740" s="2" t="s">
        <v>30</v>
      </c>
      <c r="L3740" s="75" t="s">
        <v>3668</v>
      </c>
      <c r="M3740" s="2" t="s">
        <v>11018</v>
      </c>
      <c r="N3740" s="2" t="s">
        <v>60</v>
      </c>
      <c r="S3740" s="2" t="str">
        <f>VLOOKUP(K3740,Data!A:B,2,0)</f>
        <v>DAC</v>
      </c>
    </row>
    <row r="3741" spans="1:19" ht="11.25" customHeight="1" x14ac:dyDescent="0.2">
      <c r="A3741" s="2">
        <v>4074756</v>
      </c>
      <c r="B3741" s="98" t="s">
        <v>13405</v>
      </c>
      <c r="C3741" s="74" t="s">
        <v>11019</v>
      </c>
      <c r="D3741" s="8">
        <v>44865</v>
      </c>
      <c r="E3741" s="86" t="s">
        <v>11023</v>
      </c>
      <c r="F3741" s="2" t="s">
        <v>98</v>
      </c>
      <c r="G3741" s="2" t="s">
        <v>97</v>
      </c>
      <c r="H3741" s="2" t="s">
        <v>1489</v>
      </c>
      <c r="I3741" s="2" t="s">
        <v>1317</v>
      </c>
      <c r="J3741" s="2" t="s">
        <v>1317</v>
      </c>
      <c r="K3741" s="2" t="s">
        <v>30</v>
      </c>
      <c r="L3741" s="75" t="s">
        <v>3668</v>
      </c>
      <c r="M3741" s="2" t="s">
        <v>11018</v>
      </c>
      <c r="N3741" s="2" t="s">
        <v>60</v>
      </c>
      <c r="S3741" s="2" t="str">
        <f>VLOOKUP(K3741,Data!A:B,2,0)</f>
        <v>DAC</v>
      </c>
    </row>
    <row r="3742" spans="1:19" ht="11.25" customHeight="1" x14ac:dyDescent="0.2">
      <c r="A3742" s="2">
        <v>4074767</v>
      </c>
      <c r="B3742" s="98" t="s">
        <v>13406</v>
      </c>
      <c r="C3742" s="74" t="s">
        <v>11020</v>
      </c>
      <c r="D3742" s="8">
        <v>44865</v>
      </c>
      <c r="E3742" s="86" t="s">
        <v>11024</v>
      </c>
      <c r="F3742" s="2" t="s">
        <v>98</v>
      </c>
      <c r="G3742" s="2" t="s">
        <v>1315</v>
      </c>
      <c r="H3742" s="2" t="s">
        <v>1536</v>
      </c>
      <c r="I3742" s="2" t="s">
        <v>11</v>
      </c>
      <c r="J3742" s="2" t="s">
        <v>11</v>
      </c>
      <c r="K3742" s="2" t="s">
        <v>30</v>
      </c>
      <c r="L3742" s="75" t="s">
        <v>19</v>
      </c>
      <c r="M3742" s="2" t="s">
        <v>1342</v>
      </c>
      <c r="P3742" s="8">
        <v>45135</v>
      </c>
      <c r="Q3742" s="8">
        <v>45189</v>
      </c>
      <c r="R3742" s="8">
        <v>45189</v>
      </c>
      <c r="S3742" s="2" t="str">
        <f>VLOOKUP(K3742,Data!A:B,2,0)</f>
        <v>DAC</v>
      </c>
    </row>
    <row r="3743" spans="1:19" ht="11.25" customHeight="1" x14ac:dyDescent="0.2">
      <c r="A3743" s="2">
        <v>4074763</v>
      </c>
      <c r="B3743" s="98" t="s">
        <v>13407</v>
      </c>
      <c r="C3743" s="74" t="s">
        <v>11028</v>
      </c>
      <c r="D3743" s="8">
        <v>44869</v>
      </c>
      <c r="E3743" s="86" t="s">
        <v>11036</v>
      </c>
      <c r="F3743" s="2" t="s">
        <v>98</v>
      </c>
      <c r="G3743" s="2" t="s">
        <v>47</v>
      </c>
      <c r="H3743" s="2" t="s">
        <v>47</v>
      </c>
      <c r="I3743" s="2" t="s">
        <v>1496</v>
      </c>
      <c r="J3743" s="2" t="s">
        <v>1496</v>
      </c>
      <c r="K3743" s="2" t="s">
        <v>5017</v>
      </c>
      <c r="L3743" s="75" t="s">
        <v>3669</v>
      </c>
      <c r="M3743" s="2" t="s">
        <v>10721</v>
      </c>
      <c r="S3743" s="2" t="str">
        <f>VLOOKUP(K3743,Data!A:B,2,0)</f>
        <v>DAC</v>
      </c>
    </row>
    <row r="3744" spans="1:19" ht="11.25" customHeight="1" x14ac:dyDescent="0.2">
      <c r="A3744" s="2">
        <v>5011670</v>
      </c>
      <c r="B3744" s="98" t="s">
        <v>13408</v>
      </c>
      <c r="C3744" s="74" t="s">
        <v>11029</v>
      </c>
      <c r="D3744" s="8">
        <v>44876</v>
      </c>
      <c r="E3744" s="86" t="s">
        <v>11037</v>
      </c>
      <c r="F3744" s="2" t="s">
        <v>98</v>
      </c>
      <c r="G3744" s="2" t="s">
        <v>47</v>
      </c>
      <c r="H3744" s="2" t="s">
        <v>47</v>
      </c>
      <c r="I3744" s="2" t="s">
        <v>1502</v>
      </c>
      <c r="J3744" s="2" t="s">
        <v>1495</v>
      </c>
      <c r="K3744" s="2" t="s">
        <v>5017</v>
      </c>
      <c r="L3744" s="75" t="s">
        <v>19</v>
      </c>
      <c r="M3744" s="2" t="s">
        <v>45</v>
      </c>
      <c r="N3744" s="2" t="s">
        <v>3540</v>
      </c>
      <c r="P3744" s="8">
        <v>45012</v>
      </c>
      <c r="Q3744" s="8">
        <v>45050</v>
      </c>
      <c r="R3744" s="8">
        <v>45050</v>
      </c>
      <c r="S3744" s="2" t="str">
        <f>VLOOKUP(K3744,Data!A:B,2,0)</f>
        <v>DAC</v>
      </c>
    </row>
    <row r="3745" spans="1:19" ht="11.25" customHeight="1" x14ac:dyDescent="0.2">
      <c r="A3745" s="2">
        <v>4074770</v>
      </c>
      <c r="B3745" s="98" t="s">
        <v>13409</v>
      </c>
      <c r="C3745" s="74" t="s">
        <v>11030</v>
      </c>
      <c r="D3745" s="8">
        <v>44876</v>
      </c>
      <c r="E3745" s="86" t="s">
        <v>11038</v>
      </c>
      <c r="F3745" s="2" t="s">
        <v>98</v>
      </c>
      <c r="G3745" s="2" t="s">
        <v>47</v>
      </c>
      <c r="H3745" s="2" t="s">
        <v>47</v>
      </c>
      <c r="I3745" s="2" t="s">
        <v>1496</v>
      </c>
      <c r="J3745" s="2" t="s">
        <v>1495</v>
      </c>
      <c r="K3745" s="2" t="s">
        <v>5017</v>
      </c>
      <c r="L3745" s="75" t="s">
        <v>3667</v>
      </c>
      <c r="M3745" s="2" t="s">
        <v>1511</v>
      </c>
      <c r="N3745" s="2" t="s">
        <v>3559</v>
      </c>
      <c r="P3745" s="8">
        <v>45402</v>
      </c>
      <c r="Q3745" s="8">
        <f>P3745+180</f>
        <v>45582</v>
      </c>
      <c r="S3745" s="2" t="str">
        <f>VLOOKUP(K3745,Data!A:B,2,0)</f>
        <v>DAC</v>
      </c>
    </row>
    <row r="3746" spans="1:19" ht="11.25" customHeight="1" x14ac:dyDescent="0.2">
      <c r="A3746" s="2">
        <v>4430300</v>
      </c>
      <c r="C3746" s="74" t="s">
        <v>11031</v>
      </c>
      <c r="D3746" s="8">
        <v>44876</v>
      </c>
      <c r="E3746" s="86" t="s">
        <v>11039</v>
      </c>
      <c r="F3746" s="2" t="s">
        <v>98</v>
      </c>
      <c r="G3746" s="2" t="s">
        <v>47</v>
      </c>
      <c r="H3746" s="2" t="s">
        <v>47</v>
      </c>
      <c r="I3746" s="2" t="s">
        <v>1502</v>
      </c>
      <c r="J3746" s="2" t="s">
        <v>1502</v>
      </c>
      <c r="K3746" s="2" t="s">
        <v>3639</v>
      </c>
      <c r="L3746" s="75" t="s">
        <v>3668</v>
      </c>
      <c r="S3746" s="2" t="str">
        <f>VLOOKUP(K3746,Data!A:B,2,0)</f>
        <v>TELEVENTAS</v>
      </c>
    </row>
    <row r="3747" spans="1:19" ht="11.25" customHeight="1" x14ac:dyDescent="0.2">
      <c r="A3747" s="2">
        <v>5016808</v>
      </c>
      <c r="B3747" s="98" t="s">
        <v>13410</v>
      </c>
      <c r="C3747" s="74" t="s">
        <v>11032</v>
      </c>
      <c r="D3747" s="8">
        <v>44882</v>
      </c>
      <c r="E3747" s="86" t="s">
        <v>11040</v>
      </c>
      <c r="F3747" s="2" t="s">
        <v>98</v>
      </c>
      <c r="G3747" s="2" t="s">
        <v>47</v>
      </c>
      <c r="H3747" s="2" t="s">
        <v>47</v>
      </c>
      <c r="I3747" s="2" t="s">
        <v>1498</v>
      </c>
      <c r="J3747" s="2" t="s">
        <v>1498</v>
      </c>
      <c r="K3747" s="2" t="s">
        <v>3660</v>
      </c>
      <c r="L3747" s="75" t="s">
        <v>3668</v>
      </c>
      <c r="S3747" s="2" t="str">
        <f>VLOOKUP(K3747,Data!A:B,2,0)</f>
        <v>DAC</v>
      </c>
    </row>
    <row r="3748" spans="1:19" ht="11.25" customHeight="1" x14ac:dyDescent="0.2">
      <c r="A3748" s="2">
        <v>4074771</v>
      </c>
      <c r="B3748" s="98" t="s">
        <v>13411</v>
      </c>
      <c r="C3748" s="74" t="s">
        <v>11033</v>
      </c>
      <c r="D3748" s="8">
        <v>44887</v>
      </c>
      <c r="E3748" s="86" t="s">
        <v>11041</v>
      </c>
      <c r="F3748" s="2" t="s">
        <v>98</v>
      </c>
      <c r="G3748" s="2" t="s">
        <v>97</v>
      </c>
      <c r="H3748" s="2" t="s">
        <v>1493</v>
      </c>
      <c r="I3748" s="2" t="s">
        <v>1317</v>
      </c>
      <c r="J3748" s="2" t="s">
        <v>1317</v>
      </c>
      <c r="K3748" s="2" t="s">
        <v>30</v>
      </c>
      <c r="L3748" s="75" t="s">
        <v>3668</v>
      </c>
      <c r="M3748" s="2" t="s">
        <v>53</v>
      </c>
      <c r="N3748" s="2" t="s">
        <v>60</v>
      </c>
      <c r="S3748" s="2" t="str">
        <f>VLOOKUP(K3748,Data!A:B,2,0)</f>
        <v>DAC</v>
      </c>
    </row>
    <row r="3749" spans="1:19" ht="11.25" customHeight="1" x14ac:dyDescent="0.2">
      <c r="A3749" s="2">
        <v>4074717</v>
      </c>
      <c r="B3749" s="98" t="s">
        <v>13412</v>
      </c>
      <c r="C3749" s="74" t="s">
        <v>11034</v>
      </c>
      <c r="D3749" s="8">
        <v>44890</v>
      </c>
      <c r="E3749" s="86" t="s">
        <v>11042</v>
      </c>
      <c r="F3749" s="2" t="s">
        <v>98</v>
      </c>
      <c r="G3749" s="2" t="s">
        <v>47</v>
      </c>
      <c r="H3749" s="2" t="s">
        <v>47</v>
      </c>
      <c r="I3749" s="2" t="s">
        <v>1496</v>
      </c>
      <c r="J3749" s="2" t="s">
        <v>1495</v>
      </c>
      <c r="K3749" s="2" t="s">
        <v>30</v>
      </c>
      <c r="L3749" s="75" t="s">
        <v>19</v>
      </c>
      <c r="P3749" s="8">
        <v>45185</v>
      </c>
      <c r="Q3749" s="8">
        <v>45222</v>
      </c>
      <c r="R3749" s="8">
        <v>45222</v>
      </c>
      <c r="S3749" s="2" t="str">
        <f>VLOOKUP(K3749,Data!A:B,2,0)</f>
        <v>DAC</v>
      </c>
    </row>
    <row r="3750" spans="1:19" ht="11.25" customHeight="1" x14ac:dyDescent="0.2">
      <c r="A3750" s="2">
        <v>5147487</v>
      </c>
      <c r="B3750" s="98" t="s">
        <v>13413</v>
      </c>
      <c r="C3750" s="74" t="s">
        <v>11035</v>
      </c>
      <c r="D3750" s="8">
        <v>44890</v>
      </c>
      <c r="E3750" s="86" t="s">
        <v>11043</v>
      </c>
      <c r="F3750" s="2" t="s">
        <v>98</v>
      </c>
      <c r="G3750" s="2" t="s">
        <v>1315</v>
      </c>
      <c r="H3750" s="2" t="s">
        <v>1536</v>
      </c>
      <c r="I3750" s="2" t="s">
        <v>11</v>
      </c>
      <c r="J3750" s="2" t="s">
        <v>11</v>
      </c>
      <c r="K3750" s="2" t="s">
        <v>32</v>
      </c>
      <c r="L3750" s="75" t="s">
        <v>3668</v>
      </c>
      <c r="S3750" s="2" t="str">
        <f>VLOOKUP(K3750,Data!A:B,2,0)</f>
        <v>DACE</v>
      </c>
    </row>
    <row r="3751" spans="1:19" ht="11.25" customHeight="1" x14ac:dyDescent="0.2">
      <c r="A3751" s="2">
        <v>5082364</v>
      </c>
      <c r="B3751" s="98" t="s">
        <v>13414</v>
      </c>
      <c r="C3751" s="74" t="s">
        <v>11044</v>
      </c>
      <c r="D3751" s="8">
        <v>44894</v>
      </c>
      <c r="E3751" s="86" t="s">
        <v>11046</v>
      </c>
      <c r="F3751" s="2" t="s">
        <v>98</v>
      </c>
      <c r="G3751" s="2" t="s">
        <v>47</v>
      </c>
      <c r="H3751" s="2" t="s">
        <v>47</v>
      </c>
      <c r="I3751" s="2" t="s">
        <v>1498</v>
      </c>
      <c r="J3751" s="2" t="s">
        <v>1498</v>
      </c>
      <c r="K3751" s="2" t="s">
        <v>3639</v>
      </c>
      <c r="L3751" s="75" t="s">
        <v>3668</v>
      </c>
      <c r="M3751" s="2" t="s">
        <v>11045</v>
      </c>
      <c r="N3751" s="2" t="s">
        <v>11045</v>
      </c>
      <c r="S3751" s="2" t="str">
        <f>VLOOKUP(K3751,Data!A:B,2,0)</f>
        <v>TELEVENTAS</v>
      </c>
    </row>
    <row r="3752" spans="1:19" ht="11.25" customHeight="1" x14ac:dyDescent="0.2">
      <c r="A3752" s="2">
        <v>5147391</v>
      </c>
      <c r="B3752" s="98" t="s">
        <v>13415</v>
      </c>
      <c r="C3752" s="74" t="s">
        <v>11048</v>
      </c>
      <c r="D3752" s="8">
        <v>44897</v>
      </c>
      <c r="E3752" s="86" t="s">
        <v>11049</v>
      </c>
      <c r="F3752" s="2" t="s">
        <v>98</v>
      </c>
      <c r="G3752" s="2" t="s">
        <v>47</v>
      </c>
      <c r="H3752" s="2" t="s">
        <v>47</v>
      </c>
      <c r="I3752" s="2" t="s">
        <v>1502</v>
      </c>
      <c r="J3752" s="2" t="s">
        <v>1502</v>
      </c>
      <c r="K3752" s="2" t="s">
        <v>3639</v>
      </c>
      <c r="L3752" s="75" t="s">
        <v>3668</v>
      </c>
      <c r="M3752" s="2" t="s">
        <v>11050</v>
      </c>
      <c r="S3752" s="2" t="str">
        <f>VLOOKUP(K3752,Data!A:B,2,0)</f>
        <v>TELEVENTAS</v>
      </c>
    </row>
    <row r="3753" spans="1:19" ht="11.25" customHeight="1" x14ac:dyDescent="0.2">
      <c r="A3753" s="2">
        <v>4074772</v>
      </c>
      <c r="B3753" s="98" t="s">
        <v>13416</v>
      </c>
      <c r="C3753" s="74" t="s">
        <v>11047</v>
      </c>
      <c r="D3753" s="8">
        <v>44901</v>
      </c>
      <c r="E3753" s="86" t="s">
        <v>11053</v>
      </c>
      <c r="F3753" s="2" t="s">
        <v>98</v>
      </c>
      <c r="G3753" s="2" t="s">
        <v>20</v>
      </c>
      <c r="H3753" s="2" t="s">
        <v>1486</v>
      </c>
      <c r="I3753" s="2" t="s">
        <v>1498</v>
      </c>
      <c r="J3753" s="2" t="s">
        <v>1498</v>
      </c>
      <c r="K3753" s="2" t="s">
        <v>5017</v>
      </c>
      <c r="L3753" s="75" t="s">
        <v>3668</v>
      </c>
      <c r="M3753" s="2" t="s">
        <v>3511</v>
      </c>
      <c r="N3753" s="2" t="s">
        <v>3559</v>
      </c>
      <c r="S3753" s="2" t="str">
        <f>VLOOKUP(K3753,Data!A:B,2,0)</f>
        <v>DAC</v>
      </c>
    </row>
    <row r="3754" spans="1:19" ht="11.25" customHeight="1" x14ac:dyDescent="0.2">
      <c r="A3754" s="2">
        <v>4074757</v>
      </c>
      <c r="B3754" s="98" t="s">
        <v>13417</v>
      </c>
      <c r="C3754" s="74" t="s">
        <v>11051</v>
      </c>
      <c r="D3754" s="8">
        <v>44901</v>
      </c>
      <c r="E3754" s="86" t="s">
        <v>11054</v>
      </c>
      <c r="F3754" s="2" t="s">
        <v>98</v>
      </c>
      <c r="G3754" s="2" t="s">
        <v>97</v>
      </c>
      <c r="H3754" s="2" t="s">
        <v>1487</v>
      </c>
      <c r="I3754" s="2" t="s">
        <v>1317</v>
      </c>
      <c r="J3754" s="2" t="s">
        <v>1317</v>
      </c>
      <c r="K3754" s="2" t="s">
        <v>5017</v>
      </c>
      <c r="L3754" s="75" t="s">
        <v>3668</v>
      </c>
      <c r="M3754" s="2" t="s">
        <v>73</v>
      </c>
      <c r="N3754" s="2" t="s">
        <v>3505</v>
      </c>
      <c r="S3754" s="2" t="str">
        <f>VLOOKUP(K3754,Data!A:B,2,0)</f>
        <v>DAC</v>
      </c>
    </row>
    <row r="3755" spans="1:19" ht="11.25" customHeight="1" x14ac:dyDescent="0.2">
      <c r="A3755" s="2">
        <v>4074783</v>
      </c>
      <c r="B3755" s="98" t="s">
        <v>13418</v>
      </c>
      <c r="C3755" s="74" t="s">
        <v>11055</v>
      </c>
      <c r="D3755" s="8">
        <v>44923</v>
      </c>
      <c r="E3755" s="86" t="s">
        <v>11062</v>
      </c>
      <c r="F3755" s="2" t="s">
        <v>98</v>
      </c>
      <c r="G3755" s="2" t="s">
        <v>1315</v>
      </c>
      <c r="H3755" s="2" t="s">
        <v>1545</v>
      </c>
      <c r="I3755" s="2" t="s">
        <v>11</v>
      </c>
      <c r="J3755" s="2" t="s">
        <v>11</v>
      </c>
      <c r="K3755" s="2" t="s">
        <v>6439</v>
      </c>
      <c r="L3755" s="75" t="s">
        <v>3668</v>
      </c>
      <c r="M3755" s="2" t="s">
        <v>11056</v>
      </c>
      <c r="N3755" s="2" t="s">
        <v>11057</v>
      </c>
      <c r="S3755" s="2" t="str">
        <f>VLOOKUP(K3755,Data!A:B,2,0)</f>
        <v>DAC</v>
      </c>
    </row>
    <row r="3756" spans="1:19" ht="11.25" customHeight="1" x14ac:dyDescent="0.2">
      <c r="A3756" s="2">
        <v>4074786</v>
      </c>
      <c r="B3756" s="98" t="s">
        <v>13419</v>
      </c>
      <c r="C3756" s="74" t="s">
        <v>11058</v>
      </c>
      <c r="D3756" s="8">
        <v>44923</v>
      </c>
      <c r="E3756" s="86" t="s">
        <v>11063</v>
      </c>
      <c r="F3756" s="2" t="s">
        <v>98</v>
      </c>
      <c r="G3756" s="2" t="s">
        <v>20</v>
      </c>
      <c r="H3756" s="2" t="s">
        <v>1481</v>
      </c>
      <c r="I3756" s="2" t="s">
        <v>1496</v>
      </c>
      <c r="J3756" s="2" t="s">
        <v>1495</v>
      </c>
      <c r="K3756" s="2" t="s">
        <v>5017</v>
      </c>
      <c r="L3756" s="75" t="s">
        <v>3667</v>
      </c>
      <c r="M3756" s="2" t="s">
        <v>1501</v>
      </c>
      <c r="N3756" s="2" t="s">
        <v>3546</v>
      </c>
      <c r="P3756" s="8">
        <v>45372</v>
      </c>
      <c r="Q3756" s="8">
        <f>P3756+180</f>
        <v>45552</v>
      </c>
      <c r="S3756" s="2" t="str">
        <f>VLOOKUP(K3756,Data!A:B,2,0)</f>
        <v>DAC</v>
      </c>
    </row>
    <row r="3757" spans="1:19" ht="11.25" customHeight="1" x14ac:dyDescent="0.2">
      <c r="A3757" s="2">
        <v>4074781</v>
      </c>
      <c r="B3757" s="98" t="s">
        <v>13420</v>
      </c>
      <c r="C3757" s="74" t="s">
        <v>11059</v>
      </c>
      <c r="D3757" s="8">
        <v>44924</v>
      </c>
      <c r="E3757" s="86" t="s">
        <v>11064</v>
      </c>
      <c r="F3757" s="2" t="s">
        <v>98</v>
      </c>
      <c r="G3757" s="2" t="s">
        <v>97</v>
      </c>
      <c r="H3757" s="2" t="s">
        <v>1487</v>
      </c>
      <c r="I3757" s="2" t="s">
        <v>1317</v>
      </c>
      <c r="J3757" s="2" t="s">
        <v>1317</v>
      </c>
      <c r="K3757" s="2" t="s">
        <v>5017</v>
      </c>
      <c r="L3757" s="75" t="s">
        <v>3668</v>
      </c>
      <c r="M3757" s="2" t="s">
        <v>79</v>
      </c>
      <c r="S3757" s="2" t="str">
        <f>VLOOKUP(K3757,Data!A:B,2,0)</f>
        <v>DAC</v>
      </c>
    </row>
    <row r="3758" spans="1:19" ht="11.25" customHeight="1" x14ac:dyDescent="0.2">
      <c r="A3758" s="2">
        <v>5143397</v>
      </c>
      <c r="B3758" s="98" t="s">
        <v>13421</v>
      </c>
      <c r="C3758" s="74" t="s">
        <v>11060</v>
      </c>
      <c r="D3758" s="8">
        <v>44924</v>
      </c>
      <c r="E3758" s="86" t="s">
        <v>11065</v>
      </c>
      <c r="F3758" s="2" t="s">
        <v>98</v>
      </c>
      <c r="G3758" s="2" t="s">
        <v>1315</v>
      </c>
      <c r="H3758" s="2" t="s">
        <v>1543</v>
      </c>
      <c r="I3758" s="2" t="s">
        <v>11</v>
      </c>
      <c r="J3758" s="2" t="s">
        <v>11</v>
      </c>
      <c r="K3758" s="2" t="s">
        <v>6439</v>
      </c>
      <c r="L3758" s="2" t="s">
        <v>3667</v>
      </c>
      <c r="M3758" s="2" t="s">
        <v>3530</v>
      </c>
      <c r="N3758" s="2" t="s">
        <v>1328</v>
      </c>
      <c r="P3758" s="8">
        <v>45292</v>
      </c>
      <c r="Q3758" s="8">
        <f>P3758+180</f>
        <v>45472</v>
      </c>
      <c r="S3758" s="2" t="str">
        <f>VLOOKUP(K3758,Data!A:B,2,0)</f>
        <v>DAC</v>
      </c>
    </row>
    <row r="3759" spans="1:19" ht="11.25" customHeight="1" x14ac:dyDescent="0.2">
      <c r="A3759" s="2">
        <v>4074782</v>
      </c>
      <c r="B3759" s="98" t="s">
        <v>13422</v>
      </c>
      <c r="C3759" s="74" t="s">
        <v>11061</v>
      </c>
      <c r="D3759" s="8">
        <v>44925</v>
      </c>
      <c r="E3759" s="86" t="s">
        <v>11066</v>
      </c>
      <c r="F3759" s="2" t="s">
        <v>98</v>
      </c>
      <c r="G3759" s="2" t="s">
        <v>47</v>
      </c>
      <c r="H3759" s="2" t="s">
        <v>47</v>
      </c>
      <c r="I3759" s="2" t="s">
        <v>1498</v>
      </c>
      <c r="J3759" s="2" t="s">
        <v>1498</v>
      </c>
      <c r="K3759" s="2" t="s">
        <v>5017</v>
      </c>
      <c r="L3759" s="75" t="s">
        <v>3668</v>
      </c>
      <c r="M3759" s="2" t="s">
        <v>3574</v>
      </c>
      <c r="N3759" s="2" t="s">
        <v>3578</v>
      </c>
      <c r="S3759" s="2" t="str">
        <f>VLOOKUP(K3759,Data!A:B,2,0)</f>
        <v>DAC</v>
      </c>
    </row>
    <row r="3760" spans="1:19" ht="11.25" customHeight="1" x14ac:dyDescent="0.2">
      <c r="A3760" s="2">
        <v>4074795</v>
      </c>
      <c r="B3760" s="98" t="s">
        <v>13423</v>
      </c>
      <c r="C3760" s="74" t="s">
        <v>11067</v>
      </c>
      <c r="D3760" s="8">
        <v>44937</v>
      </c>
      <c r="E3760" s="86" t="s">
        <v>11069</v>
      </c>
      <c r="F3760" s="2" t="s">
        <v>98</v>
      </c>
      <c r="G3760" s="2" t="s">
        <v>47</v>
      </c>
      <c r="H3760" s="2" t="s">
        <v>47</v>
      </c>
      <c r="I3760" s="2" t="s">
        <v>1496</v>
      </c>
      <c r="J3760" s="2" t="s">
        <v>1496</v>
      </c>
      <c r="K3760" s="2" t="s">
        <v>32</v>
      </c>
      <c r="L3760" s="75" t="s">
        <v>3668</v>
      </c>
      <c r="M3760" s="2" t="s">
        <v>4997</v>
      </c>
      <c r="S3760" s="2" t="str">
        <f>VLOOKUP(K3760,Data!A:B,2,0)</f>
        <v>DACE</v>
      </c>
    </row>
    <row r="3761" spans="1:19" ht="11.25" customHeight="1" x14ac:dyDescent="0.2">
      <c r="A3761" s="2">
        <v>4074790</v>
      </c>
      <c r="B3761" s="98" t="s">
        <v>13424</v>
      </c>
      <c r="C3761" s="74" t="s">
        <v>11068</v>
      </c>
      <c r="D3761" s="8">
        <v>44946</v>
      </c>
      <c r="E3761" s="86" t="s">
        <v>11070</v>
      </c>
      <c r="F3761" s="2" t="s">
        <v>98</v>
      </c>
      <c r="G3761" s="2" t="s">
        <v>20</v>
      </c>
      <c r="H3761" s="2" t="s">
        <v>1481</v>
      </c>
      <c r="I3761" s="2" t="s">
        <v>6922</v>
      </c>
      <c r="J3761" s="2" t="s">
        <v>1495</v>
      </c>
      <c r="K3761" s="2" t="s">
        <v>5017</v>
      </c>
      <c r="L3761" s="2" t="s">
        <v>19</v>
      </c>
      <c r="M3761" s="2" t="s">
        <v>3508</v>
      </c>
      <c r="N3761" s="2" t="s">
        <v>3546</v>
      </c>
      <c r="P3761" s="8">
        <v>45146</v>
      </c>
      <c r="Q3761" s="8">
        <v>45209</v>
      </c>
      <c r="R3761" s="8">
        <v>45209</v>
      </c>
      <c r="S3761" s="2" t="str">
        <f>VLOOKUP(K3761,Data!A:B,2,0)</f>
        <v>DAC</v>
      </c>
    </row>
    <row r="3762" spans="1:19" ht="11.25" customHeight="1" x14ac:dyDescent="0.2">
      <c r="A3762" s="2">
        <v>4074796</v>
      </c>
      <c r="B3762" s="98" t="s">
        <v>13425</v>
      </c>
      <c r="C3762" s="74" t="s">
        <v>11071</v>
      </c>
      <c r="D3762" s="8">
        <v>44949</v>
      </c>
      <c r="E3762" s="86" t="s">
        <v>11074</v>
      </c>
      <c r="F3762" s="2" t="s">
        <v>98</v>
      </c>
      <c r="G3762" s="2" t="s">
        <v>20</v>
      </c>
      <c r="H3762" s="2" t="s">
        <v>1480</v>
      </c>
      <c r="I3762" s="2" t="s">
        <v>1502</v>
      </c>
      <c r="J3762" s="2" t="s">
        <v>1502</v>
      </c>
      <c r="K3762" s="2" t="s">
        <v>5017</v>
      </c>
      <c r="L3762" s="75" t="s">
        <v>3668</v>
      </c>
      <c r="M3762" s="2" t="s">
        <v>10876</v>
      </c>
      <c r="N3762" s="2" t="s">
        <v>3544</v>
      </c>
      <c r="S3762" s="2" t="str">
        <f>VLOOKUP(K3762,Data!A:B,2,0)</f>
        <v>DAC</v>
      </c>
    </row>
    <row r="3763" spans="1:19" ht="11.25" customHeight="1" x14ac:dyDescent="0.2">
      <c r="A3763" s="2">
        <v>4074798</v>
      </c>
      <c r="B3763" s="98" t="s">
        <v>13426</v>
      </c>
      <c r="C3763" s="74" t="s">
        <v>11072</v>
      </c>
      <c r="D3763" s="8">
        <v>44949</v>
      </c>
      <c r="E3763" s="86" t="s">
        <v>11075</v>
      </c>
      <c r="F3763" s="2" t="s">
        <v>98</v>
      </c>
      <c r="G3763" s="2" t="s">
        <v>20</v>
      </c>
      <c r="H3763" s="2" t="s">
        <v>1481</v>
      </c>
      <c r="I3763" s="2" t="s">
        <v>6922</v>
      </c>
      <c r="J3763" s="2" t="s">
        <v>1495</v>
      </c>
      <c r="K3763" s="2" t="s">
        <v>5017</v>
      </c>
      <c r="L3763" s="2" t="s">
        <v>19</v>
      </c>
      <c r="M3763" s="2" t="s">
        <v>3597</v>
      </c>
      <c r="N3763" s="2" t="s">
        <v>3546</v>
      </c>
      <c r="P3763" s="8">
        <v>45201</v>
      </c>
      <c r="Q3763" s="8">
        <v>45272</v>
      </c>
      <c r="R3763" s="8">
        <v>45272</v>
      </c>
      <c r="S3763" s="2" t="str">
        <f>VLOOKUP(K3763,Data!A:B,2,0)</f>
        <v>DAC</v>
      </c>
    </row>
    <row r="3764" spans="1:19" ht="11.25" customHeight="1" x14ac:dyDescent="0.2">
      <c r="A3764" s="2">
        <v>4074792</v>
      </c>
      <c r="B3764" s="98" t="s">
        <v>13427</v>
      </c>
      <c r="C3764" s="74" t="s">
        <v>11073</v>
      </c>
      <c r="D3764" s="8">
        <v>44949</v>
      </c>
      <c r="E3764" s="86" t="s">
        <v>11076</v>
      </c>
      <c r="F3764" s="2" t="s">
        <v>98</v>
      </c>
      <c r="G3764" s="2" t="s">
        <v>20</v>
      </c>
      <c r="H3764" s="2" t="s">
        <v>1486</v>
      </c>
      <c r="I3764" s="2" t="s">
        <v>1502</v>
      </c>
      <c r="J3764" s="2" t="s">
        <v>1502</v>
      </c>
      <c r="K3764" s="2" t="s">
        <v>5017</v>
      </c>
      <c r="L3764" s="75" t="s">
        <v>3668</v>
      </c>
      <c r="M3764" s="2" t="s">
        <v>3495</v>
      </c>
      <c r="N3764" s="2" t="s">
        <v>3559</v>
      </c>
      <c r="S3764" s="2" t="str">
        <f>VLOOKUP(K3764,Data!A:B,2,0)</f>
        <v>DAC</v>
      </c>
    </row>
    <row r="3765" spans="1:19" ht="11.25" customHeight="1" x14ac:dyDescent="0.2">
      <c r="A3765" s="2">
        <v>4074805</v>
      </c>
      <c r="B3765" s="98" t="s">
        <v>13428</v>
      </c>
      <c r="C3765" s="74" t="s">
        <v>11077</v>
      </c>
      <c r="D3765" s="8">
        <v>44953</v>
      </c>
      <c r="E3765" s="86" t="s">
        <v>11078</v>
      </c>
      <c r="F3765" s="2" t="s">
        <v>98</v>
      </c>
      <c r="G3765" s="2" t="s">
        <v>47</v>
      </c>
      <c r="H3765" s="2" t="s">
        <v>47</v>
      </c>
      <c r="I3765" s="2" t="s">
        <v>1498</v>
      </c>
      <c r="J3765" s="2" t="s">
        <v>1495</v>
      </c>
      <c r="K3765" s="2" t="s">
        <v>32</v>
      </c>
      <c r="L3765" s="2" t="s">
        <v>19</v>
      </c>
      <c r="M3765" s="2" t="s">
        <v>4997</v>
      </c>
      <c r="N3765" s="8"/>
      <c r="O3765" s="8"/>
      <c r="P3765" s="8">
        <v>45198</v>
      </c>
      <c r="Q3765" s="8">
        <v>45230</v>
      </c>
      <c r="R3765" s="8">
        <v>45230</v>
      </c>
      <c r="S3765" s="2" t="str">
        <f>VLOOKUP(K3765,Data!A:B,2,0)</f>
        <v>DACE</v>
      </c>
    </row>
    <row r="3766" spans="1:19" ht="11.25" customHeight="1" x14ac:dyDescent="0.2">
      <c r="A3766" s="2">
        <v>5104632</v>
      </c>
      <c r="B3766" s="98" t="s">
        <v>13429</v>
      </c>
      <c r="C3766" s="74" t="s">
        <v>11079</v>
      </c>
      <c r="D3766" s="8">
        <v>44957</v>
      </c>
      <c r="E3766" s="86" t="s">
        <v>11082</v>
      </c>
      <c r="F3766" s="2" t="s">
        <v>98</v>
      </c>
      <c r="G3766" s="2" t="s">
        <v>97</v>
      </c>
      <c r="H3766" s="2" t="s">
        <v>1489</v>
      </c>
      <c r="I3766" s="2" t="s">
        <v>1317</v>
      </c>
      <c r="J3766" s="2" t="s">
        <v>1317</v>
      </c>
      <c r="K3766" s="2" t="s">
        <v>30</v>
      </c>
      <c r="L3766" s="2" t="s">
        <v>19</v>
      </c>
      <c r="M3766" s="8"/>
      <c r="N3766" s="8"/>
      <c r="P3766" s="8">
        <v>45083</v>
      </c>
      <c r="Q3766" s="8">
        <f>P3766+177</f>
        <v>45260</v>
      </c>
      <c r="R3766" s="8">
        <v>45260</v>
      </c>
      <c r="S3766" s="2" t="str">
        <f>VLOOKUP(K3766,Data!A:B,2,0)</f>
        <v>DAC</v>
      </c>
    </row>
    <row r="3767" spans="1:19" ht="11.25" customHeight="1" x14ac:dyDescent="0.2">
      <c r="A3767" s="2">
        <v>5065812</v>
      </c>
      <c r="B3767" s="98" t="s">
        <v>13430</v>
      </c>
      <c r="C3767" s="74" t="s">
        <v>11080</v>
      </c>
      <c r="D3767" s="8">
        <v>44957</v>
      </c>
      <c r="E3767" s="86" t="s">
        <v>11083</v>
      </c>
      <c r="F3767" s="2" t="s">
        <v>98</v>
      </c>
      <c r="G3767" s="2" t="s">
        <v>1315</v>
      </c>
      <c r="H3767" s="2" t="s">
        <v>1545</v>
      </c>
      <c r="I3767" s="2" t="s">
        <v>11</v>
      </c>
      <c r="J3767" s="2" t="s">
        <v>11</v>
      </c>
      <c r="K3767" s="2" t="s">
        <v>30</v>
      </c>
      <c r="L3767" s="75" t="s">
        <v>3668</v>
      </c>
      <c r="S3767" s="2" t="str">
        <f>VLOOKUP(K3767,Data!A:B,2,0)</f>
        <v>DAC</v>
      </c>
    </row>
    <row r="3768" spans="1:19" ht="11.25" customHeight="1" x14ac:dyDescent="0.2">
      <c r="A3768" s="2">
        <v>4074793</v>
      </c>
      <c r="B3768" s="98" t="s">
        <v>13431</v>
      </c>
      <c r="C3768" s="74" t="s">
        <v>11081</v>
      </c>
      <c r="D3768" s="8">
        <v>44957</v>
      </c>
      <c r="E3768" s="86" t="s">
        <v>11084</v>
      </c>
      <c r="F3768" s="2" t="s">
        <v>98</v>
      </c>
      <c r="G3768" s="2" t="s">
        <v>20</v>
      </c>
      <c r="H3768" s="2" t="s">
        <v>1482</v>
      </c>
      <c r="I3768" s="2" t="s">
        <v>1496</v>
      </c>
      <c r="J3768" s="2" t="s">
        <v>1496</v>
      </c>
      <c r="K3768" s="2" t="s">
        <v>5017</v>
      </c>
      <c r="L3768" s="75" t="s">
        <v>3669</v>
      </c>
      <c r="M3768" s="2" t="s">
        <v>3503</v>
      </c>
      <c r="N3768" s="2" t="s">
        <v>3512</v>
      </c>
      <c r="S3768" s="2" t="str">
        <f>VLOOKUP(K3768,Data!A:B,2,0)</f>
        <v>DAC</v>
      </c>
    </row>
    <row r="3769" spans="1:19" ht="11.25" customHeight="1" x14ac:dyDescent="0.2">
      <c r="A3769" s="2">
        <v>4074780</v>
      </c>
      <c r="B3769" s="98" t="s">
        <v>13432</v>
      </c>
      <c r="C3769" s="12" t="s">
        <v>11085</v>
      </c>
      <c r="D3769" s="8">
        <v>44965</v>
      </c>
      <c r="E3769" s="90" t="s">
        <v>11090</v>
      </c>
      <c r="F3769" s="2" t="s">
        <v>98</v>
      </c>
      <c r="G3769" s="2" t="s">
        <v>1315</v>
      </c>
      <c r="H3769" s="2" t="s">
        <v>1536</v>
      </c>
      <c r="I3769" s="2" t="s">
        <v>11</v>
      </c>
      <c r="J3769" s="2" t="s">
        <v>11</v>
      </c>
      <c r="K3769" s="2" t="s">
        <v>30</v>
      </c>
      <c r="L3769" s="75" t="s">
        <v>3668</v>
      </c>
      <c r="S3769" s="2" t="str">
        <f>VLOOKUP(K3769,Data!A:B,2,0)</f>
        <v>DAC</v>
      </c>
    </row>
    <row r="3770" spans="1:19" ht="11.25" customHeight="1" x14ac:dyDescent="0.2">
      <c r="A3770" s="2">
        <v>4074797</v>
      </c>
      <c r="B3770" s="98" t="s">
        <v>13433</v>
      </c>
      <c r="C3770" s="74" t="s">
        <v>11086</v>
      </c>
      <c r="D3770" s="8">
        <v>44972</v>
      </c>
      <c r="E3770" s="90" t="s">
        <v>11091</v>
      </c>
      <c r="F3770" s="2" t="s">
        <v>98</v>
      </c>
      <c r="G3770" s="2" t="s">
        <v>47</v>
      </c>
      <c r="H3770" s="2" t="s">
        <v>47</v>
      </c>
      <c r="I3770" s="2" t="s">
        <v>1497</v>
      </c>
      <c r="J3770" s="2" t="s">
        <v>1495</v>
      </c>
      <c r="K3770" s="2" t="s">
        <v>30</v>
      </c>
      <c r="L3770" s="2" t="s">
        <v>19</v>
      </c>
      <c r="M3770" s="2" t="s">
        <v>3594</v>
      </c>
      <c r="N3770" s="2" t="s">
        <v>6943</v>
      </c>
      <c r="P3770" s="8">
        <v>45163</v>
      </c>
      <c r="Q3770" s="8">
        <v>45194</v>
      </c>
      <c r="R3770" s="8">
        <v>45194</v>
      </c>
      <c r="S3770" s="2" t="str">
        <f>VLOOKUP(K3770,Data!A:B,2,0)</f>
        <v>DAC</v>
      </c>
    </row>
    <row r="3771" spans="1:19" ht="11.25" customHeight="1" x14ac:dyDescent="0.2">
      <c r="A3771" s="2">
        <v>4074794</v>
      </c>
      <c r="B3771" s="98" t="s">
        <v>13434</v>
      </c>
      <c r="C3771" s="74" t="s">
        <v>11087</v>
      </c>
      <c r="D3771" s="8">
        <v>44974</v>
      </c>
      <c r="E3771" s="86" t="s">
        <v>11092</v>
      </c>
      <c r="F3771" s="2" t="s">
        <v>98</v>
      </c>
      <c r="G3771" s="2" t="s">
        <v>20</v>
      </c>
      <c r="H3771" s="2" t="s">
        <v>1486</v>
      </c>
      <c r="I3771" s="2" t="s">
        <v>1498</v>
      </c>
      <c r="J3771" s="2" t="s">
        <v>1498</v>
      </c>
      <c r="K3771" s="2" t="s">
        <v>5017</v>
      </c>
      <c r="L3771" s="75" t="s">
        <v>3668</v>
      </c>
      <c r="M3771" s="2" t="s">
        <v>1511</v>
      </c>
      <c r="N3771" s="2" t="s">
        <v>3559</v>
      </c>
      <c r="S3771" s="2" t="str">
        <f>VLOOKUP(K3771,Data!A:B,2,0)</f>
        <v>DAC</v>
      </c>
    </row>
    <row r="3772" spans="1:19" ht="11.25" customHeight="1" x14ac:dyDescent="0.2">
      <c r="A3772" s="2">
        <v>4074808</v>
      </c>
      <c r="B3772" s="98" t="s">
        <v>13435</v>
      </c>
      <c r="C3772" s="74" t="s">
        <v>11088</v>
      </c>
      <c r="D3772" s="8">
        <v>44974</v>
      </c>
      <c r="E3772" s="86" t="s">
        <v>11093</v>
      </c>
      <c r="F3772" s="2" t="s">
        <v>98</v>
      </c>
      <c r="G3772" s="2" t="s">
        <v>20</v>
      </c>
      <c r="H3772" s="2" t="s">
        <v>1482</v>
      </c>
      <c r="I3772" s="2" t="s">
        <v>1496</v>
      </c>
      <c r="J3772" s="2" t="s">
        <v>1496</v>
      </c>
      <c r="K3772" s="2" t="s">
        <v>5017</v>
      </c>
      <c r="L3772" s="75" t="s">
        <v>3668</v>
      </c>
      <c r="M3772" s="2" t="s">
        <v>3494</v>
      </c>
      <c r="N3772" s="2" t="s">
        <v>3512</v>
      </c>
      <c r="S3772" s="2" t="str">
        <f>VLOOKUP(K3772,Data!A:B,2,0)</f>
        <v>DAC</v>
      </c>
    </row>
    <row r="3773" spans="1:19" ht="11.25" customHeight="1" x14ac:dyDescent="0.2">
      <c r="A3773" s="2">
        <v>4074801</v>
      </c>
      <c r="B3773" s="98" t="s">
        <v>13436</v>
      </c>
      <c r="C3773" s="74" t="s">
        <v>11089</v>
      </c>
      <c r="D3773" s="8">
        <v>44974</v>
      </c>
      <c r="E3773" s="86" t="s">
        <v>11094</v>
      </c>
      <c r="F3773" s="2" t="s">
        <v>98</v>
      </c>
      <c r="G3773" s="2" t="s">
        <v>20</v>
      </c>
      <c r="H3773" s="2" t="s">
        <v>1482</v>
      </c>
      <c r="I3773" s="2" t="s">
        <v>1497</v>
      </c>
      <c r="J3773" s="2" t="s">
        <v>1497</v>
      </c>
      <c r="K3773" s="2" t="s">
        <v>5017</v>
      </c>
      <c r="L3773" s="75" t="s">
        <v>3668</v>
      </c>
      <c r="M3773" s="2" t="s">
        <v>6957</v>
      </c>
      <c r="N3773" s="2" t="s">
        <v>3512</v>
      </c>
      <c r="S3773" s="2" t="str">
        <f>VLOOKUP(K3773,Data!A:B,2,0)</f>
        <v>DAC</v>
      </c>
    </row>
    <row r="3774" spans="1:19" ht="11.25" customHeight="1" x14ac:dyDescent="0.2">
      <c r="A3774" s="2">
        <v>4074799</v>
      </c>
      <c r="B3774" s="98" t="s">
        <v>13437</v>
      </c>
      <c r="C3774" s="74" t="s">
        <v>11095</v>
      </c>
      <c r="D3774" s="8">
        <v>44975</v>
      </c>
      <c r="E3774" s="86" t="s">
        <v>11096</v>
      </c>
      <c r="F3774" s="2" t="s">
        <v>98</v>
      </c>
      <c r="G3774" s="2" t="s">
        <v>47</v>
      </c>
      <c r="H3774" s="2" t="s">
        <v>47</v>
      </c>
      <c r="I3774" s="2" t="s">
        <v>1497</v>
      </c>
      <c r="J3774" s="2" t="s">
        <v>1497</v>
      </c>
      <c r="K3774" s="2" t="s">
        <v>5017</v>
      </c>
      <c r="L3774" s="75" t="s">
        <v>3668</v>
      </c>
      <c r="M3774" s="2" t="s">
        <v>3551</v>
      </c>
      <c r="S3774" s="2" t="str">
        <f>VLOOKUP(K3774,Data!A:B,2,0)</f>
        <v>DAC</v>
      </c>
    </row>
    <row r="3775" spans="1:19" ht="11.25" customHeight="1" x14ac:dyDescent="0.2">
      <c r="A3775" s="2">
        <v>4074807</v>
      </c>
      <c r="B3775" s="98" t="s">
        <v>13438</v>
      </c>
      <c r="C3775" s="74" t="s">
        <v>11097</v>
      </c>
      <c r="D3775" s="8">
        <v>44980</v>
      </c>
      <c r="E3775" s="86" t="s">
        <v>11098</v>
      </c>
      <c r="F3775" s="2" t="s">
        <v>98</v>
      </c>
      <c r="G3775" s="2" t="s">
        <v>20</v>
      </c>
      <c r="H3775" s="2" t="s">
        <v>1481</v>
      </c>
      <c r="I3775" s="2" t="s">
        <v>6922</v>
      </c>
      <c r="J3775" s="2" t="s">
        <v>6922</v>
      </c>
      <c r="K3775" s="2" t="s">
        <v>5017</v>
      </c>
      <c r="L3775" s="75" t="s">
        <v>3668</v>
      </c>
      <c r="M3775" s="2" t="s">
        <v>1506</v>
      </c>
      <c r="N3775" s="2" t="s">
        <v>3546</v>
      </c>
      <c r="S3775" s="2" t="str">
        <f>VLOOKUP(K3775,Data!A:B,2,0)</f>
        <v>DAC</v>
      </c>
    </row>
    <row r="3776" spans="1:19" ht="11.25" customHeight="1" x14ac:dyDescent="0.2">
      <c r="A3776" s="2">
        <v>4074820</v>
      </c>
      <c r="B3776" s="98" t="s">
        <v>13439</v>
      </c>
      <c r="C3776" s="74" t="s">
        <v>11099</v>
      </c>
      <c r="D3776" s="8">
        <v>44984</v>
      </c>
      <c r="E3776" s="86" t="s">
        <v>11106</v>
      </c>
      <c r="F3776" s="2" t="s">
        <v>98</v>
      </c>
      <c r="G3776" s="2" t="s">
        <v>97</v>
      </c>
      <c r="H3776" s="2" t="s">
        <v>1493</v>
      </c>
      <c r="I3776" s="2" t="s">
        <v>1317</v>
      </c>
      <c r="J3776" s="2" t="s">
        <v>1317</v>
      </c>
      <c r="K3776" s="2" t="s">
        <v>30</v>
      </c>
      <c r="L3776" s="75" t="s">
        <v>3668</v>
      </c>
      <c r="M3776" s="2" t="s">
        <v>53</v>
      </c>
      <c r="N3776" s="2" t="s">
        <v>60</v>
      </c>
      <c r="S3776" s="2" t="str">
        <f>VLOOKUP(K3776,Data!A:B,2,0)</f>
        <v>DAC</v>
      </c>
    </row>
    <row r="3777" spans="1:19" ht="11.25" customHeight="1" x14ac:dyDescent="0.2">
      <c r="A3777" s="2">
        <v>4074806</v>
      </c>
      <c r="B3777" s="98" t="s">
        <v>13440</v>
      </c>
      <c r="C3777" s="74" t="s">
        <v>11107</v>
      </c>
      <c r="D3777" s="8">
        <v>44991</v>
      </c>
      <c r="E3777" s="86" t="s">
        <v>11111</v>
      </c>
      <c r="F3777" s="2" t="s">
        <v>98</v>
      </c>
      <c r="G3777" s="2" t="s">
        <v>20</v>
      </c>
      <c r="H3777" s="2" t="s">
        <v>1488</v>
      </c>
      <c r="I3777" s="2" t="s">
        <v>1502</v>
      </c>
      <c r="J3777" s="2" t="s">
        <v>1495</v>
      </c>
      <c r="K3777" s="2" t="s">
        <v>32</v>
      </c>
      <c r="L3777" s="2" t="s">
        <v>19</v>
      </c>
      <c r="M3777" s="2" t="s">
        <v>3507</v>
      </c>
      <c r="P3777" s="8">
        <v>45201</v>
      </c>
      <c r="Q3777" s="8">
        <v>45273</v>
      </c>
      <c r="R3777" s="8">
        <v>45273</v>
      </c>
      <c r="S3777" s="2" t="str">
        <f>VLOOKUP(K3777,Data!A:B,2,0)</f>
        <v>DACE</v>
      </c>
    </row>
    <row r="3778" spans="1:19" ht="11.25" customHeight="1" x14ac:dyDescent="0.2">
      <c r="A3778" s="2">
        <v>4074825</v>
      </c>
      <c r="B3778" s="98" t="s">
        <v>13441</v>
      </c>
      <c r="C3778" s="74" t="s">
        <v>11108</v>
      </c>
      <c r="D3778" s="8">
        <v>44991</v>
      </c>
      <c r="E3778" s="86" t="s">
        <v>11112</v>
      </c>
      <c r="F3778" s="2" t="s">
        <v>98</v>
      </c>
      <c r="G3778" s="2" t="s">
        <v>97</v>
      </c>
      <c r="H3778" s="2" t="s">
        <v>1483</v>
      </c>
      <c r="I3778" s="2" t="s">
        <v>1317</v>
      </c>
      <c r="J3778" s="2" t="s">
        <v>1317</v>
      </c>
      <c r="K3778" s="2" t="s">
        <v>30</v>
      </c>
      <c r="L3778" s="75" t="s">
        <v>3668</v>
      </c>
      <c r="M3778" s="2" t="s">
        <v>94</v>
      </c>
      <c r="N3778" s="2" t="s">
        <v>60</v>
      </c>
      <c r="S3778" s="2" t="str">
        <f>VLOOKUP(K3778,Data!A:B,2,0)</f>
        <v>DAC</v>
      </c>
    </row>
    <row r="3779" spans="1:19" ht="11.25" customHeight="1" x14ac:dyDescent="0.2">
      <c r="A3779" s="2">
        <v>4074815</v>
      </c>
      <c r="B3779" s="98" t="s">
        <v>13442</v>
      </c>
      <c r="C3779" s="74" t="s">
        <v>11109</v>
      </c>
      <c r="D3779" s="8">
        <v>44992</v>
      </c>
      <c r="E3779" s="86" t="s">
        <v>11113</v>
      </c>
      <c r="F3779" s="2" t="s">
        <v>98</v>
      </c>
      <c r="G3779" s="2" t="s">
        <v>20</v>
      </c>
      <c r="H3779" s="2" t="s">
        <v>1485</v>
      </c>
      <c r="I3779" s="2" t="s">
        <v>1502</v>
      </c>
      <c r="J3779" s="2" t="s">
        <v>1502</v>
      </c>
      <c r="K3779" s="2" t="s">
        <v>5017</v>
      </c>
      <c r="L3779" s="75" t="s">
        <v>3668</v>
      </c>
      <c r="M3779" s="2" t="s">
        <v>11110</v>
      </c>
      <c r="N3779" s="2" t="s">
        <v>3546</v>
      </c>
      <c r="S3779" s="2" t="str">
        <f>VLOOKUP(K3779,Data!A:B,2,0)</f>
        <v>DAC</v>
      </c>
    </row>
    <row r="3780" spans="1:19" ht="11.25" customHeight="1" x14ac:dyDescent="0.2">
      <c r="A3780" s="2">
        <v>4074832</v>
      </c>
      <c r="B3780" s="98" t="s">
        <v>13443</v>
      </c>
      <c r="C3780" s="74" t="s">
        <v>11114</v>
      </c>
      <c r="D3780" s="8">
        <v>45000</v>
      </c>
      <c r="E3780" s="86" t="s">
        <v>11121</v>
      </c>
      <c r="F3780" s="2" t="s">
        <v>98</v>
      </c>
      <c r="G3780" s="2" t="s">
        <v>97</v>
      </c>
      <c r="H3780" s="2" t="s">
        <v>1479</v>
      </c>
      <c r="I3780" s="2" t="s">
        <v>1317</v>
      </c>
      <c r="J3780" s="2" t="s">
        <v>1317</v>
      </c>
      <c r="K3780" s="2" t="s">
        <v>30</v>
      </c>
      <c r="L3780" s="75" t="s">
        <v>3668</v>
      </c>
      <c r="M3780" s="2" t="s">
        <v>10863</v>
      </c>
      <c r="S3780" s="2" t="str">
        <f>VLOOKUP(K3780,Data!A:B,2,0)</f>
        <v>DAC</v>
      </c>
    </row>
    <row r="3781" spans="1:19" ht="11.25" customHeight="1" x14ac:dyDescent="0.2">
      <c r="A3781" s="2">
        <v>4074831</v>
      </c>
      <c r="B3781" s="98" t="s">
        <v>13444</v>
      </c>
      <c r="C3781" s="74" t="s">
        <v>11115</v>
      </c>
      <c r="D3781" s="8">
        <v>45005</v>
      </c>
      <c r="E3781" s="86" t="s">
        <v>11122</v>
      </c>
      <c r="F3781" s="2" t="s">
        <v>98</v>
      </c>
      <c r="G3781" s="2" t="s">
        <v>20</v>
      </c>
      <c r="H3781" s="2" t="s">
        <v>1488</v>
      </c>
      <c r="I3781" s="2" t="s">
        <v>1502</v>
      </c>
      <c r="J3781" s="2" t="s">
        <v>1495</v>
      </c>
      <c r="K3781" s="2" t="s">
        <v>5017</v>
      </c>
      <c r="L3781" s="75" t="s">
        <v>19</v>
      </c>
      <c r="M3781" s="2" t="s">
        <v>1504</v>
      </c>
      <c r="P3781" s="8">
        <v>45335</v>
      </c>
      <c r="Q3781" s="8">
        <v>45363</v>
      </c>
      <c r="R3781" s="8">
        <v>45363</v>
      </c>
      <c r="S3781" s="2" t="str">
        <f>VLOOKUP(K3781,Data!A:B,2,0)</f>
        <v>DAC</v>
      </c>
    </row>
    <row r="3782" spans="1:19" ht="11.25" customHeight="1" x14ac:dyDescent="0.2">
      <c r="A3782" s="2">
        <v>4074850</v>
      </c>
      <c r="B3782" s="98" t="s">
        <v>13445</v>
      </c>
      <c r="C3782" s="74" t="s">
        <v>11116</v>
      </c>
      <c r="D3782" s="8">
        <v>45009</v>
      </c>
      <c r="E3782" s="86" t="s">
        <v>11123</v>
      </c>
      <c r="F3782" s="2" t="s">
        <v>98</v>
      </c>
      <c r="G3782" s="2" t="s">
        <v>20</v>
      </c>
      <c r="H3782" s="2" t="s">
        <v>1492</v>
      </c>
      <c r="I3782" s="2" t="s">
        <v>6922</v>
      </c>
      <c r="J3782" s="2" t="s">
        <v>6922</v>
      </c>
      <c r="K3782" s="2" t="s">
        <v>6439</v>
      </c>
      <c r="L3782" s="75" t="s">
        <v>3668</v>
      </c>
      <c r="M3782" s="2" t="s">
        <v>11117</v>
      </c>
      <c r="N3782" s="2" t="s">
        <v>1509</v>
      </c>
      <c r="S3782" s="2" t="str">
        <f>VLOOKUP(K3782,Data!A:B,2,0)</f>
        <v>DAC</v>
      </c>
    </row>
    <row r="3783" spans="1:19" ht="11.25" customHeight="1" x14ac:dyDescent="0.2">
      <c r="A3783" s="2">
        <v>4074855</v>
      </c>
      <c r="B3783" s="98" t="s">
        <v>13446</v>
      </c>
      <c r="C3783" s="74" t="s">
        <v>11118</v>
      </c>
      <c r="D3783" s="8">
        <v>45014</v>
      </c>
      <c r="E3783" s="86" t="s">
        <v>11124</v>
      </c>
      <c r="F3783" s="2" t="s">
        <v>98</v>
      </c>
      <c r="G3783" s="2" t="s">
        <v>97</v>
      </c>
      <c r="H3783" s="2" t="s">
        <v>1487</v>
      </c>
      <c r="I3783" s="2" t="s">
        <v>1317</v>
      </c>
      <c r="J3783" s="2" t="s">
        <v>1317</v>
      </c>
      <c r="K3783" s="2" t="s">
        <v>5017</v>
      </c>
      <c r="L3783" s="75" t="s">
        <v>3668</v>
      </c>
      <c r="M3783" s="2" t="s">
        <v>93</v>
      </c>
      <c r="N3783" s="2" t="s">
        <v>3505</v>
      </c>
      <c r="S3783" s="2" t="str">
        <f>VLOOKUP(K3783,Data!A:B,2,0)</f>
        <v>DAC</v>
      </c>
    </row>
    <row r="3784" spans="1:19" ht="11.25" customHeight="1" x14ac:dyDescent="0.2">
      <c r="A3784" s="2">
        <v>4074860</v>
      </c>
      <c r="B3784" s="98" t="s">
        <v>13447</v>
      </c>
      <c r="C3784" s="74" t="s">
        <v>11119</v>
      </c>
      <c r="D3784" s="8">
        <v>45014</v>
      </c>
      <c r="E3784" s="86" t="s">
        <v>11125</v>
      </c>
      <c r="F3784" s="2" t="s">
        <v>98</v>
      </c>
      <c r="G3784" s="2" t="s">
        <v>47</v>
      </c>
      <c r="H3784" s="2" t="s">
        <v>47</v>
      </c>
      <c r="I3784" s="2" t="s">
        <v>1502</v>
      </c>
      <c r="J3784" s="2" t="s">
        <v>1495</v>
      </c>
      <c r="K3784" s="2" t="s">
        <v>32</v>
      </c>
      <c r="L3784" s="2" t="s">
        <v>19</v>
      </c>
      <c r="M3784" s="2" t="s">
        <v>4997</v>
      </c>
      <c r="N3784" s="2" t="s">
        <v>11137</v>
      </c>
      <c r="P3784" s="8">
        <v>45184</v>
      </c>
      <c r="Q3784" s="8">
        <v>45265</v>
      </c>
      <c r="R3784" s="8">
        <v>45265</v>
      </c>
      <c r="S3784" s="2" t="str">
        <f>VLOOKUP(K3784,Data!A:B,2,0)</f>
        <v>DACE</v>
      </c>
    </row>
    <row r="3785" spans="1:19" ht="11.25" customHeight="1" x14ac:dyDescent="0.2">
      <c r="A3785" s="2">
        <v>4074856</v>
      </c>
      <c r="B3785" s="98" t="s">
        <v>13448</v>
      </c>
      <c r="C3785" s="74" t="s">
        <v>11120</v>
      </c>
      <c r="D3785" s="8">
        <v>45016</v>
      </c>
      <c r="E3785" s="86" t="s">
        <v>11126</v>
      </c>
      <c r="F3785" s="2" t="s">
        <v>98</v>
      </c>
      <c r="G3785" s="2" t="s">
        <v>47</v>
      </c>
      <c r="H3785" s="2" t="s">
        <v>47</v>
      </c>
      <c r="I3785" s="2" t="s">
        <v>1498</v>
      </c>
      <c r="J3785" s="2" t="s">
        <v>1495</v>
      </c>
      <c r="K3785" s="2" t="s">
        <v>5017</v>
      </c>
      <c r="L3785" s="75" t="s">
        <v>3667</v>
      </c>
      <c r="M3785" s="2" t="s">
        <v>10724</v>
      </c>
      <c r="N3785" s="2" t="s">
        <v>3565</v>
      </c>
      <c r="P3785" s="8">
        <v>45335</v>
      </c>
      <c r="Q3785" s="8">
        <f>P3785+180</f>
        <v>45515</v>
      </c>
      <c r="S3785" s="2" t="str">
        <f>VLOOKUP(K3785,Data!A:B,2,0)</f>
        <v>DAC</v>
      </c>
    </row>
    <row r="3786" spans="1:19" ht="11.25" customHeight="1" x14ac:dyDescent="0.2">
      <c r="A3786" s="2">
        <v>4074865</v>
      </c>
      <c r="B3786" s="98" t="s">
        <v>13449</v>
      </c>
      <c r="C3786" s="74" t="s">
        <v>11127</v>
      </c>
      <c r="D3786" s="8">
        <v>45020</v>
      </c>
      <c r="E3786" s="86" t="s">
        <v>11130</v>
      </c>
      <c r="F3786" s="2" t="s">
        <v>98</v>
      </c>
      <c r="G3786" s="2" t="s">
        <v>47</v>
      </c>
      <c r="H3786" s="2" t="s">
        <v>47</v>
      </c>
      <c r="I3786" s="2" t="s">
        <v>6922</v>
      </c>
      <c r="J3786" s="2" t="s">
        <v>1495</v>
      </c>
      <c r="K3786" s="2" t="s">
        <v>5017</v>
      </c>
      <c r="L3786" s="2" t="s">
        <v>19</v>
      </c>
      <c r="M3786" s="2" t="s">
        <v>44</v>
      </c>
      <c r="N3786" s="2" t="s">
        <v>3540</v>
      </c>
      <c r="P3786" s="8">
        <v>45290</v>
      </c>
      <c r="Q3786" s="8">
        <v>45344</v>
      </c>
      <c r="R3786" s="8">
        <v>45344</v>
      </c>
      <c r="S3786" s="2" t="str">
        <f>VLOOKUP(K3786,Data!A:B,2,0)</f>
        <v>DAC</v>
      </c>
    </row>
    <row r="3787" spans="1:19" ht="11.25" customHeight="1" x14ac:dyDescent="0.2">
      <c r="A3787" s="2">
        <v>4072348</v>
      </c>
      <c r="B3787" s="98" t="s">
        <v>10785</v>
      </c>
      <c r="C3787" s="74" t="s">
        <v>2737</v>
      </c>
      <c r="D3787" s="8">
        <v>45044</v>
      </c>
      <c r="E3787" s="86" t="s">
        <v>9322</v>
      </c>
      <c r="F3787" s="2" t="s">
        <v>98</v>
      </c>
      <c r="G3787" s="2" t="s">
        <v>47</v>
      </c>
      <c r="H3787" s="2" t="s">
        <v>47</v>
      </c>
      <c r="I3787" s="2" t="s">
        <v>1502</v>
      </c>
      <c r="J3787" s="2" t="s">
        <v>1502</v>
      </c>
      <c r="K3787" s="2" t="s">
        <v>3660</v>
      </c>
      <c r="L3787" s="75" t="s">
        <v>3668</v>
      </c>
      <c r="S3787" s="2" t="str">
        <f>VLOOKUP(K3787,Data!A:B,2,0)</f>
        <v>DAC</v>
      </c>
    </row>
    <row r="3788" spans="1:19" ht="11.25" customHeight="1" x14ac:dyDescent="0.2">
      <c r="A3788" s="2">
        <v>4074869</v>
      </c>
      <c r="B3788" s="98" t="s">
        <v>13450</v>
      </c>
      <c r="C3788" s="74" t="s">
        <v>11128</v>
      </c>
      <c r="D3788" s="8">
        <v>45030</v>
      </c>
      <c r="E3788" s="86" t="s">
        <v>11131</v>
      </c>
      <c r="F3788" s="2" t="s">
        <v>98</v>
      </c>
      <c r="G3788" s="2" t="s">
        <v>1315</v>
      </c>
      <c r="H3788" s="2" t="s">
        <v>1543</v>
      </c>
      <c r="I3788" s="2" t="s">
        <v>11</v>
      </c>
      <c r="J3788" s="2" t="s">
        <v>11</v>
      </c>
      <c r="K3788" s="2" t="s">
        <v>5017</v>
      </c>
      <c r="L3788" s="75" t="s">
        <v>3667</v>
      </c>
      <c r="M3788" s="2" t="s">
        <v>11136</v>
      </c>
      <c r="N3788" s="2" t="s">
        <v>1328</v>
      </c>
      <c r="P3788" s="8">
        <v>45361</v>
      </c>
      <c r="Q3788" s="8">
        <f>P3788+180</f>
        <v>45541</v>
      </c>
      <c r="S3788" s="2" t="str">
        <f>VLOOKUP(K3788,Data!A:B,2,0)</f>
        <v>DAC</v>
      </c>
    </row>
    <row r="3789" spans="1:19" ht="11.25" customHeight="1" x14ac:dyDescent="0.2">
      <c r="A3789" s="2">
        <v>4074862</v>
      </c>
      <c r="B3789" s="98" t="s">
        <v>13451</v>
      </c>
      <c r="C3789" s="74" t="s">
        <v>11129</v>
      </c>
      <c r="D3789" s="8">
        <v>45036</v>
      </c>
      <c r="E3789" s="86" t="s">
        <v>11132</v>
      </c>
      <c r="F3789" s="2" t="s">
        <v>98</v>
      </c>
      <c r="G3789" s="2" t="s">
        <v>1315</v>
      </c>
      <c r="H3789" s="2" t="s">
        <v>1536</v>
      </c>
      <c r="I3789" s="2" t="s">
        <v>11</v>
      </c>
      <c r="J3789" s="2" t="s">
        <v>11</v>
      </c>
      <c r="K3789" s="2" t="s">
        <v>5017</v>
      </c>
      <c r="L3789" s="75" t="s">
        <v>3667</v>
      </c>
      <c r="M3789" s="2" t="s">
        <v>1329</v>
      </c>
      <c r="N3789" s="2" t="s">
        <v>1331</v>
      </c>
      <c r="P3789" s="8">
        <v>45352</v>
      </c>
      <c r="Q3789" s="8">
        <f>P3789+180</f>
        <v>45532</v>
      </c>
      <c r="S3789" s="2" t="str">
        <f>VLOOKUP(K3789,Data!A:B,2,0)</f>
        <v>DAC</v>
      </c>
    </row>
    <row r="3790" spans="1:19" ht="11.25" customHeight="1" x14ac:dyDescent="0.2">
      <c r="A3790" s="2">
        <v>4074875</v>
      </c>
      <c r="B3790" s="98" t="s">
        <v>13452</v>
      </c>
      <c r="C3790" s="74" t="s">
        <v>11133</v>
      </c>
      <c r="D3790" s="8">
        <v>45043</v>
      </c>
      <c r="E3790" s="86" t="s">
        <v>11145</v>
      </c>
      <c r="F3790" s="2" t="s">
        <v>98</v>
      </c>
      <c r="G3790" s="2" t="s">
        <v>20</v>
      </c>
      <c r="H3790" s="2" t="s">
        <v>1484</v>
      </c>
      <c r="I3790" s="2" t="s">
        <v>6922</v>
      </c>
      <c r="J3790" s="2" t="s">
        <v>6922</v>
      </c>
      <c r="K3790" s="2" t="s">
        <v>5017</v>
      </c>
      <c r="L3790" s="75" t="s">
        <v>3668</v>
      </c>
      <c r="M3790" s="2" t="s">
        <v>6716</v>
      </c>
      <c r="N3790" s="2" t="s">
        <v>1508</v>
      </c>
      <c r="S3790" s="2" t="str">
        <f>VLOOKUP(K3790,Data!A:B,2,0)</f>
        <v>DAC</v>
      </c>
    </row>
    <row r="3791" spans="1:19" ht="11.25" customHeight="1" x14ac:dyDescent="0.2">
      <c r="A3791" s="2">
        <v>4074870</v>
      </c>
      <c r="B3791" s="98" t="s">
        <v>13453</v>
      </c>
      <c r="C3791" s="74" t="s">
        <v>11134</v>
      </c>
      <c r="D3791" s="8">
        <v>45044</v>
      </c>
      <c r="E3791" s="86" t="s">
        <v>11146</v>
      </c>
      <c r="F3791" s="2" t="s">
        <v>98</v>
      </c>
      <c r="G3791" s="2" t="s">
        <v>20</v>
      </c>
      <c r="H3791" s="2" t="s">
        <v>1484</v>
      </c>
      <c r="I3791" s="2" t="s">
        <v>1497</v>
      </c>
      <c r="J3791" s="2" t="s">
        <v>1497</v>
      </c>
      <c r="K3791" s="2" t="s">
        <v>5017</v>
      </c>
      <c r="L3791" s="75" t="s">
        <v>3668</v>
      </c>
      <c r="M3791" s="2" t="s">
        <v>3554</v>
      </c>
      <c r="N3791" s="2" t="s">
        <v>1508</v>
      </c>
      <c r="S3791" s="2" t="str">
        <f>VLOOKUP(K3791,Data!A:B,2,0)</f>
        <v>DAC</v>
      </c>
    </row>
    <row r="3792" spans="1:19" ht="11.25" customHeight="1" x14ac:dyDescent="0.2">
      <c r="A3792" s="2">
        <v>4074871</v>
      </c>
      <c r="B3792" s="98" t="s">
        <v>13454</v>
      </c>
      <c r="C3792" s="74" t="s">
        <v>11135</v>
      </c>
      <c r="D3792" s="8">
        <v>45048</v>
      </c>
      <c r="E3792" s="86" t="s">
        <v>11147</v>
      </c>
      <c r="F3792" s="2" t="s">
        <v>98</v>
      </c>
      <c r="G3792" s="2" t="s">
        <v>20</v>
      </c>
      <c r="H3792" s="2" t="s">
        <v>1486</v>
      </c>
      <c r="I3792" s="2" t="s">
        <v>1498</v>
      </c>
      <c r="J3792" s="2" t="s">
        <v>1498</v>
      </c>
      <c r="K3792" s="2" t="s">
        <v>5017</v>
      </c>
      <c r="L3792" s="75" t="s">
        <v>3668</v>
      </c>
      <c r="M3792" s="2" t="s">
        <v>1503</v>
      </c>
      <c r="N3792" s="2" t="s">
        <v>3559</v>
      </c>
      <c r="S3792" s="2" t="str">
        <f>VLOOKUP(K3792,Data!A:B,2,0)</f>
        <v>DAC</v>
      </c>
    </row>
    <row r="3793" spans="1:19" ht="11.25" customHeight="1" x14ac:dyDescent="0.2">
      <c r="A3793" s="2">
        <v>4074867</v>
      </c>
      <c r="B3793" s="98" t="s">
        <v>13455</v>
      </c>
      <c r="C3793" s="74" t="s">
        <v>11139</v>
      </c>
      <c r="D3793" s="8">
        <v>45050</v>
      </c>
      <c r="E3793" s="86" t="s">
        <v>11148</v>
      </c>
      <c r="F3793" s="2" t="s">
        <v>98</v>
      </c>
      <c r="G3793" s="2" t="s">
        <v>1315</v>
      </c>
      <c r="H3793" s="2" t="s">
        <v>1529</v>
      </c>
      <c r="I3793" s="2" t="s">
        <v>11</v>
      </c>
      <c r="J3793" s="2" t="s">
        <v>11</v>
      </c>
      <c r="K3793" s="2" t="s">
        <v>30</v>
      </c>
      <c r="L3793" s="2" t="s">
        <v>3667</v>
      </c>
      <c r="M3793" s="2" t="s">
        <v>6783</v>
      </c>
      <c r="N3793" s="2" t="s">
        <v>1341</v>
      </c>
      <c r="P3793" s="8">
        <v>45295</v>
      </c>
      <c r="Q3793" s="8">
        <f>P3793+180</f>
        <v>45475</v>
      </c>
      <c r="S3793" s="2" t="str">
        <f>VLOOKUP(K3793,Data!A:B,2,0)</f>
        <v>DAC</v>
      </c>
    </row>
    <row r="3794" spans="1:19" ht="11.25" customHeight="1" x14ac:dyDescent="0.2">
      <c r="A3794" s="2">
        <v>4074876</v>
      </c>
      <c r="B3794" s="98" t="s">
        <v>13456</v>
      </c>
      <c r="C3794" s="74" t="s">
        <v>11140</v>
      </c>
      <c r="D3794" s="8">
        <v>45051</v>
      </c>
      <c r="E3794" s="86" t="s">
        <v>11149</v>
      </c>
      <c r="F3794" s="2" t="s">
        <v>98</v>
      </c>
      <c r="G3794" s="2" t="s">
        <v>1315</v>
      </c>
      <c r="H3794" s="2" t="s">
        <v>1529</v>
      </c>
      <c r="I3794" s="2" t="s">
        <v>11</v>
      </c>
      <c r="J3794" s="2" t="s">
        <v>11</v>
      </c>
      <c r="K3794" s="2" t="s">
        <v>32</v>
      </c>
      <c r="L3794" s="75" t="s">
        <v>3668</v>
      </c>
      <c r="M3794" s="2" t="s">
        <v>3488</v>
      </c>
      <c r="N3794" s="2" t="s">
        <v>6915</v>
      </c>
      <c r="S3794" s="2" t="str">
        <f>VLOOKUP(K3794,Data!A:B,2,0)</f>
        <v>DACE</v>
      </c>
    </row>
    <row r="3795" spans="1:19" ht="11.25" customHeight="1" x14ac:dyDescent="0.2">
      <c r="A3795" s="2">
        <v>4074845</v>
      </c>
      <c r="B3795" s="98" t="s">
        <v>13457</v>
      </c>
      <c r="C3795" s="74" t="s">
        <v>11141</v>
      </c>
      <c r="D3795" s="8">
        <v>45063</v>
      </c>
      <c r="E3795" s="86" t="s">
        <v>11150</v>
      </c>
      <c r="F3795" s="2" t="s">
        <v>98</v>
      </c>
      <c r="G3795" s="2" t="s">
        <v>1315</v>
      </c>
      <c r="H3795" s="2" t="s">
        <v>1529</v>
      </c>
      <c r="I3795" s="2" t="s">
        <v>11</v>
      </c>
      <c r="J3795" s="2" t="s">
        <v>11</v>
      </c>
      <c r="K3795" s="2" t="s">
        <v>30</v>
      </c>
      <c r="L3795" s="75" t="s">
        <v>3668</v>
      </c>
      <c r="M3795" s="2" t="s">
        <v>6783</v>
      </c>
      <c r="N3795" s="2" t="s">
        <v>1341</v>
      </c>
      <c r="S3795" s="2" t="str">
        <f>VLOOKUP(K3795,Data!A:B,2,0)</f>
        <v>DAC</v>
      </c>
    </row>
    <row r="3796" spans="1:19" ht="11.25" customHeight="1" x14ac:dyDescent="0.2">
      <c r="A3796" s="2">
        <v>4074880</v>
      </c>
      <c r="B3796" s="98" t="s">
        <v>13458</v>
      </c>
      <c r="C3796" s="74" t="s">
        <v>11142</v>
      </c>
      <c r="D3796" s="8">
        <v>45064</v>
      </c>
      <c r="E3796" s="86" t="s">
        <v>11151</v>
      </c>
      <c r="F3796" s="2" t="s">
        <v>98</v>
      </c>
      <c r="G3796" s="2" t="s">
        <v>20</v>
      </c>
      <c r="H3796" s="2" t="s">
        <v>1481</v>
      </c>
      <c r="I3796" s="2" t="s">
        <v>6922</v>
      </c>
      <c r="J3796" s="2" t="s">
        <v>6922</v>
      </c>
      <c r="K3796" s="2" t="s">
        <v>5017</v>
      </c>
      <c r="L3796" s="75" t="s">
        <v>3668</v>
      </c>
      <c r="M3796" s="2" t="s">
        <v>6812</v>
      </c>
      <c r="N3796" s="2" t="s">
        <v>3546</v>
      </c>
      <c r="S3796" s="2" t="str">
        <f>VLOOKUP(K3796,Data!A:B,2,0)</f>
        <v>DAC</v>
      </c>
    </row>
    <row r="3797" spans="1:19" ht="11.25" customHeight="1" x14ac:dyDescent="0.2">
      <c r="A3797" s="2">
        <v>4074878</v>
      </c>
      <c r="B3797" s="98" t="s">
        <v>13459</v>
      </c>
      <c r="C3797" s="74" t="s">
        <v>11143</v>
      </c>
      <c r="D3797" s="8">
        <v>45070</v>
      </c>
      <c r="E3797" s="86" t="s">
        <v>11152</v>
      </c>
      <c r="F3797" s="2" t="s">
        <v>98</v>
      </c>
      <c r="G3797" s="2" t="s">
        <v>20</v>
      </c>
      <c r="H3797" s="2" t="s">
        <v>1484</v>
      </c>
      <c r="I3797" s="2" t="s">
        <v>1502</v>
      </c>
      <c r="J3797" s="2" t="s">
        <v>1495</v>
      </c>
      <c r="K3797" s="2" t="s">
        <v>5017</v>
      </c>
      <c r="L3797" s="2" t="s">
        <v>19</v>
      </c>
      <c r="M3797" s="2" t="s">
        <v>3554</v>
      </c>
      <c r="N3797" s="2" t="s">
        <v>1508</v>
      </c>
      <c r="P3797" s="8">
        <v>45274</v>
      </c>
      <c r="Q3797" s="8">
        <v>45313</v>
      </c>
      <c r="R3797" s="8">
        <v>45313</v>
      </c>
      <c r="S3797" s="2" t="str">
        <f>VLOOKUP(K3797,Data!A:B,2,0)</f>
        <v>DAC</v>
      </c>
    </row>
    <row r="3798" spans="1:19" ht="11.25" customHeight="1" x14ac:dyDescent="0.2">
      <c r="A3798" s="2">
        <v>4074883</v>
      </c>
      <c r="B3798" s="98" t="s">
        <v>13460</v>
      </c>
      <c r="C3798" s="74" t="s">
        <v>11144</v>
      </c>
      <c r="D3798" s="8">
        <v>45072</v>
      </c>
      <c r="E3798" s="86" t="s">
        <v>11153</v>
      </c>
      <c r="F3798" s="2" t="s">
        <v>98</v>
      </c>
      <c r="G3798" s="2" t="s">
        <v>20</v>
      </c>
      <c r="H3798" s="2" t="s">
        <v>1480</v>
      </c>
      <c r="I3798" s="2" t="s">
        <v>1497</v>
      </c>
      <c r="J3798" s="2" t="s">
        <v>1497</v>
      </c>
      <c r="K3798" s="2" t="s">
        <v>5017</v>
      </c>
      <c r="L3798" s="75" t="s">
        <v>3668</v>
      </c>
      <c r="M3798" s="2" t="s">
        <v>6832</v>
      </c>
      <c r="N3798" s="2" t="s">
        <v>3544</v>
      </c>
      <c r="S3798" s="2" t="str">
        <f>VLOOKUP(K3798,Data!A:B,2,0)</f>
        <v>DAC</v>
      </c>
    </row>
    <row r="3799" spans="1:19" ht="11.25" customHeight="1" x14ac:dyDescent="0.2">
      <c r="A3799" s="2">
        <v>4074872</v>
      </c>
      <c r="B3799" s="98" t="s">
        <v>13461</v>
      </c>
      <c r="C3799" s="74" t="s">
        <v>11154</v>
      </c>
      <c r="D3799" s="8">
        <v>45079</v>
      </c>
      <c r="E3799" s="86" t="s">
        <v>11156</v>
      </c>
      <c r="F3799" s="2" t="s">
        <v>98</v>
      </c>
      <c r="G3799" s="2" t="s">
        <v>47</v>
      </c>
      <c r="H3799" s="2" t="s">
        <v>47</v>
      </c>
      <c r="I3799" s="2" t="s">
        <v>6922</v>
      </c>
      <c r="J3799" s="2" t="s">
        <v>1495</v>
      </c>
      <c r="K3799" s="2" t="s">
        <v>3660</v>
      </c>
      <c r="L3799" s="75" t="s">
        <v>3667</v>
      </c>
      <c r="M3799" s="2" t="s">
        <v>3579</v>
      </c>
      <c r="N3799" s="2" t="s">
        <v>4977</v>
      </c>
      <c r="P3799" s="8">
        <v>45386</v>
      </c>
      <c r="Q3799" s="8">
        <f>P3799+180</f>
        <v>45566</v>
      </c>
      <c r="S3799" s="2" t="str">
        <f>VLOOKUP(K3799,Data!A:B,2,0)</f>
        <v>DAC</v>
      </c>
    </row>
    <row r="3800" spans="1:19" ht="11.25" customHeight="1" x14ac:dyDescent="0.2">
      <c r="A3800" s="2">
        <v>4074778</v>
      </c>
      <c r="B3800" s="98" t="s">
        <v>13462</v>
      </c>
      <c r="C3800" s="74" t="s">
        <v>11155</v>
      </c>
      <c r="D3800" s="8">
        <v>45079</v>
      </c>
      <c r="E3800" s="86" t="s">
        <v>11157</v>
      </c>
      <c r="F3800" s="2" t="s">
        <v>98</v>
      </c>
      <c r="G3800" s="2" t="s">
        <v>47</v>
      </c>
      <c r="H3800" s="2" t="s">
        <v>47</v>
      </c>
      <c r="I3800" s="2" t="s">
        <v>6922</v>
      </c>
      <c r="J3800" s="2" t="s">
        <v>6922</v>
      </c>
      <c r="K3800" s="2" t="s">
        <v>30</v>
      </c>
      <c r="L3800" s="75" t="s">
        <v>3668</v>
      </c>
      <c r="M3800" s="2" t="s">
        <v>3569</v>
      </c>
      <c r="N3800" s="2" t="s">
        <v>3578</v>
      </c>
      <c r="S3800" s="2" t="str">
        <f>VLOOKUP(K3800,Data!A:B,2,0)</f>
        <v>DAC</v>
      </c>
    </row>
    <row r="3801" spans="1:19" ht="11.25" customHeight="1" x14ac:dyDescent="0.2">
      <c r="A3801" s="2">
        <v>4074898</v>
      </c>
      <c r="B3801" s="98" t="s">
        <v>13463</v>
      </c>
      <c r="C3801" s="74" t="s">
        <v>11158</v>
      </c>
      <c r="D3801" s="8">
        <v>45083</v>
      </c>
      <c r="E3801" s="86" t="s">
        <v>11163</v>
      </c>
      <c r="F3801" s="2" t="s">
        <v>98</v>
      </c>
      <c r="G3801" s="2" t="s">
        <v>1315</v>
      </c>
      <c r="H3801" s="2" t="s">
        <v>1529</v>
      </c>
      <c r="I3801" s="2" t="s">
        <v>11</v>
      </c>
      <c r="J3801" s="2" t="s">
        <v>11</v>
      </c>
      <c r="K3801" s="2" t="s">
        <v>32</v>
      </c>
      <c r="L3801" s="75" t="s">
        <v>3668</v>
      </c>
      <c r="M3801" s="2" t="s">
        <v>3488</v>
      </c>
      <c r="N3801" s="2" t="s">
        <v>6915</v>
      </c>
      <c r="S3801" s="2" t="str">
        <f>VLOOKUP(K3801,Data!A:B,2,0)</f>
        <v>DACE</v>
      </c>
    </row>
    <row r="3802" spans="1:19" ht="11.25" customHeight="1" x14ac:dyDescent="0.2">
      <c r="A3802" s="2">
        <v>4074896</v>
      </c>
      <c r="B3802" s="98" t="s">
        <v>13464</v>
      </c>
      <c r="C3802" s="74" t="s">
        <v>11159</v>
      </c>
      <c r="D3802" s="8">
        <v>45085</v>
      </c>
      <c r="E3802" s="86" t="s">
        <v>11164</v>
      </c>
      <c r="F3802" s="2" t="s">
        <v>98</v>
      </c>
      <c r="G3802" s="2" t="s">
        <v>20</v>
      </c>
      <c r="H3802" s="2" t="s">
        <v>1492</v>
      </c>
      <c r="I3802" s="2" t="s">
        <v>1498</v>
      </c>
      <c r="J3802" s="2" t="s">
        <v>1498</v>
      </c>
      <c r="K3802" s="2" t="s">
        <v>5017</v>
      </c>
      <c r="L3802" s="75" t="s">
        <v>3668</v>
      </c>
      <c r="M3802" s="2" t="s">
        <v>3557</v>
      </c>
      <c r="N3802" s="2" t="s">
        <v>1509</v>
      </c>
      <c r="S3802" s="2" t="str">
        <f>VLOOKUP(K3802,Data!A:B,2,0)</f>
        <v>DAC</v>
      </c>
    </row>
    <row r="3803" spans="1:19" ht="11.25" customHeight="1" x14ac:dyDescent="0.2">
      <c r="A3803" s="2">
        <v>4074889</v>
      </c>
      <c r="B3803" s="98" t="s">
        <v>13465</v>
      </c>
      <c r="C3803" s="74" t="s">
        <v>11166</v>
      </c>
      <c r="D3803" s="8">
        <v>45086</v>
      </c>
      <c r="E3803" s="86" t="s">
        <v>11167</v>
      </c>
      <c r="F3803" s="2" t="s">
        <v>98</v>
      </c>
      <c r="G3803" s="2" t="s">
        <v>20</v>
      </c>
      <c r="H3803" s="2" t="s">
        <v>1486</v>
      </c>
      <c r="I3803" s="2" t="s">
        <v>1497</v>
      </c>
      <c r="J3803" s="2" t="s">
        <v>1497</v>
      </c>
      <c r="K3803" s="2" t="s">
        <v>32</v>
      </c>
      <c r="L3803" s="75" t="s">
        <v>3668</v>
      </c>
      <c r="M3803" s="2" t="s">
        <v>3484</v>
      </c>
      <c r="N3803" s="2" t="s">
        <v>3533</v>
      </c>
      <c r="S3803" s="2" t="str">
        <f>VLOOKUP(K3803,Data!A:B,2,0)</f>
        <v>DACE</v>
      </c>
    </row>
    <row r="3804" spans="1:19" ht="11.25" customHeight="1" x14ac:dyDescent="0.2">
      <c r="A3804" s="2">
        <v>4074890</v>
      </c>
      <c r="B3804" s="98" t="s">
        <v>13466</v>
      </c>
      <c r="C3804" s="74" t="s">
        <v>11168</v>
      </c>
      <c r="D3804" s="8">
        <v>45091</v>
      </c>
      <c r="E3804" s="86" t="s">
        <v>11172</v>
      </c>
      <c r="F3804" s="2" t="s">
        <v>98</v>
      </c>
      <c r="G3804" s="2" t="s">
        <v>1315</v>
      </c>
      <c r="H3804" s="2" t="s">
        <v>1536</v>
      </c>
      <c r="I3804" s="2" t="s">
        <v>11</v>
      </c>
      <c r="J3804" s="2" t="s">
        <v>11</v>
      </c>
      <c r="K3804" s="2" t="s">
        <v>5017</v>
      </c>
      <c r="L3804" s="75" t="s">
        <v>3668</v>
      </c>
      <c r="M3804" s="2" t="s">
        <v>1329</v>
      </c>
      <c r="N3804" s="2" t="s">
        <v>1331</v>
      </c>
      <c r="S3804" s="2" t="str">
        <f>VLOOKUP(K3804,Data!A:B,2,0)</f>
        <v>DAC</v>
      </c>
    </row>
    <row r="3805" spans="1:19" ht="11.25" customHeight="1" x14ac:dyDescent="0.2">
      <c r="A3805" s="2">
        <v>4074899</v>
      </c>
      <c r="B3805" s="98" t="s">
        <v>13467</v>
      </c>
      <c r="C3805" s="74" t="s">
        <v>11169</v>
      </c>
      <c r="D3805" s="8">
        <v>45091</v>
      </c>
      <c r="E3805" s="86" t="s">
        <v>11173</v>
      </c>
      <c r="F3805" s="2" t="s">
        <v>98</v>
      </c>
      <c r="G3805" s="2" t="s">
        <v>97</v>
      </c>
      <c r="H3805" s="2" t="s">
        <v>1487</v>
      </c>
      <c r="I3805" s="2" t="s">
        <v>1317</v>
      </c>
      <c r="J3805" s="2" t="s">
        <v>1317</v>
      </c>
      <c r="K3805" s="2" t="s">
        <v>32</v>
      </c>
      <c r="L3805" s="75" t="s">
        <v>3668</v>
      </c>
      <c r="M3805" s="2" t="s">
        <v>95</v>
      </c>
      <c r="N3805" s="2" t="s">
        <v>83</v>
      </c>
      <c r="S3805" s="2" t="str">
        <f>VLOOKUP(K3805,Data!A:B,2,0)</f>
        <v>DACE</v>
      </c>
    </row>
    <row r="3806" spans="1:19" ht="11.25" customHeight="1" x14ac:dyDescent="0.2">
      <c r="A3806" s="2">
        <v>4074893</v>
      </c>
      <c r="B3806" s="98" t="s">
        <v>13468</v>
      </c>
      <c r="C3806" s="74" t="s">
        <v>11170</v>
      </c>
      <c r="D3806" s="8">
        <v>45096</v>
      </c>
      <c r="E3806" s="86" t="s">
        <v>11174</v>
      </c>
      <c r="F3806" s="2" t="s">
        <v>98</v>
      </c>
      <c r="G3806" s="2" t="s">
        <v>47</v>
      </c>
      <c r="H3806" s="2" t="s">
        <v>47</v>
      </c>
      <c r="I3806" s="2" t="s">
        <v>1498</v>
      </c>
      <c r="J3806" s="2" t="s">
        <v>1498</v>
      </c>
      <c r="K3806" s="2" t="s">
        <v>30</v>
      </c>
      <c r="L3806" s="75" t="s">
        <v>3668</v>
      </c>
      <c r="M3806" s="2" t="s">
        <v>3583</v>
      </c>
      <c r="N3806" s="2" t="s">
        <v>6943</v>
      </c>
      <c r="S3806" s="2" t="str">
        <f>VLOOKUP(K3806,Data!A:B,2,0)</f>
        <v>DAC</v>
      </c>
    </row>
    <row r="3807" spans="1:19" ht="11.25" customHeight="1" x14ac:dyDescent="0.2">
      <c r="A3807" s="2">
        <v>4074905</v>
      </c>
      <c r="B3807" s="98" t="s">
        <v>13469</v>
      </c>
      <c r="C3807" s="74" t="s">
        <v>11175</v>
      </c>
      <c r="D3807" s="8">
        <v>45112</v>
      </c>
      <c r="E3807" s="86" t="s">
        <v>11182</v>
      </c>
      <c r="F3807" s="2" t="s">
        <v>98</v>
      </c>
      <c r="G3807" s="2" t="s">
        <v>20</v>
      </c>
      <c r="H3807" s="2" t="s">
        <v>1488</v>
      </c>
      <c r="I3807" s="2" t="s">
        <v>6922</v>
      </c>
      <c r="J3807" s="2" t="s">
        <v>6922</v>
      </c>
      <c r="K3807" s="2" t="s">
        <v>5017</v>
      </c>
      <c r="L3807" s="75" t="s">
        <v>3668</v>
      </c>
      <c r="M3807" s="2" t="s">
        <v>1504</v>
      </c>
      <c r="N3807" s="2" t="s">
        <v>3559</v>
      </c>
      <c r="S3807" s="2" t="str">
        <f>VLOOKUP(K3807,Data!A:B,2,0)</f>
        <v>DAC</v>
      </c>
    </row>
    <row r="3808" spans="1:19" ht="11.25" customHeight="1" x14ac:dyDescent="0.2">
      <c r="A3808" s="2">
        <v>4074906</v>
      </c>
      <c r="B3808" s="98" t="s">
        <v>13470</v>
      </c>
      <c r="C3808" s="74" t="s">
        <v>11176</v>
      </c>
      <c r="D3808" s="8">
        <v>45117</v>
      </c>
      <c r="E3808" s="86" t="s">
        <v>11183</v>
      </c>
      <c r="F3808" s="2" t="s">
        <v>98</v>
      </c>
      <c r="G3808" s="2" t="s">
        <v>97</v>
      </c>
      <c r="H3808" s="2" t="s">
        <v>1483</v>
      </c>
      <c r="I3808" s="2" t="s">
        <v>1317</v>
      </c>
      <c r="J3808" s="2" t="s">
        <v>1317</v>
      </c>
      <c r="K3808" s="2" t="s">
        <v>5017</v>
      </c>
      <c r="L3808" s="75" t="s">
        <v>3668</v>
      </c>
      <c r="M3808" s="2" t="s">
        <v>11178</v>
      </c>
      <c r="N3808" s="2" t="s">
        <v>50</v>
      </c>
      <c r="S3808" s="2" t="str">
        <f>VLOOKUP(K3808,Data!A:B,2,0)</f>
        <v>DAC</v>
      </c>
    </row>
    <row r="3809" spans="1:19" ht="11.25" customHeight="1" x14ac:dyDescent="0.2">
      <c r="A3809" s="2">
        <v>4074902</v>
      </c>
      <c r="B3809" s="98" t="s">
        <v>13471</v>
      </c>
      <c r="C3809" s="74" t="s">
        <v>11177</v>
      </c>
      <c r="D3809" s="8">
        <v>45117</v>
      </c>
      <c r="E3809" s="86" t="s">
        <v>11184</v>
      </c>
      <c r="F3809" s="2" t="s">
        <v>98</v>
      </c>
      <c r="G3809" s="2" t="s">
        <v>97</v>
      </c>
      <c r="H3809" s="2" t="s">
        <v>1489</v>
      </c>
      <c r="I3809" s="2" t="s">
        <v>1317</v>
      </c>
      <c r="J3809" s="2" t="s">
        <v>1317</v>
      </c>
      <c r="K3809" s="2" t="s">
        <v>5017</v>
      </c>
      <c r="L3809" s="75" t="s">
        <v>3668</v>
      </c>
      <c r="M3809" s="2" t="s">
        <v>11179</v>
      </c>
      <c r="N3809" s="2" t="s">
        <v>54</v>
      </c>
      <c r="S3809" s="2" t="str">
        <f>VLOOKUP(K3809,Data!A:B,2,0)</f>
        <v>DAC</v>
      </c>
    </row>
    <row r="3810" spans="1:19" ht="11.25" customHeight="1" x14ac:dyDescent="0.2">
      <c r="A3810" s="2">
        <v>4074092</v>
      </c>
      <c r="B3810" s="98" t="s">
        <v>13472</v>
      </c>
      <c r="C3810" s="74" t="s">
        <v>11180</v>
      </c>
      <c r="D3810" s="8">
        <v>45117</v>
      </c>
      <c r="E3810" s="86" t="s">
        <v>11185</v>
      </c>
      <c r="F3810" s="2" t="s">
        <v>98</v>
      </c>
      <c r="G3810" s="2" t="s">
        <v>97</v>
      </c>
      <c r="H3810" s="2" t="s">
        <v>1489</v>
      </c>
      <c r="I3810" s="2" t="s">
        <v>1317</v>
      </c>
      <c r="J3810" s="2" t="s">
        <v>1317</v>
      </c>
      <c r="K3810" s="2" t="s">
        <v>5017</v>
      </c>
      <c r="L3810" s="75" t="s">
        <v>3668</v>
      </c>
      <c r="M3810" s="2" t="s">
        <v>11181</v>
      </c>
      <c r="N3810" s="2" t="s">
        <v>54</v>
      </c>
      <c r="S3810" s="2" t="str">
        <f>VLOOKUP(K3810,Data!A:B,2,0)</f>
        <v>DAC</v>
      </c>
    </row>
    <row r="3811" spans="1:19" ht="11.25" customHeight="1" x14ac:dyDescent="0.2">
      <c r="A3811" s="2">
        <v>4074911</v>
      </c>
      <c r="B3811" s="98" t="s">
        <v>13473</v>
      </c>
      <c r="C3811" s="74" t="s">
        <v>11186</v>
      </c>
      <c r="D3811" s="8">
        <v>45124</v>
      </c>
      <c r="E3811" s="86" t="s">
        <v>11189</v>
      </c>
      <c r="F3811" s="2" t="s">
        <v>98</v>
      </c>
      <c r="G3811" s="2" t="s">
        <v>1315</v>
      </c>
      <c r="H3811" s="2" t="s">
        <v>1545</v>
      </c>
      <c r="I3811" s="2" t="s">
        <v>11</v>
      </c>
      <c r="J3811" s="2" t="s">
        <v>11</v>
      </c>
      <c r="K3811" s="2" t="s">
        <v>30</v>
      </c>
      <c r="L3811" s="75" t="s">
        <v>3668</v>
      </c>
      <c r="M3811" s="2" t="s">
        <v>10953</v>
      </c>
      <c r="N3811" s="2" t="s">
        <v>1341</v>
      </c>
      <c r="S3811" s="2" t="str">
        <f>VLOOKUP(K3811,Data!A:B,2,0)</f>
        <v>DAC</v>
      </c>
    </row>
    <row r="3812" spans="1:19" ht="11.25" customHeight="1" x14ac:dyDescent="0.2">
      <c r="A3812" s="2">
        <v>4074901</v>
      </c>
      <c r="B3812" s="98" t="s">
        <v>13474</v>
      </c>
      <c r="C3812" s="74" t="s">
        <v>11187</v>
      </c>
      <c r="D3812" s="8">
        <v>45138</v>
      </c>
      <c r="E3812" s="86" t="s">
        <v>11190</v>
      </c>
      <c r="F3812" s="2" t="s">
        <v>98</v>
      </c>
      <c r="G3812" s="2" t="s">
        <v>1315</v>
      </c>
      <c r="H3812" s="2" t="s">
        <v>1543</v>
      </c>
      <c r="I3812" s="2" t="s">
        <v>11</v>
      </c>
      <c r="J3812" s="2" t="s">
        <v>11</v>
      </c>
      <c r="K3812" s="2" t="s">
        <v>5017</v>
      </c>
      <c r="L3812" s="2" t="s">
        <v>19</v>
      </c>
      <c r="M3812" s="2" t="s">
        <v>11188</v>
      </c>
      <c r="N3812" s="2" t="s">
        <v>1328</v>
      </c>
      <c r="P3812" s="8">
        <v>45242</v>
      </c>
      <c r="Q3812" s="8">
        <v>45425</v>
      </c>
      <c r="R3812" s="8">
        <v>45425</v>
      </c>
      <c r="S3812" s="2" t="str">
        <f>VLOOKUP(K3812,Data!A:B,2,0)</f>
        <v>DAC</v>
      </c>
    </row>
    <row r="3813" spans="1:19" ht="11.25" customHeight="1" x14ac:dyDescent="0.2">
      <c r="A3813" s="2">
        <v>4074914</v>
      </c>
      <c r="B3813" s="98" t="s">
        <v>13475</v>
      </c>
      <c r="C3813" s="74" t="s">
        <v>11191</v>
      </c>
      <c r="D3813" s="8">
        <v>45141</v>
      </c>
      <c r="E3813" s="86" t="s">
        <v>13478</v>
      </c>
      <c r="F3813" s="2" t="s">
        <v>98</v>
      </c>
      <c r="G3813" s="2" t="s">
        <v>1315</v>
      </c>
      <c r="H3813" s="2" t="s">
        <v>1539</v>
      </c>
      <c r="I3813" s="2" t="s">
        <v>11</v>
      </c>
      <c r="J3813" s="2" t="s">
        <v>11</v>
      </c>
      <c r="K3813" s="2" t="s">
        <v>5017</v>
      </c>
      <c r="L3813" s="75" t="s">
        <v>3668</v>
      </c>
      <c r="M3813" s="2" t="s">
        <v>1325</v>
      </c>
      <c r="N3813" s="2" t="s">
        <v>1326</v>
      </c>
      <c r="S3813" s="2" t="str">
        <f>VLOOKUP(K3813,Data!A:B,2,0)</f>
        <v>DAC</v>
      </c>
    </row>
    <row r="3814" spans="1:19" ht="11.25" customHeight="1" x14ac:dyDescent="0.2">
      <c r="A3814" s="2">
        <v>4074915</v>
      </c>
      <c r="B3814" s="98" t="s">
        <v>13476</v>
      </c>
      <c r="C3814" s="74" t="s">
        <v>11192</v>
      </c>
      <c r="D3814" s="8">
        <v>45147</v>
      </c>
      <c r="E3814" s="86" t="s">
        <v>13479</v>
      </c>
      <c r="F3814" s="2" t="s">
        <v>98</v>
      </c>
      <c r="G3814" s="2" t="s">
        <v>20</v>
      </c>
      <c r="H3814" s="2" t="s">
        <v>1486</v>
      </c>
      <c r="I3814" s="2" t="s">
        <v>6922</v>
      </c>
      <c r="J3814" s="2" t="s">
        <v>6922</v>
      </c>
      <c r="K3814" s="2" t="s">
        <v>5017</v>
      </c>
      <c r="L3814" s="75" t="s">
        <v>3668</v>
      </c>
      <c r="M3814" s="2" t="s">
        <v>3511</v>
      </c>
      <c r="N3814" s="2" t="s">
        <v>3559</v>
      </c>
      <c r="S3814" s="2" t="str">
        <f>VLOOKUP(K3814,Data!A:B,2,0)</f>
        <v>DAC</v>
      </c>
    </row>
    <row r="3815" spans="1:19" ht="11.25" customHeight="1" x14ac:dyDescent="0.2">
      <c r="A3815" s="2">
        <v>4074920</v>
      </c>
      <c r="B3815" s="98" t="s">
        <v>13477</v>
      </c>
      <c r="C3815" s="74" t="s">
        <v>11193</v>
      </c>
      <c r="D3815" s="8">
        <v>45148</v>
      </c>
      <c r="E3815" s="86" t="s">
        <v>13480</v>
      </c>
      <c r="F3815" s="2" t="s">
        <v>98</v>
      </c>
      <c r="G3815" s="2" t="s">
        <v>1315</v>
      </c>
      <c r="H3815" s="2" t="s">
        <v>1518</v>
      </c>
      <c r="I3815" s="2" t="s">
        <v>11</v>
      </c>
      <c r="J3815" s="2" t="s">
        <v>11</v>
      </c>
      <c r="K3815" s="2" t="s">
        <v>5017</v>
      </c>
      <c r="L3815" s="75" t="s">
        <v>3668</v>
      </c>
      <c r="M3815" s="2" t="s">
        <v>11194</v>
      </c>
      <c r="N3815" s="2" t="s">
        <v>1341</v>
      </c>
      <c r="S3815" s="2" t="str">
        <f>VLOOKUP(K3815,Data!A:B,2,0)</f>
        <v>DAC</v>
      </c>
    </row>
    <row r="3816" spans="1:19" ht="11.25" customHeight="1" x14ac:dyDescent="0.2">
      <c r="A3816" s="97">
        <v>4074909</v>
      </c>
      <c r="B3816" s="87" t="s">
        <v>11195</v>
      </c>
      <c r="C3816" s="74" t="s">
        <v>11196</v>
      </c>
      <c r="D3816" s="8">
        <v>45152</v>
      </c>
      <c r="E3816" s="86" t="s">
        <v>13481</v>
      </c>
      <c r="F3816" s="2" t="s">
        <v>98</v>
      </c>
      <c r="G3816" s="2" t="s">
        <v>1315</v>
      </c>
      <c r="H3816" s="2" t="s">
        <v>1545</v>
      </c>
      <c r="I3816" s="2" t="s">
        <v>11</v>
      </c>
      <c r="J3816" s="2" t="s">
        <v>11</v>
      </c>
      <c r="K3816" s="2" t="s">
        <v>32</v>
      </c>
      <c r="L3816" s="75" t="s">
        <v>3668</v>
      </c>
      <c r="M3816" s="2" t="s">
        <v>1356</v>
      </c>
      <c r="N3816" s="2" t="s">
        <v>6915</v>
      </c>
      <c r="S3816" s="2" t="str">
        <f>VLOOKUP(K3816,Data!A:B,2,0)</f>
        <v>DACE</v>
      </c>
    </row>
    <row r="3817" spans="1:19" ht="11.25" customHeight="1" x14ac:dyDescent="0.2">
      <c r="A3817" s="2">
        <v>4074918</v>
      </c>
      <c r="B3817" s="87" t="s">
        <v>13482</v>
      </c>
      <c r="C3817" s="74" t="s">
        <v>13483</v>
      </c>
      <c r="D3817" s="8">
        <v>45154</v>
      </c>
      <c r="E3817" s="86" t="s">
        <v>13496</v>
      </c>
      <c r="F3817" s="2" t="s">
        <v>98</v>
      </c>
      <c r="G3817" s="2" t="s">
        <v>97</v>
      </c>
      <c r="H3817" s="2" t="s">
        <v>1483</v>
      </c>
      <c r="I3817" s="2" t="s">
        <v>1317</v>
      </c>
      <c r="J3817" s="2" t="s">
        <v>1317</v>
      </c>
      <c r="K3817" s="2" t="s">
        <v>3660</v>
      </c>
      <c r="L3817" s="75" t="s">
        <v>3668</v>
      </c>
      <c r="M3817" s="2" t="s">
        <v>13484</v>
      </c>
      <c r="N3817" s="2" t="s">
        <v>13485</v>
      </c>
      <c r="S3817" s="2" t="str">
        <f>VLOOKUP(K3817,Data!A:B,2,0)</f>
        <v>DAC</v>
      </c>
    </row>
    <row r="3818" spans="1:19" ht="11.25" customHeight="1" x14ac:dyDescent="0.2">
      <c r="A3818" s="2">
        <v>4074874</v>
      </c>
      <c r="B3818" s="87" t="s">
        <v>13486</v>
      </c>
      <c r="C3818" s="74" t="s">
        <v>13487</v>
      </c>
      <c r="D3818" s="8">
        <v>45154</v>
      </c>
      <c r="E3818" s="86" t="s">
        <v>13497</v>
      </c>
      <c r="F3818" s="2" t="s">
        <v>98</v>
      </c>
      <c r="G3818" s="2" t="s">
        <v>97</v>
      </c>
      <c r="H3818" s="2" t="s">
        <v>1487</v>
      </c>
      <c r="I3818" s="2" t="s">
        <v>1317</v>
      </c>
      <c r="J3818" s="2" t="s">
        <v>1317</v>
      </c>
      <c r="K3818" s="2" t="s">
        <v>3660</v>
      </c>
      <c r="L3818" s="75" t="s">
        <v>3668</v>
      </c>
      <c r="M3818" s="2" t="s">
        <v>13484</v>
      </c>
      <c r="N3818" s="2" t="s">
        <v>13485</v>
      </c>
      <c r="S3818" s="2" t="str">
        <f>VLOOKUP(K3818,Data!A:B,2,0)</f>
        <v>DAC</v>
      </c>
    </row>
    <row r="3819" spans="1:19" ht="11.25" customHeight="1" x14ac:dyDescent="0.2">
      <c r="A3819" s="2">
        <v>4074908</v>
      </c>
      <c r="B3819" s="87" t="s">
        <v>13513</v>
      </c>
      <c r="C3819" s="74" t="s">
        <v>13488</v>
      </c>
      <c r="E3819" s="86" t="s">
        <v>13498</v>
      </c>
      <c r="F3819" s="2" t="s">
        <v>98</v>
      </c>
      <c r="G3819" s="2" t="s">
        <v>20</v>
      </c>
      <c r="H3819" s="2" t="s">
        <v>1481</v>
      </c>
      <c r="I3819" s="2" t="s">
        <v>1497</v>
      </c>
      <c r="J3819" s="2" t="s">
        <v>1497</v>
      </c>
      <c r="K3819" s="2" t="s">
        <v>5017</v>
      </c>
      <c r="L3819" s="75" t="s">
        <v>3668</v>
      </c>
      <c r="M3819" s="2" t="s">
        <v>13489</v>
      </c>
      <c r="N3819" s="2" t="s">
        <v>3546</v>
      </c>
      <c r="S3819" s="2" t="str">
        <f>VLOOKUP(K3819,Data!A:B,2,0)</f>
        <v>DAC</v>
      </c>
    </row>
    <row r="3820" spans="1:19" ht="11.25" customHeight="1" x14ac:dyDescent="0.2">
      <c r="A3820" s="2">
        <v>4074894</v>
      </c>
      <c r="B3820" s="87" t="s">
        <v>13490</v>
      </c>
      <c r="C3820" s="74" t="s">
        <v>13491</v>
      </c>
      <c r="D3820" s="8">
        <v>45155</v>
      </c>
      <c r="E3820" s="86" t="s">
        <v>13499</v>
      </c>
      <c r="F3820" s="2" t="s">
        <v>98</v>
      </c>
      <c r="G3820" s="2" t="s">
        <v>97</v>
      </c>
      <c r="H3820" s="2" t="s">
        <v>1487</v>
      </c>
      <c r="I3820" s="2" t="s">
        <v>1317</v>
      </c>
      <c r="J3820" s="2" t="s">
        <v>1317</v>
      </c>
      <c r="K3820" s="2" t="s">
        <v>3660</v>
      </c>
      <c r="L3820" s="75" t="s">
        <v>3668</v>
      </c>
      <c r="M3820" s="2" t="s">
        <v>13484</v>
      </c>
      <c r="N3820" s="2" t="s">
        <v>13485</v>
      </c>
      <c r="S3820" s="2" t="str">
        <f>VLOOKUP(K3820,Data!A:B,2,0)</f>
        <v>DAC</v>
      </c>
    </row>
    <row r="3821" spans="1:19" ht="11.25" customHeight="1" x14ac:dyDescent="0.2">
      <c r="A3821" s="2">
        <v>4074866</v>
      </c>
      <c r="B3821" s="87" t="s">
        <v>13492</v>
      </c>
      <c r="C3821" s="74" t="s">
        <v>13493</v>
      </c>
      <c r="D3821" s="8">
        <v>45155</v>
      </c>
      <c r="E3821" s="86" t="s">
        <v>13500</v>
      </c>
      <c r="F3821" s="2" t="s">
        <v>98</v>
      </c>
      <c r="G3821" s="2" t="s">
        <v>97</v>
      </c>
      <c r="H3821" s="2" t="s">
        <v>1487</v>
      </c>
      <c r="I3821" s="2" t="s">
        <v>1317</v>
      </c>
      <c r="J3821" s="2" t="s">
        <v>1317</v>
      </c>
      <c r="K3821" s="108" t="s">
        <v>6762</v>
      </c>
      <c r="L3821" s="75" t="s">
        <v>3668</v>
      </c>
      <c r="M3821" s="2" t="s">
        <v>13484</v>
      </c>
      <c r="N3821" s="2" t="s">
        <v>13485</v>
      </c>
      <c r="S3821" s="2" t="str">
        <f>VLOOKUP(K3821,Data!A:B,2,0)</f>
        <v>DAC</v>
      </c>
    </row>
    <row r="3822" spans="1:19" ht="11.25" customHeight="1" x14ac:dyDescent="0.2">
      <c r="A3822" s="2">
        <v>4074931</v>
      </c>
      <c r="B3822" s="87" t="s">
        <v>13494</v>
      </c>
      <c r="C3822" s="74" t="s">
        <v>13495</v>
      </c>
      <c r="D3822" s="8">
        <v>45161</v>
      </c>
      <c r="E3822" s="86" t="s">
        <v>13501</v>
      </c>
      <c r="F3822" s="2" t="s">
        <v>98</v>
      </c>
      <c r="G3822" s="2" t="s">
        <v>97</v>
      </c>
      <c r="H3822" s="2" t="s">
        <v>1489</v>
      </c>
      <c r="I3822" s="2" t="s">
        <v>1317</v>
      </c>
      <c r="J3822" s="2" t="s">
        <v>1317</v>
      </c>
      <c r="K3822" s="2" t="s">
        <v>5017</v>
      </c>
      <c r="L3822" s="75" t="s">
        <v>3668</v>
      </c>
      <c r="M3822" s="2" t="s">
        <v>11179</v>
      </c>
      <c r="N3822" s="2" t="s">
        <v>7032</v>
      </c>
      <c r="S3822" s="2" t="str">
        <f>VLOOKUP(K3822,Data!A:B,2,0)</f>
        <v>DAC</v>
      </c>
    </row>
    <row r="3823" spans="1:19" ht="11.25" customHeight="1" x14ac:dyDescent="0.2">
      <c r="A3823" s="2">
        <v>5039043</v>
      </c>
      <c r="B3823" s="87" t="s">
        <v>13502</v>
      </c>
      <c r="C3823" s="74" t="s">
        <v>13503</v>
      </c>
      <c r="D3823" s="8">
        <v>45166</v>
      </c>
      <c r="E3823" s="86" t="s">
        <v>13510</v>
      </c>
      <c r="F3823" s="2" t="s">
        <v>98</v>
      </c>
      <c r="G3823" s="2" t="s">
        <v>47</v>
      </c>
      <c r="H3823" s="2" t="s">
        <v>47</v>
      </c>
      <c r="I3823" s="2" t="s">
        <v>1498</v>
      </c>
      <c r="J3823" s="2" t="s">
        <v>1498</v>
      </c>
      <c r="K3823" s="2" t="s">
        <v>6644</v>
      </c>
      <c r="L3823" s="75" t="s">
        <v>3668</v>
      </c>
      <c r="M3823" s="2" t="s">
        <v>13504</v>
      </c>
      <c r="N3823" s="2" t="s">
        <v>13505</v>
      </c>
      <c r="S3823" s="2" t="str">
        <f>VLOOKUP(K3823,Data!A:B,2,0)</f>
        <v>TELEVENTAS</v>
      </c>
    </row>
    <row r="3824" spans="1:19" ht="11.25" customHeight="1" x14ac:dyDescent="0.2">
      <c r="A3824" s="2">
        <v>4074933</v>
      </c>
      <c r="B3824" s="87" t="s">
        <v>13506</v>
      </c>
      <c r="C3824" s="74" t="s">
        <v>13507</v>
      </c>
      <c r="D3824" s="8">
        <v>45166</v>
      </c>
      <c r="E3824" s="86" t="s">
        <v>13511</v>
      </c>
      <c r="F3824" s="2" t="s">
        <v>98</v>
      </c>
      <c r="G3824" s="2" t="s">
        <v>97</v>
      </c>
      <c r="H3824" s="2" t="s">
        <v>1491</v>
      </c>
      <c r="I3824" s="2" t="s">
        <v>1317</v>
      </c>
      <c r="J3824" s="2" t="s">
        <v>1317</v>
      </c>
      <c r="K3824" s="2" t="s">
        <v>5017</v>
      </c>
      <c r="L3824" s="75" t="s">
        <v>3668</v>
      </c>
      <c r="M3824" s="2" t="s">
        <v>7006</v>
      </c>
      <c r="N3824" s="2" t="s">
        <v>58</v>
      </c>
      <c r="S3824" s="2" t="str">
        <f>VLOOKUP(K3824,Data!A:B,2,0)</f>
        <v>DAC</v>
      </c>
    </row>
    <row r="3825" spans="1:19" ht="11.25" customHeight="1" x14ac:dyDescent="0.2">
      <c r="A3825" s="2">
        <v>4074877</v>
      </c>
      <c r="B3825" s="87" t="s">
        <v>13508</v>
      </c>
      <c r="C3825" s="74" t="s">
        <v>13509</v>
      </c>
      <c r="D3825" s="8">
        <v>45167</v>
      </c>
      <c r="E3825" s="86" t="s">
        <v>13512</v>
      </c>
      <c r="F3825" s="2" t="s">
        <v>98</v>
      </c>
      <c r="G3825" s="2" t="s">
        <v>47</v>
      </c>
      <c r="H3825" s="2" t="s">
        <v>47</v>
      </c>
      <c r="I3825" s="2" t="s">
        <v>1497</v>
      </c>
      <c r="J3825" s="2" t="s">
        <v>1497</v>
      </c>
      <c r="K3825" s="2" t="s">
        <v>5017</v>
      </c>
      <c r="L3825" s="75" t="s">
        <v>3668</v>
      </c>
      <c r="M3825" s="2" t="s">
        <v>44</v>
      </c>
      <c r="N3825" s="2" t="s">
        <v>3540</v>
      </c>
      <c r="S3825" s="2" t="str">
        <f>VLOOKUP(K3825,Data!A:B,2,0)</f>
        <v>DAC</v>
      </c>
    </row>
    <row r="3826" spans="1:19" ht="11.25" customHeight="1" x14ac:dyDescent="0.2">
      <c r="A3826" s="2">
        <v>4074925</v>
      </c>
      <c r="B3826" s="87" t="s">
        <v>13514</v>
      </c>
      <c r="C3826" s="74" t="s">
        <v>13515</v>
      </c>
      <c r="D3826" s="8">
        <v>45169</v>
      </c>
      <c r="E3826" s="86" t="s">
        <v>13521</v>
      </c>
      <c r="F3826" s="2" t="s">
        <v>98</v>
      </c>
      <c r="G3826" s="2" t="s">
        <v>47</v>
      </c>
      <c r="H3826" s="2" t="s">
        <v>47</v>
      </c>
      <c r="I3826" s="2" t="s">
        <v>1502</v>
      </c>
      <c r="J3826" s="2" t="s">
        <v>1502</v>
      </c>
      <c r="K3826" s="2" t="s">
        <v>30</v>
      </c>
      <c r="L3826" s="75" t="s">
        <v>3668</v>
      </c>
      <c r="M3826" s="2" t="s">
        <v>3583</v>
      </c>
      <c r="N3826" s="2" t="s">
        <v>6943</v>
      </c>
      <c r="S3826" s="2" t="str">
        <f>VLOOKUP(K3826,Data!A:B,2,0)</f>
        <v>DAC</v>
      </c>
    </row>
    <row r="3827" spans="1:19" ht="11.25" customHeight="1" x14ac:dyDescent="0.2">
      <c r="A3827" s="2">
        <v>4074917</v>
      </c>
      <c r="B3827" s="87" t="s">
        <v>13516</v>
      </c>
      <c r="C3827" s="74" t="s">
        <v>13517</v>
      </c>
      <c r="D3827" s="8">
        <v>45169</v>
      </c>
      <c r="E3827" s="86" t="s">
        <v>13522</v>
      </c>
      <c r="F3827" s="2" t="s">
        <v>98</v>
      </c>
      <c r="G3827" s="2" t="s">
        <v>47</v>
      </c>
      <c r="H3827" s="2" t="s">
        <v>47</v>
      </c>
      <c r="I3827" s="2" t="s">
        <v>1502</v>
      </c>
      <c r="J3827" s="2" t="s">
        <v>1502</v>
      </c>
      <c r="K3827" s="2" t="s">
        <v>32</v>
      </c>
      <c r="L3827" s="75" t="s">
        <v>3668</v>
      </c>
      <c r="M3827" s="2" t="s">
        <v>13524</v>
      </c>
      <c r="N3827" s="2" t="s">
        <v>4998</v>
      </c>
      <c r="S3827" s="2" t="str">
        <f>VLOOKUP(K3827,Data!A:B,2,0)</f>
        <v>DACE</v>
      </c>
    </row>
    <row r="3828" spans="1:19" ht="11.25" customHeight="1" x14ac:dyDescent="0.2">
      <c r="A3828" s="2">
        <v>4074932</v>
      </c>
      <c r="B3828" s="87" t="s">
        <v>13518</v>
      </c>
      <c r="C3828" s="74" t="s">
        <v>13519</v>
      </c>
      <c r="D3828" s="8">
        <v>45169</v>
      </c>
      <c r="E3828" s="86" t="s">
        <v>13523</v>
      </c>
      <c r="F3828" s="2" t="s">
        <v>98</v>
      </c>
      <c r="G3828" s="2" t="s">
        <v>47</v>
      </c>
      <c r="H3828" s="2" t="s">
        <v>47</v>
      </c>
      <c r="I3828" s="2" t="s">
        <v>1497</v>
      </c>
      <c r="J3828" s="2" t="s">
        <v>1495</v>
      </c>
      <c r="K3828" s="2" t="s">
        <v>5017</v>
      </c>
      <c r="L3828" s="75" t="s">
        <v>19</v>
      </c>
      <c r="M3828" s="2" t="s">
        <v>13520</v>
      </c>
      <c r="N3828" s="2" t="s">
        <v>3540</v>
      </c>
      <c r="P3828" s="8">
        <v>45376</v>
      </c>
      <c r="Q3828" s="8">
        <v>45425</v>
      </c>
      <c r="R3828" s="8">
        <v>45425</v>
      </c>
      <c r="S3828" s="2" t="str">
        <f>VLOOKUP(K3828,Data!A:B,2,0)</f>
        <v>DAC</v>
      </c>
    </row>
    <row r="3829" spans="1:19" ht="11.25" customHeight="1" x14ac:dyDescent="0.2">
      <c r="A3829" s="2">
        <v>4074936</v>
      </c>
      <c r="B3829" s="87" t="s">
        <v>13526</v>
      </c>
      <c r="C3829" s="74" t="s">
        <v>13527</v>
      </c>
      <c r="D3829" s="8">
        <v>45177</v>
      </c>
      <c r="E3829" s="86" t="s">
        <v>13542</v>
      </c>
      <c r="F3829" s="2" t="s">
        <v>98</v>
      </c>
      <c r="G3829" s="2" t="s">
        <v>1315</v>
      </c>
      <c r="H3829" s="2" t="s">
        <v>1707</v>
      </c>
      <c r="I3829" s="2" t="s">
        <v>11</v>
      </c>
      <c r="J3829" s="2" t="s">
        <v>11</v>
      </c>
      <c r="K3829" s="2" t="s">
        <v>30</v>
      </c>
      <c r="L3829" s="75" t="s">
        <v>3668</v>
      </c>
      <c r="M3829" s="2" t="s">
        <v>13532</v>
      </c>
      <c r="N3829" s="2" t="s">
        <v>1341</v>
      </c>
      <c r="S3829" s="2" t="str">
        <f>VLOOKUP(K3829,Data!A:B,2,0)</f>
        <v>DAC</v>
      </c>
    </row>
    <row r="3830" spans="1:19" ht="11.25" customHeight="1" x14ac:dyDescent="0.2">
      <c r="A3830" s="2">
        <v>5141802</v>
      </c>
      <c r="B3830" s="87" t="s">
        <v>10804</v>
      </c>
      <c r="C3830" s="74" t="s">
        <v>13528</v>
      </c>
      <c r="D3830" s="8">
        <v>45177</v>
      </c>
      <c r="E3830" s="86" t="s">
        <v>10546</v>
      </c>
      <c r="F3830" s="2" t="s">
        <v>98</v>
      </c>
      <c r="G3830" s="2" t="s">
        <v>47</v>
      </c>
      <c r="H3830" s="2" t="s">
        <v>47</v>
      </c>
      <c r="I3830" s="2" t="s">
        <v>1498</v>
      </c>
      <c r="J3830" s="2" t="s">
        <v>1495</v>
      </c>
      <c r="K3830" s="2" t="s">
        <v>3660</v>
      </c>
      <c r="L3830" s="2" t="s">
        <v>19</v>
      </c>
      <c r="M3830" s="2" t="s">
        <v>3579</v>
      </c>
      <c r="N3830" s="2" t="s">
        <v>4977</v>
      </c>
      <c r="P3830" s="8">
        <v>45202</v>
      </c>
      <c r="Q3830" s="8">
        <f>P3830+180</f>
        <v>45382</v>
      </c>
      <c r="R3830" s="8">
        <v>45382</v>
      </c>
      <c r="S3830" s="2" t="str">
        <f>VLOOKUP(K3830,Data!A:B,2,0)</f>
        <v>DAC</v>
      </c>
    </row>
    <row r="3831" spans="1:19" ht="11.25" customHeight="1" x14ac:dyDescent="0.2">
      <c r="A3831" s="2">
        <v>5129094</v>
      </c>
      <c r="B3831" s="87" t="s">
        <v>10795</v>
      </c>
      <c r="C3831" s="74" t="s">
        <v>13529</v>
      </c>
      <c r="D3831" s="8">
        <v>45177</v>
      </c>
      <c r="E3831" s="86" t="s">
        <v>10507</v>
      </c>
      <c r="F3831" s="2" t="s">
        <v>98</v>
      </c>
      <c r="G3831" s="2" t="s">
        <v>47</v>
      </c>
      <c r="H3831" s="2" t="s">
        <v>47</v>
      </c>
      <c r="I3831" s="2" t="s">
        <v>1498</v>
      </c>
      <c r="J3831" s="2" t="s">
        <v>1495</v>
      </c>
      <c r="K3831" s="2" t="s">
        <v>3660</v>
      </c>
      <c r="L3831" s="2" t="s">
        <v>19</v>
      </c>
      <c r="M3831" s="2" t="s">
        <v>3579</v>
      </c>
      <c r="N3831" s="2" t="s">
        <v>4977</v>
      </c>
      <c r="P3831" s="8">
        <v>45182</v>
      </c>
      <c r="Q3831" s="8">
        <f>P3831+180</f>
        <v>45362</v>
      </c>
      <c r="R3831" s="8">
        <v>45362</v>
      </c>
      <c r="S3831" s="2" t="str">
        <f>VLOOKUP(K3831,Data!A:B,2,0)</f>
        <v>DAC</v>
      </c>
    </row>
    <row r="3832" spans="1:19" ht="11.25" customHeight="1" x14ac:dyDescent="0.2">
      <c r="A3832" s="2">
        <v>4074940</v>
      </c>
      <c r="B3832" s="87" t="s">
        <v>13530</v>
      </c>
      <c r="C3832" s="74" t="s">
        <v>13531</v>
      </c>
      <c r="D3832" s="8">
        <v>45177</v>
      </c>
      <c r="E3832" s="86" t="s">
        <v>13543</v>
      </c>
      <c r="F3832" s="2" t="s">
        <v>98</v>
      </c>
      <c r="G3832" s="2" t="s">
        <v>1315</v>
      </c>
      <c r="H3832" s="2" t="s">
        <v>1529</v>
      </c>
      <c r="I3832" s="2" t="s">
        <v>11</v>
      </c>
      <c r="J3832" s="2" t="s">
        <v>11</v>
      </c>
      <c r="K3832" s="2" t="s">
        <v>30</v>
      </c>
      <c r="L3832" s="75" t="s">
        <v>3668</v>
      </c>
      <c r="M3832" s="2" t="s">
        <v>13532</v>
      </c>
      <c r="N3832" s="2" t="s">
        <v>1341</v>
      </c>
      <c r="S3832" s="2" t="str">
        <f>VLOOKUP(K3832,Data!A:B,2,0)</f>
        <v>DAC</v>
      </c>
    </row>
    <row r="3833" spans="1:19" ht="11.25" customHeight="1" x14ac:dyDescent="0.2">
      <c r="A3833" s="2">
        <v>4074922</v>
      </c>
      <c r="B3833" s="87" t="s">
        <v>13533</v>
      </c>
      <c r="C3833" s="74" t="s">
        <v>13534</v>
      </c>
      <c r="D3833" s="8">
        <v>45181</v>
      </c>
      <c r="E3833" s="86" t="s">
        <v>13544</v>
      </c>
      <c r="F3833" s="2" t="s">
        <v>98</v>
      </c>
      <c r="G3833" s="2" t="s">
        <v>20</v>
      </c>
      <c r="H3833" s="2" t="s">
        <v>1486</v>
      </c>
      <c r="I3833" s="2" t="s">
        <v>6922</v>
      </c>
      <c r="J3833" s="2" t="s">
        <v>6922</v>
      </c>
      <c r="K3833" s="2" t="s">
        <v>32</v>
      </c>
      <c r="L3833" s="75" t="s">
        <v>3668</v>
      </c>
      <c r="M3833" s="2" t="s">
        <v>3484</v>
      </c>
      <c r="N3833" s="2" t="s">
        <v>3533</v>
      </c>
      <c r="S3833" s="2" t="str">
        <f>VLOOKUP(K3833,Data!A:B,2,0)</f>
        <v>DACE</v>
      </c>
    </row>
    <row r="3834" spans="1:19" ht="11.25" customHeight="1" x14ac:dyDescent="0.2">
      <c r="A3834" s="2">
        <v>4074937</v>
      </c>
      <c r="B3834" s="87" t="s">
        <v>13535</v>
      </c>
      <c r="C3834" s="74" t="s">
        <v>13536</v>
      </c>
      <c r="D3834" s="8">
        <v>45183</v>
      </c>
      <c r="E3834" s="86" t="s">
        <v>13545</v>
      </c>
      <c r="F3834" s="2" t="s">
        <v>98</v>
      </c>
      <c r="G3834" s="2" t="s">
        <v>20</v>
      </c>
      <c r="H3834" s="2" t="s">
        <v>1484</v>
      </c>
      <c r="I3834" s="2" t="s">
        <v>1497</v>
      </c>
      <c r="J3834" s="2" t="s">
        <v>1497</v>
      </c>
      <c r="K3834" s="2" t="s">
        <v>5017</v>
      </c>
      <c r="L3834" s="75" t="s">
        <v>3668</v>
      </c>
      <c r="M3834" s="2" t="s">
        <v>1508</v>
      </c>
      <c r="N3834" s="2" t="s">
        <v>1508</v>
      </c>
      <c r="S3834" s="2" t="str">
        <f>VLOOKUP(K3834,Data!A:B,2,0)</f>
        <v>DAC</v>
      </c>
    </row>
    <row r="3835" spans="1:19" ht="11.25" customHeight="1" x14ac:dyDescent="0.2">
      <c r="A3835" s="2">
        <v>5149773</v>
      </c>
      <c r="B3835" s="87" t="s">
        <v>13538</v>
      </c>
      <c r="C3835" s="74" t="s">
        <v>13539</v>
      </c>
      <c r="D3835" s="8">
        <v>45190</v>
      </c>
      <c r="E3835" s="86" t="s">
        <v>13546</v>
      </c>
      <c r="F3835" s="2" t="s">
        <v>98</v>
      </c>
      <c r="G3835" s="2" t="s">
        <v>47</v>
      </c>
      <c r="H3835" s="2" t="s">
        <v>47</v>
      </c>
      <c r="I3835" s="2" t="s">
        <v>1498</v>
      </c>
      <c r="J3835" s="2" t="s">
        <v>1498</v>
      </c>
      <c r="K3835" s="2" t="s">
        <v>3660</v>
      </c>
      <c r="L3835" s="75" t="s">
        <v>3668</v>
      </c>
      <c r="M3835" s="2" t="s">
        <v>3579</v>
      </c>
      <c r="N3835" s="2" t="s">
        <v>4977</v>
      </c>
      <c r="S3835" s="2" t="str">
        <f>VLOOKUP(K3835,Data!A:B,2,0)</f>
        <v>DAC</v>
      </c>
    </row>
    <row r="3836" spans="1:19" ht="11.25" customHeight="1" x14ac:dyDescent="0.2">
      <c r="A3836" s="2">
        <v>4074927</v>
      </c>
      <c r="B3836" s="87" t="s">
        <v>13540</v>
      </c>
      <c r="C3836" s="74" t="s">
        <v>13541</v>
      </c>
      <c r="D3836" s="8">
        <v>45190</v>
      </c>
      <c r="E3836" s="86" t="s">
        <v>13547</v>
      </c>
      <c r="F3836" s="2" t="s">
        <v>98</v>
      </c>
      <c r="G3836" s="2" t="s">
        <v>1315</v>
      </c>
      <c r="H3836" s="2" t="s">
        <v>1536</v>
      </c>
      <c r="I3836" s="2" t="s">
        <v>11</v>
      </c>
      <c r="J3836" s="2" t="s">
        <v>11</v>
      </c>
      <c r="K3836" s="2" t="s">
        <v>30</v>
      </c>
      <c r="L3836" s="75" t="s">
        <v>3668</v>
      </c>
      <c r="M3836" s="2" t="s">
        <v>1342</v>
      </c>
      <c r="N3836" s="2" t="s">
        <v>1341</v>
      </c>
      <c r="S3836" s="2" t="str">
        <f>VLOOKUP(K3836,Data!A:B,2,0)</f>
        <v>DAC</v>
      </c>
    </row>
    <row r="3837" spans="1:19" ht="11.25" customHeight="1" x14ac:dyDescent="0.2">
      <c r="A3837" s="2">
        <v>4074939</v>
      </c>
      <c r="B3837" s="87" t="s">
        <v>13548</v>
      </c>
      <c r="C3837" s="74" t="s">
        <v>13549</v>
      </c>
      <c r="D3837" s="8">
        <v>45196</v>
      </c>
      <c r="E3837" s="86" t="s">
        <v>13558</v>
      </c>
      <c r="F3837" s="2" t="s">
        <v>98</v>
      </c>
      <c r="G3837" s="2" t="s">
        <v>1315</v>
      </c>
      <c r="H3837" s="2" t="s">
        <v>1543</v>
      </c>
      <c r="I3837" s="2" t="s">
        <v>11</v>
      </c>
      <c r="J3837" s="2" t="s">
        <v>11</v>
      </c>
      <c r="K3837" s="2" t="s">
        <v>30</v>
      </c>
      <c r="L3837" s="75" t="s">
        <v>3668</v>
      </c>
      <c r="M3837" s="2" t="s">
        <v>5022</v>
      </c>
      <c r="N3837" s="2" t="s">
        <v>1341</v>
      </c>
      <c r="S3837" s="2" t="str">
        <f>VLOOKUP(K3837,Data!A:B,2,0)</f>
        <v>DAC</v>
      </c>
    </row>
    <row r="3838" spans="1:19" ht="11.25" customHeight="1" x14ac:dyDescent="0.2">
      <c r="A3838" s="2">
        <v>5017089</v>
      </c>
      <c r="B3838" s="87" t="s">
        <v>11161</v>
      </c>
      <c r="C3838" s="74" t="s">
        <v>11162</v>
      </c>
      <c r="D3838" s="8">
        <v>45197</v>
      </c>
      <c r="E3838" s="86" t="s">
        <v>11165</v>
      </c>
      <c r="F3838" s="2" t="s">
        <v>98</v>
      </c>
      <c r="G3838" s="2" t="s">
        <v>47</v>
      </c>
      <c r="H3838" s="2" t="s">
        <v>47</v>
      </c>
      <c r="I3838" s="2" t="s">
        <v>6922</v>
      </c>
      <c r="J3838" s="2" t="s">
        <v>1495</v>
      </c>
      <c r="K3838" s="2" t="s">
        <v>3660</v>
      </c>
      <c r="L3838" s="75" t="s">
        <v>3667</v>
      </c>
      <c r="M3838" s="2" t="s">
        <v>3579</v>
      </c>
      <c r="N3838" s="2" t="s">
        <v>4977</v>
      </c>
      <c r="P3838" s="8">
        <v>45337</v>
      </c>
      <c r="Q3838" s="8">
        <f>P3838+180</f>
        <v>45517</v>
      </c>
      <c r="S3838" s="2" t="str">
        <f>VLOOKUP(K3838,Data!A:B,2,0)</f>
        <v>DAC</v>
      </c>
    </row>
    <row r="3839" spans="1:19" ht="11.25" customHeight="1" x14ac:dyDescent="0.2">
      <c r="A3839" s="2">
        <v>4074947</v>
      </c>
      <c r="B3839" s="87" t="s">
        <v>13550</v>
      </c>
      <c r="C3839" s="74" t="s">
        <v>13551</v>
      </c>
      <c r="D3839" s="8">
        <v>45197</v>
      </c>
      <c r="E3839" s="86" t="s">
        <v>13559</v>
      </c>
      <c r="F3839" s="2" t="s">
        <v>98</v>
      </c>
      <c r="G3839" s="2" t="s">
        <v>1315</v>
      </c>
      <c r="H3839" s="2" t="s">
        <v>1536</v>
      </c>
      <c r="I3839" s="2" t="s">
        <v>11</v>
      </c>
      <c r="J3839" s="2" t="s">
        <v>11</v>
      </c>
      <c r="K3839" s="2" t="s">
        <v>30</v>
      </c>
      <c r="L3839" s="75" t="s">
        <v>3668</v>
      </c>
      <c r="M3839" s="2" t="s">
        <v>5020</v>
      </c>
      <c r="N3839" s="2" t="s">
        <v>1341</v>
      </c>
      <c r="S3839" s="2" t="str">
        <f>VLOOKUP(K3839,Data!A:B,2,0)</f>
        <v>DAC</v>
      </c>
    </row>
    <row r="3840" spans="1:19" ht="11.25" customHeight="1" x14ac:dyDescent="0.2">
      <c r="A3840" s="2">
        <v>4074924</v>
      </c>
      <c r="B3840" s="87" t="s">
        <v>13552</v>
      </c>
      <c r="C3840" s="74" t="s">
        <v>13553</v>
      </c>
      <c r="D3840" s="8">
        <v>45197</v>
      </c>
      <c r="E3840" s="86" t="s">
        <v>13560</v>
      </c>
      <c r="F3840" s="2" t="s">
        <v>98</v>
      </c>
      <c r="G3840" s="2" t="s">
        <v>20</v>
      </c>
      <c r="H3840" s="2" t="s">
        <v>1480</v>
      </c>
      <c r="I3840" s="2" t="s">
        <v>6922</v>
      </c>
      <c r="J3840" s="2" t="s">
        <v>6922</v>
      </c>
      <c r="K3840" s="2" t="s">
        <v>6439</v>
      </c>
      <c r="L3840" s="75" t="s">
        <v>3668</v>
      </c>
      <c r="M3840" s="2" t="s">
        <v>3485</v>
      </c>
      <c r="N3840" s="2" t="s">
        <v>3544</v>
      </c>
      <c r="S3840" s="2" t="str">
        <f>VLOOKUP(K3840,Data!A:B,2,0)</f>
        <v>DAC</v>
      </c>
    </row>
    <row r="3841" spans="1:19" ht="11.25" customHeight="1" x14ac:dyDescent="0.2">
      <c r="A3841" s="2">
        <v>4074935</v>
      </c>
      <c r="B3841" s="87" t="s">
        <v>13554</v>
      </c>
      <c r="C3841" s="74" t="s">
        <v>13555</v>
      </c>
      <c r="D3841" s="8">
        <v>45197</v>
      </c>
      <c r="E3841" s="86" t="s">
        <v>13561</v>
      </c>
      <c r="F3841" s="2" t="s">
        <v>98</v>
      </c>
      <c r="G3841" s="2" t="s">
        <v>1315</v>
      </c>
      <c r="H3841" s="2" t="s">
        <v>1707</v>
      </c>
      <c r="I3841" s="2" t="s">
        <v>11</v>
      </c>
      <c r="J3841" s="2" t="s">
        <v>11</v>
      </c>
      <c r="K3841" s="2" t="s">
        <v>5017</v>
      </c>
      <c r="L3841" s="75" t="s">
        <v>3668</v>
      </c>
      <c r="M3841" s="2" t="s">
        <v>13563</v>
      </c>
      <c r="N3841" s="2" t="s">
        <v>11057</v>
      </c>
      <c r="S3841" s="2" t="str">
        <f>VLOOKUP(K3841,Data!A:B,2,0)</f>
        <v>DAC</v>
      </c>
    </row>
    <row r="3842" spans="1:19" ht="11.25" customHeight="1" x14ac:dyDescent="0.2">
      <c r="A3842" s="2">
        <v>4074934</v>
      </c>
      <c r="B3842" s="87" t="s">
        <v>13556</v>
      </c>
      <c r="C3842" s="74" t="s">
        <v>13557</v>
      </c>
      <c r="D3842" s="8">
        <v>45197</v>
      </c>
      <c r="E3842" s="86" t="s">
        <v>13562</v>
      </c>
      <c r="F3842" s="2" t="s">
        <v>98</v>
      </c>
      <c r="G3842" s="2" t="s">
        <v>47</v>
      </c>
      <c r="H3842" s="2" t="s">
        <v>47</v>
      </c>
      <c r="I3842" s="2" t="s">
        <v>1502</v>
      </c>
      <c r="J3842" s="2" t="s">
        <v>1502</v>
      </c>
      <c r="K3842" s="2" t="s">
        <v>5017</v>
      </c>
      <c r="L3842" s="75" t="s">
        <v>3668</v>
      </c>
      <c r="M3842" s="2" t="s">
        <v>3570</v>
      </c>
      <c r="N3842" s="2" t="s">
        <v>3540</v>
      </c>
      <c r="S3842" s="2" t="str">
        <f>VLOOKUP(K3842,Data!A:B,2,0)</f>
        <v>DAC</v>
      </c>
    </row>
    <row r="3843" spans="1:19" ht="11.25" customHeight="1" x14ac:dyDescent="0.2">
      <c r="A3843" s="2">
        <v>4074929</v>
      </c>
      <c r="B3843" s="87" t="s">
        <v>13564</v>
      </c>
      <c r="C3843" s="74" t="s">
        <v>13565</v>
      </c>
      <c r="D3843" s="8">
        <v>45198</v>
      </c>
      <c r="E3843" s="86" t="s">
        <v>13567</v>
      </c>
      <c r="F3843" s="2" t="s">
        <v>98</v>
      </c>
      <c r="G3843" s="2" t="s">
        <v>97</v>
      </c>
      <c r="H3843" s="2" t="s">
        <v>1483</v>
      </c>
      <c r="I3843" s="2" t="s">
        <v>1317</v>
      </c>
      <c r="J3843" s="2" t="s">
        <v>1317</v>
      </c>
      <c r="K3843" s="2" t="s">
        <v>30</v>
      </c>
      <c r="L3843" s="75" t="s">
        <v>3668</v>
      </c>
      <c r="M3843" s="2" t="s">
        <v>13566</v>
      </c>
      <c r="N3843" s="2" t="s">
        <v>60</v>
      </c>
      <c r="S3843" s="2" t="str">
        <f>VLOOKUP(K3843,Data!A:B,2,0)</f>
        <v>DAC</v>
      </c>
    </row>
    <row r="3844" spans="1:19" ht="11.25" customHeight="1" x14ac:dyDescent="0.2">
      <c r="A3844" s="2">
        <v>4074942</v>
      </c>
      <c r="B3844" s="87" t="s">
        <v>13568</v>
      </c>
      <c r="C3844" s="74" t="s">
        <v>13569</v>
      </c>
      <c r="D3844" s="8">
        <v>45202</v>
      </c>
      <c r="E3844" s="86" t="s">
        <v>13572</v>
      </c>
      <c r="F3844" s="2" t="s">
        <v>98</v>
      </c>
      <c r="G3844" s="2" t="s">
        <v>47</v>
      </c>
      <c r="H3844" s="2" t="s">
        <v>47</v>
      </c>
      <c r="I3844" s="2" t="s">
        <v>1498</v>
      </c>
      <c r="J3844" s="2" t="s">
        <v>1498</v>
      </c>
      <c r="K3844" s="2" t="s">
        <v>32</v>
      </c>
      <c r="L3844" s="75" t="s">
        <v>3668</v>
      </c>
      <c r="M3844" s="2" t="s">
        <v>3484</v>
      </c>
      <c r="N3844" s="2" t="s">
        <v>3533</v>
      </c>
      <c r="S3844" s="2" t="str">
        <f>VLOOKUP(K3844,Data!A:B,2,0)</f>
        <v>DACE</v>
      </c>
    </row>
    <row r="3845" spans="1:19" ht="11.25" customHeight="1" x14ac:dyDescent="0.2">
      <c r="A3845" s="2">
        <v>4074926</v>
      </c>
      <c r="B3845" s="87" t="s">
        <v>13570</v>
      </c>
      <c r="C3845" s="74" t="s">
        <v>13571</v>
      </c>
      <c r="D3845" s="8">
        <v>45202</v>
      </c>
      <c r="E3845" s="86" t="s">
        <v>13573</v>
      </c>
      <c r="F3845" s="2" t="s">
        <v>98</v>
      </c>
      <c r="G3845" s="2" t="s">
        <v>97</v>
      </c>
      <c r="H3845" s="2" t="s">
        <v>1487</v>
      </c>
      <c r="I3845" s="2" t="s">
        <v>1317</v>
      </c>
      <c r="J3845" s="2" t="s">
        <v>1317</v>
      </c>
      <c r="K3845" s="2" t="s">
        <v>30</v>
      </c>
      <c r="L3845" s="75" t="s">
        <v>3668</v>
      </c>
      <c r="M3845" s="2" t="s">
        <v>77</v>
      </c>
      <c r="N3845" s="2" t="s">
        <v>60</v>
      </c>
      <c r="S3845" s="2" t="str">
        <f>VLOOKUP(K3845,Data!A:B,2,0)</f>
        <v>DAC</v>
      </c>
    </row>
    <row r="3846" spans="1:19" ht="11.25" customHeight="1" x14ac:dyDescent="0.2">
      <c r="A3846" s="2">
        <v>4074923</v>
      </c>
      <c r="B3846" s="87" t="s">
        <v>13574</v>
      </c>
      <c r="C3846" s="74" t="s">
        <v>13575</v>
      </c>
      <c r="D3846" s="8">
        <v>45203</v>
      </c>
      <c r="E3846" s="86" t="s">
        <v>13589</v>
      </c>
      <c r="F3846" s="2" t="s">
        <v>98</v>
      </c>
      <c r="G3846" s="2" t="s">
        <v>1315</v>
      </c>
      <c r="H3846" s="2" t="s">
        <v>1518</v>
      </c>
      <c r="I3846" s="2" t="s">
        <v>11</v>
      </c>
      <c r="J3846" s="2" t="s">
        <v>11</v>
      </c>
      <c r="K3846" s="2" t="s">
        <v>30</v>
      </c>
      <c r="L3846" s="75" t="s">
        <v>3668</v>
      </c>
      <c r="M3846" s="2" t="s">
        <v>1348</v>
      </c>
      <c r="N3846" s="2" t="s">
        <v>1341</v>
      </c>
      <c r="S3846" s="2" t="str">
        <f>VLOOKUP(K3846,Data!A:B,2,0)</f>
        <v>DAC</v>
      </c>
    </row>
    <row r="3847" spans="1:19" ht="11.25" customHeight="1" x14ac:dyDescent="0.2">
      <c r="A3847" s="2">
        <v>5023603</v>
      </c>
      <c r="B3847" s="87" t="s">
        <v>13576</v>
      </c>
      <c r="C3847" s="74" t="s">
        <v>13577</v>
      </c>
      <c r="D3847" s="8">
        <v>45139</v>
      </c>
      <c r="E3847" s="86" t="s">
        <v>13590</v>
      </c>
      <c r="F3847" s="2" t="s">
        <v>98</v>
      </c>
      <c r="G3847" s="2" t="s">
        <v>97</v>
      </c>
      <c r="H3847" s="2" t="s">
        <v>1479</v>
      </c>
      <c r="I3847" s="2" t="s">
        <v>1317</v>
      </c>
      <c r="J3847" s="2" t="s">
        <v>1317</v>
      </c>
      <c r="K3847" s="2" t="s">
        <v>13580</v>
      </c>
      <c r="L3847" s="75" t="s">
        <v>3668</v>
      </c>
      <c r="M3847" s="2" t="s">
        <v>13581</v>
      </c>
      <c r="N3847" s="2" t="s">
        <v>13582</v>
      </c>
      <c r="O3847" s="2" t="s">
        <v>13583</v>
      </c>
      <c r="S3847" s="2" t="str">
        <f>VLOOKUP(K3847,Data!A:B,2,0)</f>
        <v>CACE</v>
      </c>
    </row>
    <row r="3848" spans="1:19" ht="11.25" customHeight="1" x14ac:dyDescent="0.2">
      <c r="A3848" s="2">
        <v>5151042</v>
      </c>
      <c r="B3848" s="87"/>
      <c r="C3848" s="74" t="s">
        <v>13579</v>
      </c>
      <c r="D3848" s="8">
        <v>45139</v>
      </c>
      <c r="E3848" s="86" t="s">
        <v>13591</v>
      </c>
      <c r="F3848" s="2" t="s">
        <v>98</v>
      </c>
      <c r="G3848" s="2" t="s">
        <v>97</v>
      </c>
      <c r="H3848" s="2" t="s">
        <v>1487</v>
      </c>
      <c r="I3848" s="2" t="s">
        <v>1317</v>
      </c>
      <c r="J3848" s="2" t="s">
        <v>1317</v>
      </c>
      <c r="K3848" s="2" t="s">
        <v>13580</v>
      </c>
      <c r="L3848" s="75" t="s">
        <v>3668</v>
      </c>
      <c r="M3848" s="2" t="s">
        <v>13584</v>
      </c>
      <c r="N3848" s="2" t="s">
        <v>13582</v>
      </c>
      <c r="O3848" s="2" t="s">
        <v>13583</v>
      </c>
      <c r="S3848" s="2" t="str">
        <f>VLOOKUP(K3848,Data!A:B,2,0)</f>
        <v>CACE</v>
      </c>
    </row>
    <row r="3849" spans="1:19" ht="11.25" customHeight="1" x14ac:dyDescent="0.2">
      <c r="A3849" s="2">
        <v>4074943</v>
      </c>
      <c r="B3849" s="87" t="s">
        <v>13585</v>
      </c>
      <c r="C3849" s="74" t="s">
        <v>13586</v>
      </c>
      <c r="D3849" s="8">
        <v>45205</v>
      </c>
      <c r="E3849" s="86" t="s">
        <v>13592</v>
      </c>
      <c r="F3849" s="2" t="s">
        <v>98</v>
      </c>
      <c r="G3849" s="2" t="s">
        <v>20</v>
      </c>
      <c r="H3849" s="2" t="s">
        <v>1486</v>
      </c>
      <c r="I3849" s="2" t="s">
        <v>1498</v>
      </c>
      <c r="J3849" s="2" t="s">
        <v>1498</v>
      </c>
      <c r="K3849" s="2" t="s">
        <v>5017</v>
      </c>
      <c r="L3849" s="75" t="s">
        <v>3668</v>
      </c>
      <c r="M3849" s="2" t="s">
        <v>3495</v>
      </c>
      <c r="N3849" s="2" t="s">
        <v>3559</v>
      </c>
      <c r="S3849" s="2" t="str">
        <f>VLOOKUP(K3849,Data!A:B,2,0)</f>
        <v>DAC</v>
      </c>
    </row>
    <row r="3850" spans="1:19" ht="11.25" customHeight="1" x14ac:dyDescent="0.2">
      <c r="A3850" s="2">
        <v>4074916</v>
      </c>
      <c r="B3850" s="87" t="s">
        <v>13587</v>
      </c>
      <c r="C3850" s="74" t="s">
        <v>13588</v>
      </c>
      <c r="D3850" s="8">
        <v>45205</v>
      </c>
      <c r="E3850" s="86" t="s">
        <v>13593</v>
      </c>
      <c r="F3850" s="2" t="s">
        <v>98</v>
      </c>
      <c r="G3850" s="2" t="s">
        <v>20</v>
      </c>
      <c r="H3850" s="2" t="s">
        <v>1484</v>
      </c>
      <c r="I3850" s="2" t="s">
        <v>1498</v>
      </c>
      <c r="J3850" s="2" t="s">
        <v>1498</v>
      </c>
      <c r="K3850" s="2" t="s">
        <v>32</v>
      </c>
      <c r="L3850" s="75" t="s">
        <v>3668</v>
      </c>
      <c r="M3850" s="2" t="s">
        <v>3500</v>
      </c>
      <c r="N3850" s="2" t="s">
        <v>3534</v>
      </c>
      <c r="S3850" s="2" t="str">
        <f>VLOOKUP(K3850,Data!A:B,2,0)</f>
        <v>DACE</v>
      </c>
    </row>
    <row r="3851" spans="1:19" ht="11.25" customHeight="1" x14ac:dyDescent="0.2">
      <c r="A3851" s="2">
        <v>4074948</v>
      </c>
      <c r="B3851" s="87" t="s">
        <v>13603</v>
      </c>
      <c r="C3851" s="74" t="s">
        <v>13594</v>
      </c>
      <c r="D3851" s="8">
        <v>45217</v>
      </c>
      <c r="E3851" s="86" t="s">
        <v>13600</v>
      </c>
      <c r="F3851" s="2" t="s">
        <v>98</v>
      </c>
      <c r="G3851" s="2" t="s">
        <v>20</v>
      </c>
      <c r="H3851" s="2" t="s">
        <v>1481</v>
      </c>
      <c r="I3851" s="2" t="s">
        <v>6922</v>
      </c>
      <c r="J3851" s="2" t="s">
        <v>6922</v>
      </c>
      <c r="K3851" s="2" t="s">
        <v>5017</v>
      </c>
      <c r="L3851" s="75" t="s">
        <v>3668</v>
      </c>
      <c r="M3851" s="2" t="s">
        <v>3548</v>
      </c>
      <c r="N3851" s="2" t="s">
        <v>3546</v>
      </c>
      <c r="S3851" s="2" t="str">
        <f>VLOOKUP(K3851,Data!A:B,2,0)</f>
        <v>DAC</v>
      </c>
    </row>
    <row r="3852" spans="1:19" ht="11.25" customHeight="1" x14ac:dyDescent="0.2">
      <c r="A3852" s="2">
        <v>4074955</v>
      </c>
      <c r="B3852" s="87" t="s">
        <v>13595</v>
      </c>
      <c r="C3852" s="74" t="s">
        <v>13596</v>
      </c>
      <c r="D3852" s="8">
        <v>45218</v>
      </c>
      <c r="E3852" s="86" t="s">
        <v>13601</v>
      </c>
      <c r="F3852" s="2" t="s">
        <v>98</v>
      </c>
      <c r="G3852" s="2" t="s">
        <v>47</v>
      </c>
      <c r="H3852" s="2" t="s">
        <v>47</v>
      </c>
      <c r="I3852" s="2" t="s">
        <v>6922</v>
      </c>
      <c r="J3852" s="2" t="s">
        <v>1495</v>
      </c>
      <c r="K3852" s="2" t="s">
        <v>30</v>
      </c>
      <c r="L3852" s="75" t="s">
        <v>3667</v>
      </c>
      <c r="M3852" s="2" t="s">
        <v>3574</v>
      </c>
      <c r="N3852" s="2" t="s">
        <v>3578</v>
      </c>
      <c r="P3852" s="8">
        <v>45393</v>
      </c>
      <c r="Q3852" s="8">
        <f>P3852+180</f>
        <v>45573</v>
      </c>
      <c r="S3852" s="2" t="str">
        <f>VLOOKUP(K3852,Data!A:B,2,0)</f>
        <v>DAC</v>
      </c>
    </row>
    <row r="3853" spans="1:19" ht="11.25" customHeight="1" x14ac:dyDescent="0.2">
      <c r="A3853" s="2">
        <v>4074960</v>
      </c>
      <c r="B3853" s="87" t="s">
        <v>13597</v>
      </c>
      <c r="C3853" s="74" t="s">
        <v>13598</v>
      </c>
      <c r="D3853" s="8">
        <v>45218</v>
      </c>
      <c r="E3853" s="86" t="s">
        <v>13602</v>
      </c>
      <c r="F3853" s="2" t="s">
        <v>98</v>
      </c>
      <c r="G3853" s="2" t="s">
        <v>1315</v>
      </c>
      <c r="H3853" s="2" t="s">
        <v>1545</v>
      </c>
      <c r="I3853" s="2" t="s">
        <v>11</v>
      </c>
      <c r="J3853" s="2" t="s">
        <v>11</v>
      </c>
      <c r="K3853" s="2" t="s">
        <v>32</v>
      </c>
      <c r="L3853" s="75" t="s">
        <v>3668</v>
      </c>
      <c r="M3853" s="2" t="s">
        <v>13599</v>
      </c>
      <c r="N3853" s="2" t="s">
        <v>6915</v>
      </c>
      <c r="S3853" s="2" t="str">
        <f>VLOOKUP(K3853,Data!A:B,2,0)</f>
        <v>DACE</v>
      </c>
    </row>
    <row r="3854" spans="1:19" ht="11.25" customHeight="1" x14ac:dyDescent="0.2">
      <c r="A3854" s="2">
        <v>4074949</v>
      </c>
      <c r="B3854" s="87" t="s">
        <v>13604</v>
      </c>
      <c r="C3854" s="74" t="s">
        <v>13605</v>
      </c>
      <c r="D3854" s="8">
        <v>45223</v>
      </c>
      <c r="E3854" s="86" t="s">
        <v>13608</v>
      </c>
      <c r="F3854" s="2" t="s">
        <v>98</v>
      </c>
      <c r="G3854" s="2" t="s">
        <v>20</v>
      </c>
      <c r="H3854" s="2" t="s">
        <v>1482</v>
      </c>
      <c r="I3854" s="2" t="s">
        <v>1502</v>
      </c>
      <c r="J3854" s="2" t="s">
        <v>1502</v>
      </c>
      <c r="K3854" s="2" t="s">
        <v>5017</v>
      </c>
      <c r="L3854" s="75" t="s">
        <v>3668</v>
      </c>
      <c r="M3854" s="2" t="s">
        <v>6957</v>
      </c>
      <c r="N3854" s="2" t="s">
        <v>3512</v>
      </c>
      <c r="S3854" s="2" t="str">
        <f>VLOOKUP(K3854,Data!A:B,2,0)</f>
        <v>DAC</v>
      </c>
    </row>
    <row r="3855" spans="1:19" ht="11.25" customHeight="1" x14ac:dyDescent="0.2">
      <c r="A3855" s="2">
        <v>4074953</v>
      </c>
      <c r="B3855" s="87" t="s">
        <v>13606</v>
      </c>
      <c r="C3855" s="74" t="s">
        <v>13607</v>
      </c>
      <c r="D3855" s="8">
        <v>45223</v>
      </c>
      <c r="E3855" s="86" t="s">
        <v>13609</v>
      </c>
      <c r="F3855" s="2" t="s">
        <v>98</v>
      </c>
      <c r="G3855" s="2" t="s">
        <v>20</v>
      </c>
      <c r="H3855" s="2" t="s">
        <v>1480</v>
      </c>
      <c r="I3855" s="2" t="s">
        <v>1502</v>
      </c>
      <c r="J3855" s="2" t="s">
        <v>1502</v>
      </c>
      <c r="K3855" s="2" t="s">
        <v>5017</v>
      </c>
      <c r="L3855" s="75" t="s">
        <v>3668</v>
      </c>
      <c r="M3855" s="2" t="s">
        <v>10876</v>
      </c>
      <c r="N3855" s="2" t="s">
        <v>3544</v>
      </c>
      <c r="S3855" s="2" t="str">
        <f>VLOOKUP(K3855,Data!A:B,2,0)</f>
        <v>DAC</v>
      </c>
    </row>
    <row r="3856" spans="1:19" ht="11.25" customHeight="1" x14ac:dyDescent="0.2">
      <c r="A3856" s="2">
        <v>4074961</v>
      </c>
      <c r="B3856" s="87" t="s">
        <v>13610</v>
      </c>
      <c r="C3856" s="74" t="s">
        <v>13611</v>
      </c>
      <c r="D3856" s="8">
        <v>45229</v>
      </c>
      <c r="E3856" s="86" t="s">
        <v>13614</v>
      </c>
      <c r="F3856" s="2" t="s">
        <v>98</v>
      </c>
      <c r="G3856" s="2" t="s">
        <v>97</v>
      </c>
      <c r="H3856" s="2" t="s">
        <v>1487</v>
      </c>
      <c r="I3856" s="2" t="s">
        <v>1317</v>
      </c>
      <c r="J3856" s="2" t="s">
        <v>1317</v>
      </c>
      <c r="K3856" s="2" t="s">
        <v>5017</v>
      </c>
      <c r="L3856" s="75" t="s">
        <v>3667</v>
      </c>
      <c r="M3856" s="2" t="s">
        <v>65</v>
      </c>
      <c r="N3856" s="2" t="s">
        <v>3505</v>
      </c>
      <c r="P3856" s="8">
        <v>45376</v>
      </c>
      <c r="Q3856" s="8">
        <f>P3856+180</f>
        <v>45556</v>
      </c>
      <c r="S3856" s="2" t="str">
        <f>VLOOKUP(K3856,Data!A:B,2,0)</f>
        <v>DAC</v>
      </c>
    </row>
    <row r="3857" spans="1:19" ht="11.25" customHeight="1" x14ac:dyDescent="0.2">
      <c r="A3857" s="2">
        <v>4074958</v>
      </c>
      <c r="B3857" s="87" t="s">
        <v>13612</v>
      </c>
      <c r="C3857" s="74" t="s">
        <v>13613</v>
      </c>
      <c r="D3857" s="8">
        <v>45230</v>
      </c>
      <c r="E3857" s="86" t="s">
        <v>13615</v>
      </c>
      <c r="F3857" s="2" t="s">
        <v>98</v>
      </c>
      <c r="G3857" s="2" t="s">
        <v>1315</v>
      </c>
      <c r="H3857" s="2" t="s">
        <v>1529</v>
      </c>
      <c r="I3857" s="2" t="s">
        <v>11</v>
      </c>
      <c r="J3857" s="2" t="s">
        <v>11</v>
      </c>
      <c r="K3857" s="2" t="s">
        <v>30</v>
      </c>
      <c r="L3857" s="75" t="s">
        <v>3668</v>
      </c>
      <c r="M3857" s="2" t="s">
        <v>6783</v>
      </c>
      <c r="N3857" s="2" t="s">
        <v>1341</v>
      </c>
      <c r="S3857" s="2" t="str">
        <f>VLOOKUP(K3857,Data!A:B,2,0)</f>
        <v>DAC</v>
      </c>
    </row>
    <row r="3858" spans="1:19" ht="11.25" customHeight="1" x14ac:dyDescent="0.2">
      <c r="A3858" s="2">
        <v>4074941</v>
      </c>
      <c r="B3858" s="87" t="s">
        <v>13617</v>
      </c>
      <c r="C3858" s="74" t="s">
        <v>13618</v>
      </c>
      <c r="D3858" s="8">
        <v>45237</v>
      </c>
      <c r="E3858" s="86" t="s">
        <v>13626</v>
      </c>
      <c r="F3858" s="2" t="s">
        <v>98</v>
      </c>
      <c r="G3858" s="2" t="s">
        <v>97</v>
      </c>
      <c r="H3858" s="2" t="s">
        <v>1483</v>
      </c>
      <c r="I3858" s="2" t="s">
        <v>1317</v>
      </c>
      <c r="J3858" s="2" t="s">
        <v>1317</v>
      </c>
      <c r="K3858" s="2" t="s">
        <v>5017</v>
      </c>
      <c r="L3858" s="75" t="s">
        <v>3668</v>
      </c>
      <c r="M3858" s="2" t="s">
        <v>85</v>
      </c>
      <c r="N3858" s="2" t="s">
        <v>50</v>
      </c>
      <c r="S3858" s="2" t="str">
        <f>VLOOKUP(K3858,Data!A:B,2,0)</f>
        <v>DAC</v>
      </c>
    </row>
    <row r="3859" spans="1:19" ht="11.25" customHeight="1" x14ac:dyDescent="0.2">
      <c r="A3859" s="2">
        <v>4074951</v>
      </c>
      <c r="B3859" s="87" t="s">
        <v>13619</v>
      </c>
      <c r="C3859" s="74" t="s">
        <v>13620</v>
      </c>
      <c r="D3859" s="8">
        <v>45244</v>
      </c>
      <c r="E3859" s="86" t="s">
        <v>13627</v>
      </c>
      <c r="F3859" s="2" t="s">
        <v>98</v>
      </c>
      <c r="G3859" s="2" t="s">
        <v>47</v>
      </c>
      <c r="H3859" s="2" t="s">
        <v>47</v>
      </c>
      <c r="I3859" s="2" t="s">
        <v>1497</v>
      </c>
      <c r="J3859" s="2" t="s">
        <v>1497</v>
      </c>
      <c r="K3859" s="2" t="s">
        <v>6439</v>
      </c>
      <c r="L3859" s="75" t="s">
        <v>3668</v>
      </c>
      <c r="M3859" s="2" t="s">
        <v>45</v>
      </c>
      <c r="N3859" s="2" t="s">
        <v>3540</v>
      </c>
      <c r="S3859" s="2" t="str">
        <f>VLOOKUP(K3859,Data!A:B,2,0)</f>
        <v>DAC</v>
      </c>
    </row>
    <row r="3860" spans="1:19" ht="11.25" customHeight="1" x14ac:dyDescent="0.2">
      <c r="A3860" s="2">
        <v>4074971</v>
      </c>
      <c r="B3860" s="87" t="s">
        <v>13625</v>
      </c>
      <c r="C3860" s="74" t="s">
        <v>13621</v>
      </c>
      <c r="D3860" s="8">
        <v>45253</v>
      </c>
      <c r="E3860" s="86" t="s">
        <v>13628</v>
      </c>
      <c r="F3860" s="2" t="s">
        <v>98</v>
      </c>
      <c r="G3860" s="2" t="s">
        <v>20</v>
      </c>
      <c r="H3860" s="2" t="s">
        <v>1492</v>
      </c>
      <c r="I3860" s="2" t="s">
        <v>1497</v>
      </c>
      <c r="J3860" s="2" t="s">
        <v>1497</v>
      </c>
      <c r="K3860" s="2" t="s">
        <v>5017</v>
      </c>
      <c r="L3860" s="75" t="s">
        <v>3668</v>
      </c>
      <c r="M3860" s="2" t="s">
        <v>13622</v>
      </c>
      <c r="N3860" s="2" t="s">
        <v>1509</v>
      </c>
      <c r="S3860" s="2" t="str">
        <f>VLOOKUP(K3860,Data!A:B,2,0)</f>
        <v>DAC</v>
      </c>
    </row>
    <row r="3861" spans="1:19" ht="11.25" customHeight="1" x14ac:dyDescent="0.2">
      <c r="A3861" s="2">
        <v>4074959</v>
      </c>
      <c r="B3861" s="87" t="s">
        <v>13624</v>
      </c>
      <c r="C3861" s="74" t="s">
        <v>13623</v>
      </c>
      <c r="D3861" s="8">
        <v>45259</v>
      </c>
      <c r="E3861" s="86" t="s">
        <v>13629</v>
      </c>
      <c r="F3861" s="2" t="s">
        <v>98</v>
      </c>
      <c r="G3861" s="2" t="s">
        <v>20</v>
      </c>
      <c r="H3861" s="2" t="s">
        <v>1488</v>
      </c>
      <c r="I3861" s="2" t="s">
        <v>1497</v>
      </c>
      <c r="J3861" s="2" t="s">
        <v>1497</v>
      </c>
      <c r="K3861" s="2" t="s">
        <v>5017</v>
      </c>
      <c r="L3861" s="75" t="s">
        <v>3668</v>
      </c>
      <c r="M3861" s="2" t="s">
        <v>1504</v>
      </c>
      <c r="N3861" s="2" t="s">
        <v>3512</v>
      </c>
      <c r="S3861" s="2" t="str">
        <f>VLOOKUP(K3861,Data!A:B,2,0)</f>
        <v>DAC</v>
      </c>
    </row>
    <row r="3862" spans="1:19" ht="11.25" customHeight="1" x14ac:dyDescent="0.2">
      <c r="A3862" s="2">
        <v>4074975</v>
      </c>
      <c r="B3862" s="87" t="s">
        <v>13634</v>
      </c>
      <c r="C3862" s="74" t="s">
        <v>13635</v>
      </c>
      <c r="D3862" s="8">
        <v>45260</v>
      </c>
      <c r="E3862" s="86" t="s">
        <v>13638</v>
      </c>
      <c r="F3862" s="2" t="s">
        <v>98</v>
      </c>
      <c r="G3862" s="2" t="s">
        <v>20</v>
      </c>
      <c r="H3862" s="2" t="s">
        <v>1480</v>
      </c>
      <c r="I3862" s="2" t="s">
        <v>1497</v>
      </c>
      <c r="J3862" s="2" t="s">
        <v>1497</v>
      </c>
      <c r="K3862" s="2" t="s">
        <v>6439</v>
      </c>
      <c r="L3862" s="75" t="s">
        <v>3668</v>
      </c>
      <c r="M3862" s="2" t="s">
        <v>3497</v>
      </c>
      <c r="N3862" s="2" t="s">
        <v>3544</v>
      </c>
      <c r="S3862" s="2" t="str">
        <f>VLOOKUP(K3862,Data!A:B,2,0)</f>
        <v>DAC</v>
      </c>
    </row>
    <row r="3863" spans="1:19" ht="11.25" customHeight="1" x14ac:dyDescent="0.2">
      <c r="A3863" s="2">
        <v>4074970</v>
      </c>
      <c r="B3863" s="87" t="s">
        <v>13636</v>
      </c>
      <c r="C3863" s="74" t="s">
        <v>13637</v>
      </c>
      <c r="D3863" s="8">
        <v>45260</v>
      </c>
      <c r="E3863" s="86" t="s">
        <v>13639</v>
      </c>
      <c r="F3863" s="2" t="s">
        <v>98</v>
      </c>
      <c r="G3863" s="2" t="s">
        <v>97</v>
      </c>
      <c r="H3863" s="2" t="s">
        <v>1491</v>
      </c>
      <c r="I3863" s="2" t="s">
        <v>1317</v>
      </c>
      <c r="J3863" s="2" t="s">
        <v>1317</v>
      </c>
      <c r="K3863" s="2" t="s">
        <v>5017</v>
      </c>
      <c r="L3863" s="75" t="s">
        <v>3668</v>
      </c>
      <c r="M3863" s="2" t="s">
        <v>62</v>
      </c>
      <c r="N3863" s="2" t="s">
        <v>58</v>
      </c>
      <c r="S3863" s="2" t="str">
        <f>VLOOKUP(K3863,Data!A:B,2,0)</f>
        <v>DAC</v>
      </c>
    </row>
    <row r="3864" spans="1:19" ht="11.25" customHeight="1" x14ac:dyDescent="0.2">
      <c r="A3864" s="2">
        <v>4074976</v>
      </c>
      <c r="B3864" s="87" t="s">
        <v>13640</v>
      </c>
      <c r="C3864" s="74" t="s">
        <v>13641</v>
      </c>
      <c r="D3864" s="8">
        <v>45266</v>
      </c>
      <c r="E3864" s="86" t="s">
        <v>13646</v>
      </c>
      <c r="F3864" s="2" t="s">
        <v>98</v>
      </c>
      <c r="G3864" s="2" t="s">
        <v>20</v>
      </c>
      <c r="H3864" s="2" t="s">
        <v>1486</v>
      </c>
      <c r="I3864" s="2" t="s">
        <v>1497</v>
      </c>
      <c r="J3864" s="2" t="s">
        <v>1497</v>
      </c>
      <c r="K3864" s="2" t="s">
        <v>5017</v>
      </c>
      <c r="L3864" s="75" t="s">
        <v>3668</v>
      </c>
      <c r="M3864" s="2" t="s">
        <v>1503</v>
      </c>
      <c r="N3864" s="2" t="s">
        <v>3559</v>
      </c>
      <c r="S3864" s="2" t="str">
        <f>VLOOKUP(K3864,Data!A:B,2,0)</f>
        <v>DAC</v>
      </c>
    </row>
    <row r="3865" spans="1:19" ht="11.25" customHeight="1" x14ac:dyDescent="0.2">
      <c r="A3865" s="2">
        <v>4074980</v>
      </c>
      <c r="B3865" s="87" t="s">
        <v>13642</v>
      </c>
      <c r="C3865" s="74" t="s">
        <v>13643</v>
      </c>
      <c r="D3865" s="8">
        <v>45266</v>
      </c>
      <c r="E3865" s="86" t="s">
        <v>13647</v>
      </c>
      <c r="F3865" s="2" t="s">
        <v>98</v>
      </c>
      <c r="G3865" s="2" t="s">
        <v>20</v>
      </c>
      <c r="H3865" s="2" t="s">
        <v>1486</v>
      </c>
      <c r="I3865" s="2" t="s">
        <v>1502</v>
      </c>
      <c r="J3865" s="2" t="s">
        <v>1502</v>
      </c>
      <c r="K3865" s="2" t="s">
        <v>32</v>
      </c>
      <c r="L3865" s="75" t="s">
        <v>3668</v>
      </c>
      <c r="M3865" s="2" t="s">
        <v>3493</v>
      </c>
      <c r="N3865" s="2" t="s">
        <v>3533</v>
      </c>
      <c r="S3865" s="2" t="str">
        <f>VLOOKUP(K3865,Data!A:B,2,0)</f>
        <v>DACE</v>
      </c>
    </row>
    <row r="3866" spans="1:19" ht="11.25" customHeight="1" x14ac:dyDescent="0.2">
      <c r="A3866" s="2">
        <v>4074963</v>
      </c>
      <c r="B3866" s="87" t="s">
        <v>13644</v>
      </c>
      <c r="C3866" s="74" t="s">
        <v>13645</v>
      </c>
      <c r="D3866" s="8">
        <v>45267</v>
      </c>
      <c r="E3866" s="86" t="s">
        <v>13648</v>
      </c>
      <c r="F3866" s="2" t="s">
        <v>98</v>
      </c>
      <c r="G3866" s="2" t="s">
        <v>97</v>
      </c>
      <c r="H3866" s="2" t="s">
        <v>1489</v>
      </c>
      <c r="I3866" s="2" t="s">
        <v>1317</v>
      </c>
      <c r="J3866" s="2" t="s">
        <v>1317</v>
      </c>
      <c r="K3866" s="2" t="s">
        <v>5017</v>
      </c>
      <c r="L3866" s="75" t="s">
        <v>3668</v>
      </c>
      <c r="M3866" s="2" t="s">
        <v>3529</v>
      </c>
      <c r="N3866" s="2" t="s">
        <v>60</v>
      </c>
      <c r="S3866" s="2" t="str">
        <f>VLOOKUP(K3866,Data!A:B,2,0)</f>
        <v>DAC</v>
      </c>
    </row>
    <row r="3867" spans="1:19" ht="11.25" customHeight="1" x14ac:dyDescent="0.2">
      <c r="A3867" s="2">
        <v>4074986</v>
      </c>
      <c r="B3867" s="87" t="s">
        <v>13649</v>
      </c>
      <c r="C3867" s="74" t="s">
        <v>13650</v>
      </c>
      <c r="D3867" s="8">
        <v>45272</v>
      </c>
      <c r="E3867" s="86" t="s">
        <v>13654</v>
      </c>
      <c r="F3867" s="2" t="s">
        <v>98</v>
      </c>
      <c r="G3867" s="2" t="s">
        <v>1315</v>
      </c>
      <c r="H3867" s="2" t="s">
        <v>1518</v>
      </c>
      <c r="I3867" s="2" t="s">
        <v>11</v>
      </c>
      <c r="J3867" s="2" t="s">
        <v>11</v>
      </c>
      <c r="K3867" s="2" t="s">
        <v>32</v>
      </c>
      <c r="L3867" s="75" t="s">
        <v>3668</v>
      </c>
      <c r="M3867" s="2" t="s">
        <v>1356</v>
      </c>
      <c r="N3867" s="2" t="s">
        <v>1324</v>
      </c>
      <c r="S3867" s="2" t="str">
        <f>VLOOKUP(K3867,Data!A:B,2,0)</f>
        <v>DACE</v>
      </c>
    </row>
    <row r="3868" spans="1:19" ht="11.25" customHeight="1" x14ac:dyDescent="0.2">
      <c r="A3868" s="2">
        <v>4074981</v>
      </c>
      <c r="B3868" s="87" t="s">
        <v>13651</v>
      </c>
      <c r="C3868" s="74" t="s">
        <v>13652</v>
      </c>
      <c r="D3868" s="8">
        <v>45278</v>
      </c>
      <c r="E3868" s="86" t="s">
        <v>13655</v>
      </c>
      <c r="F3868" s="2" t="s">
        <v>98</v>
      </c>
      <c r="G3868" s="2" t="s">
        <v>97</v>
      </c>
      <c r="H3868" s="2" t="s">
        <v>1479</v>
      </c>
      <c r="I3868" s="2" t="s">
        <v>1317</v>
      </c>
      <c r="J3868" s="2" t="s">
        <v>1317</v>
      </c>
      <c r="K3868" s="2" t="s">
        <v>5017</v>
      </c>
      <c r="L3868" s="75" t="s">
        <v>3668</v>
      </c>
      <c r="M3868" s="2" t="s">
        <v>66</v>
      </c>
      <c r="N3868" s="2" t="s">
        <v>13653</v>
      </c>
      <c r="S3868" s="2" t="str">
        <f>VLOOKUP(K3868,Data!A:B,2,0)</f>
        <v>DAC</v>
      </c>
    </row>
    <row r="3869" spans="1:19" ht="11.25" customHeight="1" x14ac:dyDescent="0.2">
      <c r="A3869" s="2">
        <v>4074989</v>
      </c>
      <c r="B3869" s="87" t="s">
        <v>13656</v>
      </c>
      <c r="C3869" s="74" t="s">
        <v>13657</v>
      </c>
      <c r="D3869" s="8">
        <v>45280</v>
      </c>
      <c r="E3869" s="86" t="s">
        <v>13658</v>
      </c>
      <c r="F3869" s="2" t="s">
        <v>98</v>
      </c>
      <c r="G3869" s="2" t="s">
        <v>97</v>
      </c>
      <c r="H3869" s="2" t="s">
        <v>1479</v>
      </c>
      <c r="I3869" s="2" t="s">
        <v>1317</v>
      </c>
      <c r="J3869" s="2" t="s">
        <v>1317</v>
      </c>
      <c r="K3869" s="2" t="s">
        <v>5017</v>
      </c>
      <c r="L3869" s="75" t="s">
        <v>3668</v>
      </c>
      <c r="M3869" s="2" t="s">
        <v>66</v>
      </c>
      <c r="N3869" s="2" t="s">
        <v>13653</v>
      </c>
      <c r="S3869" s="2" t="str">
        <f>VLOOKUP(K3869,Data!A:B,2,0)</f>
        <v>DAC</v>
      </c>
    </row>
    <row r="3870" spans="1:19" ht="11.25" customHeight="1" x14ac:dyDescent="0.2">
      <c r="A3870" s="2">
        <v>4074965</v>
      </c>
      <c r="B3870" s="87" t="s">
        <v>13659</v>
      </c>
      <c r="C3870" s="74" t="s">
        <v>13660</v>
      </c>
      <c r="D3870" s="8">
        <v>45288</v>
      </c>
      <c r="E3870" s="86" t="s">
        <v>13665</v>
      </c>
      <c r="F3870" s="2" t="s">
        <v>98</v>
      </c>
      <c r="G3870" s="2" t="s">
        <v>97</v>
      </c>
      <c r="H3870" s="2" t="s">
        <v>1487</v>
      </c>
      <c r="I3870" s="2" t="s">
        <v>1317</v>
      </c>
      <c r="J3870" s="2" t="s">
        <v>1317</v>
      </c>
      <c r="K3870" s="2" t="s">
        <v>5017</v>
      </c>
      <c r="L3870" s="75" t="s">
        <v>3668</v>
      </c>
      <c r="M3870" s="2" t="s">
        <v>93</v>
      </c>
      <c r="N3870" s="2" t="s">
        <v>3505</v>
      </c>
      <c r="S3870" s="2" t="str">
        <f>VLOOKUP(K3870,Data!A:B,2,0)</f>
        <v>DAC</v>
      </c>
    </row>
    <row r="3871" spans="1:19" ht="11.25" customHeight="1" x14ac:dyDescent="0.2">
      <c r="A3871" s="2">
        <v>4074985</v>
      </c>
      <c r="B3871" s="87" t="s">
        <v>13661</v>
      </c>
      <c r="C3871" s="74" t="s">
        <v>13662</v>
      </c>
      <c r="D3871" s="8">
        <v>45289</v>
      </c>
      <c r="E3871" s="86" t="s">
        <v>13666</v>
      </c>
      <c r="F3871" s="2" t="s">
        <v>98</v>
      </c>
      <c r="G3871" s="2" t="s">
        <v>20</v>
      </c>
      <c r="H3871" s="2" t="s">
        <v>1481</v>
      </c>
      <c r="I3871" s="2" t="s">
        <v>1502</v>
      </c>
      <c r="J3871" s="2" t="s">
        <v>1502</v>
      </c>
      <c r="K3871" s="2" t="s">
        <v>5017</v>
      </c>
      <c r="L3871" s="75" t="s">
        <v>3668</v>
      </c>
      <c r="M3871" s="2" t="s">
        <v>13489</v>
      </c>
      <c r="N3871" s="2" t="s">
        <v>3546</v>
      </c>
      <c r="S3871" s="2" t="str">
        <f>VLOOKUP(K3871,Data!A:B,2,0)</f>
        <v>DAC</v>
      </c>
    </row>
    <row r="3872" spans="1:19" ht="11.25" customHeight="1" x14ac:dyDescent="0.2">
      <c r="A3872" s="2">
        <v>4074982</v>
      </c>
      <c r="B3872" s="87" t="s">
        <v>13663</v>
      </c>
      <c r="C3872" s="74" t="s">
        <v>13664</v>
      </c>
      <c r="D3872" s="8">
        <v>45289</v>
      </c>
      <c r="E3872" s="86" t="s">
        <v>13667</v>
      </c>
      <c r="F3872" s="2" t="s">
        <v>98</v>
      </c>
      <c r="G3872" s="2" t="s">
        <v>20</v>
      </c>
      <c r="H3872" s="2" t="s">
        <v>1481</v>
      </c>
      <c r="I3872" s="2" t="s">
        <v>1502</v>
      </c>
      <c r="J3872" s="2" t="s">
        <v>1502</v>
      </c>
      <c r="K3872" s="2" t="s">
        <v>5017</v>
      </c>
      <c r="L3872" s="75" t="s">
        <v>3668</v>
      </c>
      <c r="M3872" s="2" t="s">
        <v>6812</v>
      </c>
      <c r="N3872" s="2" t="s">
        <v>3546</v>
      </c>
      <c r="S3872" s="108" t="str">
        <f>VLOOKUP(K3872,Data!A:B,2,0)</f>
        <v>DAC</v>
      </c>
    </row>
    <row r="3873" spans="1:19" x14ac:dyDescent="0.2">
      <c r="A3873" s="2">
        <v>4074995</v>
      </c>
      <c r="B3873" s="87" t="s">
        <v>13668</v>
      </c>
      <c r="C3873" s="74" t="s">
        <v>13669</v>
      </c>
      <c r="D3873" s="8">
        <v>45299</v>
      </c>
      <c r="E3873" s="86" t="s">
        <v>13670</v>
      </c>
      <c r="F3873" s="2" t="s">
        <v>98</v>
      </c>
      <c r="G3873" s="2" t="s">
        <v>97</v>
      </c>
      <c r="H3873" s="2" t="s">
        <v>1487</v>
      </c>
      <c r="I3873" s="2" t="s">
        <v>1317</v>
      </c>
      <c r="J3873" s="2" t="s">
        <v>1317</v>
      </c>
      <c r="K3873" s="2" t="s">
        <v>5017</v>
      </c>
      <c r="L3873" s="75" t="s">
        <v>3668</v>
      </c>
      <c r="M3873" s="2" t="s">
        <v>73</v>
      </c>
      <c r="N3873" s="2" t="s">
        <v>3505</v>
      </c>
      <c r="S3873" s="108" t="str">
        <f>VLOOKUP(K3873,Data!A:B,2,0)</f>
        <v>DAC</v>
      </c>
    </row>
    <row r="3874" spans="1:19" x14ac:dyDescent="0.2">
      <c r="A3874" s="2">
        <v>4074983</v>
      </c>
      <c r="B3874" s="87" t="s">
        <v>13672</v>
      </c>
      <c r="C3874" s="74" t="s">
        <v>13673</v>
      </c>
      <c r="D3874" s="8">
        <v>45302</v>
      </c>
      <c r="E3874" s="86" t="s">
        <v>13674</v>
      </c>
      <c r="F3874" s="2" t="s">
        <v>98</v>
      </c>
      <c r="G3874" s="2" t="s">
        <v>97</v>
      </c>
      <c r="H3874" s="2" t="s">
        <v>1487</v>
      </c>
      <c r="I3874" s="2" t="s">
        <v>1317</v>
      </c>
      <c r="J3874" s="2" t="s">
        <v>1317</v>
      </c>
      <c r="K3874" s="2" t="s">
        <v>5017</v>
      </c>
      <c r="L3874" s="75" t="s">
        <v>3668</v>
      </c>
      <c r="M3874" s="2" t="s">
        <v>79</v>
      </c>
      <c r="N3874" s="2" t="s">
        <v>3505</v>
      </c>
      <c r="S3874" s="108" t="str">
        <f>VLOOKUP(K3874,Data!A:B,2,0)</f>
        <v>DAC</v>
      </c>
    </row>
    <row r="3875" spans="1:19" x14ac:dyDescent="0.2">
      <c r="A3875" s="2">
        <v>4074945</v>
      </c>
      <c r="B3875" s="87" t="s">
        <v>13675</v>
      </c>
      <c r="C3875" s="74" t="s">
        <v>13676</v>
      </c>
      <c r="D3875" s="8">
        <v>45308</v>
      </c>
      <c r="E3875" s="86" t="s">
        <v>13678</v>
      </c>
      <c r="F3875" s="2" t="s">
        <v>98</v>
      </c>
      <c r="G3875" s="2" t="s">
        <v>97</v>
      </c>
      <c r="H3875" s="2" t="s">
        <v>1479</v>
      </c>
      <c r="I3875" s="2" t="s">
        <v>1317</v>
      </c>
      <c r="J3875" s="2" t="s">
        <v>1317</v>
      </c>
      <c r="K3875" s="2" t="s">
        <v>30</v>
      </c>
      <c r="L3875" s="75" t="s">
        <v>3668</v>
      </c>
      <c r="M3875" s="2" t="s">
        <v>6799</v>
      </c>
      <c r="N3875" s="2" t="s">
        <v>60</v>
      </c>
      <c r="S3875" s="108" t="str">
        <f>VLOOKUP(K3875,Data!A:B,2,0)</f>
        <v>DAC</v>
      </c>
    </row>
    <row r="3876" spans="1:19" x14ac:dyDescent="0.2">
      <c r="A3876" s="2">
        <v>4074990</v>
      </c>
      <c r="B3876" s="87" t="s">
        <v>13679</v>
      </c>
      <c r="C3876" s="74" t="s">
        <v>13680</v>
      </c>
      <c r="D3876" s="8">
        <v>45315</v>
      </c>
      <c r="E3876" s="86" t="s">
        <v>13681</v>
      </c>
      <c r="F3876" s="2" t="s">
        <v>98</v>
      </c>
      <c r="G3876" s="2" t="s">
        <v>20</v>
      </c>
      <c r="H3876" s="2" t="s">
        <v>1485</v>
      </c>
      <c r="I3876" s="2" t="s">
        <v>1502</v>
      </c>
      <c r="J3876" s="2" t="s">
        <v>1502</v>
      </c>
      <c r="K3876" s="2" t="s">
        <v>5017</v>
      </c>
      <c r="L3876" s="75" t="s">
        <v>3668</v>
      </c>
      <c r="M3876" s="2" t="s">
        <v>3508</v>
      </c>
      <c r="N3876" s="2" t="s">
        <v>3546</v>
      </c>
      <c r="S3876" s="108" t="str">
        <f>VLOOKUP(K3876,Data!A:B,2,0)</f>
        <v>DAC</v>
      </c>
    </row>
    <row r="3877" spans="1:19" x14ac:dyDescent="0.2">
      <c r="A3877" s="2">
        <v>4074996</v>
      </c>
      <c r="B3877" s="87" t="s">
        <v>13682</v>
      </c>
      <c r="C3877" s="74" t="s">
        <v>13683</v>
      </c>
      <c r="D3877" s="8">
        <v>45316</v>
      </c>
      <c r="E3877" s="86" t="s">
        <v>13686</v>
      </c>
      <c r="F3877" s="2" t="s">
        <v>98</v>
      </c>
      <c r="G3877" s="2" t="s">
        <v>1315</v>
      </c>
      <c r="H3877" s="2" t="s">
        <v>1518</v>
      </c>
      <c r="I3877" s="2" t="s">
        <v>11</v>
      </c>
      <c r="J3877" s="2" t="s">
        <v>11</v>
      </c>
      <c r="K3877" s="2" t="s">
        <v>5017</v>
      </c>
      <c r="L3877" s="2" t="s">
        <v>3668</v>
      </c>
      <c r="M3877" s="2" t="s">
        <v>1346</v>
      </c>
      <c r="N3877" s="2" t="s">
        <v>6630</v>
      </c>
      <c r="S3877" s="108" t="str">
        <f>VLOOKUP(K3877,Data!A:B,2,0)</f>
        <v>DAC</v>
      </c>
    </row>
    <row r="3878" spans="1:19" x14ac:dyDescent="0.2">
      <c r="A3878" s="2">
        <v>4075000</v>
      </c>
      <c r="B3878" s="87" t="s">
        <v>13684</v>
      </c>
      <c r="C3878" s="74" t="s">
        <v>13685</v>
      </c>
      <c r="D3878" s="8">
        <v>45317</v>
      </c>
      <c r="E3878" s="86" t="s">
        <v>13687</v>
      </c>
      <c r="F3878" s="2" t="s">
        <v>98</v>
      </c>
      <c r="G3878" s="2" t="s">
        <v>20</v>
      </c>
      <c r="H3878" s="2" t="s">
        <v>1482</v>
      </c>
      <c r="I3878" s="2" t="s">
        <v>1502</v>
      </c>
      <c r="J3878" s="2" t="s">
        <v>1502</v>
      </c>
      <c r="K3878" s="2" t="s">
        <v>5017</v>
      </c>
      <c r="L3878" s="2" t="s">
        <v>3668</v>
      </c>
      <c r="M3878" s="2" t="s">
        <v>3503</v>
      </c>
      <c r="N3878" s="2" t="s">
        <v>3512</v>
      </c>
      <c r="S3878" s="108" t="str">
        <f>VLOOKUP(K3878,Data!A:B,2,0)</f>
        <v>DAC</v>
      </c>
    </row>
    <row r="3879" spans="1:19" x14ac:dyDescent="0.2">
      <c r="A3879" s="2">
        <v>4074984</v>
      </c>
      <c r="B3879" s="87" t="s">
        <v>13688</v>
      </c>
      <c r="C3879" s="74" t="s">
        <v>13689</v>
      </c>
      <c r="D3879" s="8">
        <v>45320</v>
      </c>
      <c r="E3879" s="86" t="s">
        <v>13692</v>
      </c>
      <c r="F3879" s="2" t="s">
        <v>98</v>
      </c>
      <c r="G3879" s="2" t="s">
        <v>1315</v>
      </c>
      <c r="H3879" s="2" t="s">
        <v>1518</v>
      </c>
      <c r="I3879" s="2" t="s">
        <v>11</v>
      </c>
      <c r="J3879" s="2" t="s">
        <v>11</v>
      </c>
      <c r="K3879" s="2" t="s">
        <v>5017</v>
      </c>
      <c r="L3879" s="2" t="s">
        <v>3668</v>
      </c>
      <c r="M3879" s="2" t="s">
        <v>1345</v>
      </c>
      <c r="N3879" s="2" t="s">
        <v>6630</v>
      </c>
      <c r="S3879" s="108" t="str">
        <f>VLOOKUP(K3879,Data!A:B,2,0)</f>
        <v>DAC</v>
      </c>
    </row>
    <row r="3880" spans="1:19" x14ac:dyDescent="0.2">
      <c r="A3880" s="2">
        <v>4074946</v>
      </c>
      <c r="B3880" s="87" t="s">
        <v>13691</v>
      </c>
      <c r="C3880" s="74" t="s">
        <v>13690</v>
      </c>
      <c r="D3880" s="8">
        <v>45322</v>
      </c>
      <c r="E3880" s="86" t="s">
        <v>13693</v>
      </c>
      <c r="F3880" s="2" t="s">
        <v>98</v>
      </c>
      <c r="G3880" s="2" t="s">
        <v>47</v>
      </c>
      <c r="H3880" s="2" t="s">
        <v>47</v>
      </c>
      <c r="I3880" s="2" t="s">
        <v>1498</v>
      </c>
      <c r="J3880" s="2" t="s">
        <v>1498</v>
      </c>
      <c r="K3880" s="2" t="s">
        <v>30</v>
      </c>
      <c r="L3880" s="2" t="s">
        <v>3668</v>
      </c>
      <c r="M3880" s="2" t="s">
        <v>3583</v>
      </c>
      <c r="N3880" s="2" t="s">
        <v>6943</v>
      </c>
      <c r="S3880" s="108" t="str">
        <f>VLOOKUP(K3880,Data!A:B,2,0)</f>
        <v>DAC</v>
      </c>
    </row>
    <row r="3881" spans="1:19" x14ac:dyDescent="0.2">
      <c r="A3881" s="2">
        <v>4074660</v>
      </c>
      <c r="B3881" s="87" t="s">
        <v>13694</v>
      </c>
      <c r="C3881" s="74" t="s">
        <v>13695</v>
      </c>
      <c r="D3881" s="8">
        <v>45323</v>
      </c>
      <c r="E3881" s="86" t="s">
        <v>13707</v>
      </c>
      <c r="F3881" s="2" t="s">
        <v>98</v>
      </c>
      <c r="G3881" s="2" t="s">
        <v>97</v>
      </c>
      <c r="H3881" s="2" t="s">
        <v>1479</v>
      </c>
      <c r="I3881" s="2" t="s">
        <v>1317</v>
      </c>
      <c r="J3881" s="2" t="s">
        <v>1317</v>
      </c>
      <c r="K3881" s="2" t="s">
        <v>30</v>
      </c>
      <c r="L3881" s="2" t="s">
        <v>3668</v>
      </c>
      <c r="M3881" s="2" t="s">
        <v>81</v>
      </c>
      <c r="N3881" s="2" t="s">
        <v>13653</v>
      </c>
      <c r="S3881" s="108" t="str">
        <f>VLOOKUP(K3881,Data!A:B,2,0)</f>
        <v>DAC</v>
      </c>
    </row>
    <row r="3882" spans="1:19" x14ac:dyDescent="0.2">
      <c r="A3882" s="2">
        <v>4074994</v>
      </c>
      <c r="B3882" s="87" t="s">
        <v>13696</v>
      </c>
      <c r="C3882" s="74" t="s">
        <v>13697</v>
      </c>
      <c r="D3882" s="8">
        <v>45327</v>
      </c>
      <c r="E3882" s="86" t="s">
        <v>13708</v>
      </c>
      <c r="F3882" s="2" t="s">
        <v>98</v>
      </c>
      <c r="G3882" s="2" t="s">
        <v>47</v>
      </c>
      <c r="H3882" s="2" t="s">
        <v>47</v>
      </c>
      <c r="I3882" s="2" t="s">
        <v>1502</v>
      </c>
      <c r="J3882" s="2" t="s">
        <v>1502</v>
      </c>
      <c r="K3882" s="2" t="s">
        <v>30</v>
      </c>
      <c r="L3882" s="2" t="s">
        <v>3668</v>
      </c>
      <c r="M3882" s="2" t="s">
        <v>13797</v>
      </c>
      <c r="S3882" s="108" t="str">
        <f>VLOOKUP(K3882,Data!A:B,2,0)</f>
        <v>DAC</v>
      </c>
    </row>
    <row r="3883" spans="1:19" x14ac:dyDescent="0.2">
      <c r="A3883" s="2">
        <v>4074992</v>
      </c>
      <c r="B3883" s="87" t="s">
        <v>13698</v>
      </c>
      <c r="C3883" s="74" t="s">
        <v>13699</v>
      </c>
      <c r="D3883" s="8">
        <v>45328</v>
      </c>
      <c r="E3883" s="86" t="s">
        <v>13709</v>
      </c>
      <c r="F3883" s="2" t="s">
        <v>98</v>
      </c>
      <c r="G3883" s="2" t="s">
        <v>47</v>
      </c>
      <c r="H3883" s="2" t="s">
        <v>47</v>
      </c>
      <c r="I3883" s="2" t="s">
        <v>1496</v>
      </c>
      <c r="J3883" s="2" t="s">
        <v>1496</v>
      </c>
      <c r="K3883" s="108" t="s">
        <v>6762</v>
      </c>
      <c r="L3883" s="2" t="s">
        <v>3668</v>
      </c>
      <c r="M3883" s="2" t="s">
        <v>6523</v>
      </c>
      <c r="N3883" s="2" t="s">
        <v>6943</v>
      </c>
      <c r="S3883" s="108" t="str">
        <f>VLOOKUP(K3883,Data!A:B,2,0)</f>
        <v>DAC</v>
      </c>
    </row>
    <row r="3884" spans="1:19" x14ac:dyDescent="0.2">
      <c r="A3884" s="2">
        <v>4075001</v>
      </c>
      <c r="B3884" s="87" t="s">
        <v>13700</v>
      </c>
      <c r="C3884" s="74" t="s">
        <v>13701</v>
      </c>
      <c r="D3884" s="8">
        <v>45328</v>
      </c>
      <c r="E3884" s="86" t="s">
        <v>13710</v>
      </c>
      <c r="F3884" s="2" t="s">
        <v>98</v>
      </c>
      <c r="G3884" s="2" t="s">
        <v>20</v>
      </c>
      <c r="H3884" s="2" t="s">
        <v>1486</v>
      </c>
      <c r="I3884" s="2" t="s">
        <v>1502</v>
      </c>
      <c r="J3884" s="2" t="s">
        <v>1502</v>
      </c>
      <c r="K3884" s="2" t="s">
        <v>32</v>
      </c>
      <c r="L3884" s="2" t="s">
        <v>3668</v>
      </c>
      <c r="M3884" s="2" t="s">
        <v>13524</v>
      </c>
      <c r="N3884" s="2" t="s">
        <v>4998</v>
      </c>
      <c r="S3884" s="108" t="str">
        <f>VLOOKUP(K3884,Data!A:B,2,0)</f>
        <v>DACE</v>
      </c>
    </row>
    <row r="3885" spans="1:19" x14ac:dyDescent="0.2">
      <c r="A3885" s="108">
        <v>4074952</v>
      </c>
      <c r="B3885" s="87" t="s">
        <v>13702</v>
      </c>
      <c r="C3885" s="74" t="s">
        <v>13703</v>
      </c>
      <c r="D3885" s="8">
        <v>45328</v>
      </c>
      <c r="E3885" s="86" t="s">
        <v>13711</v>
      </c>
      <c r="F3885" s="108" t="s">
        <v>98</v>
      </c>
      <c r="G3885" s="108" t="s">
        <v>97</v>
      </c>
      <c r="H3885" s="108" t="s">
        <v>1479</v>
      </c>
      <c r="I3885" s="108" t="s">
        <v>1317</v>
      </c>
      <c r="J3885" s="108" t="s">
        <v>1317</v>
      </c>
      <c r="K3885" s="108" t="s">
        <v>5017</v>
      </c>
      <c r="L3885" s="108" t="s">
        <v>3668</v>
      </c>
      <c r="M3885" s="108" t="s">
        <v>13704</v>
      </c>
      <c r="N3885" s="108" t="s">
        <v>60</v>
      </c>
      <c r="S3885" s="108" t="str">
        <f>VLOOKUP(K3885,Data!A:B,2,0)</f>
        <v>DAC</v>
      </c>
    </row>
    <row r="3886" spans="1:19" x14ac:dyDescent="0.2">
      <c r="A3886" s="2">
        <v>4074997</v>
      </c>
      <c r="B3886" s="87" t="s">
        <v>13705</v>
      </c>
      <c r="C3886" s="74" t="s">
        <v>13706</v>
      </c>
      <c r="D3886" s="8">
        <v>45329</v>
      </c>
      <c r="E3886" s="86" t="s">
        <v>13712</v>
      </c>
      <c r="F3886" s="2" t="s">
        <v>98</v>
      </c>
      <c r="G3886" s="2" t="s">
        <v>47</v>
      </c>
      <c r="H3886" s="2" t="s">
        <v>47</v>
      </c>
      <c r="I3886" s="2" t="s">
        <v>1498</v>
      </c>
      <c r="J3886" s="2" t="s">
        <v>1498</v>
      </c>
      <c r="K3886" s="2" t="s">
        <v>32</v>
      </c>
      <c r="L3886" s="2" t="s">
        <v>3668</v>
      </c>
      <c r="M3886" s="2" t="s">
        <v>3532</v>
      </c>
      <c r="N3886" s="2" t="s">
        <v>4998</v>
      </c>
      <c r="S3886" s="108" t="str">
        <f>VLOOKUP(K3886,Data!A:B,2,0)</f>
        <v>DACE</v>
      </c>
    </row>
    <row r="3887" spans="1:19" x14ac:dyDescent="0.2">
      <c r="A3887" s="2">
        <v>4074991</v>
      </c>
      <c r="B3887" s="87" t="s">
        <v>13714</v>
      </c>
      <c r="C3887" s="74" t="s">
        <v>13715</v>
      </c>
      <c r="D3887" s="8">
        <v>45336</v>
      </c>
      <c r="E3887" s="86" t="s">
        <v>13720</v>
      </c>
      <c r="F3887" s="2" t="s">
        <v>98</v>
      </c>
      <c r="G3887" s="2" t="s">
        <v>47</v>
      </c>
      <c r="H3887" s="2" t="s">
        <v>47</v>
      </c>
      <c r="I3887" s="2" t="s">
        <v>1496</v>
      </c>
      <c r="J3887" s="2" t="s">
        <v>1496</v>
      </c>
      <c r="K3887" s="2" t="s">
        <v>5017</v>
      </c>
      <c r="L3887" s="2" t="s">
        <v>3668</v>
      </c>
      <c r="M3887" s="2" t="s">
        <v>43</v>
      </c>
      <c r="N3887" s="2" t="s">
        <v>3600</v>
      </c>
      <c r="S3887" s="108" t="str">
        <f>VLOOKUP(K3887,Data!A:B,2,0)</f>
        <v>DAC</v>
      </c>
    </row>
    <row r="3888" spans="1:19" x14ac:dyDescent="0.2">
      <c r="A3888" s="2">
        <v>4075005</v>
      </c>
      <c r="B3888" s="87" t="s">
        <v>13716</v>
      </c>
      <c r="C3888" s="74" t="s">
        <v>13717</v>
      </c>
      <c r="D3888" s="8">
        <v>45336</v>
      </c>
      <c r="E3888" s="86" t="s">
        <v>13721</v>
      </c>
      <c r="F3888" s="2" t="s">
        <v>98</v>
      </c>
      <c r="G3888" s="2" t="s">
        <v>20</v>
      </c>
      <c r="H3888" s="2" t="s">
        <v>1480</v>
      </c>
      <c r="I3888" s="2" t="s">
        <v>6922</v>
      </c>
      <c r="J3888" s="2" t="s">
        <v>6922</v>
      </c>
      <c r="K3888" s="2" t="s">
        <v>5017</v>
      </c>
      <c r="L3888" s="2" t="s">
        <v>3668</v>
      </c>
      <c r="M3888" s="2" t="s">
        <v>3497</v>
      </c>
      <c r="N3888" s="2" t="s">
        <v>3544</v>
      </c>
      <c r="S3888" s="108" t="str">
        <f>VLOOKUP(K3888,Data!A:B,2,0)</f>
        <v>DAC</v>
      </c>
    </row>
    <row r="3889" spans="1:19" x14ac:dyDescent="0.2">
      <c r="A3889" s="2">
        <v>4075003</v>
      </c>
      <c r="B3889" s="87" t="s">
        <v>13718</v>
      </c>
      <c r="C3889" s="74" t="s">
        <v>13719</v>
      </c>
      <c r="D3889" s="8">
        <v>45337</v>
      </c>
      <c r="E3889" s="86" t="s">
        <v>13722</v>
      </c>
      <c r="F3889" s="2" t="s">
        <v>98</v>
      </c>
      <c r="G3889" s="2" t="s">
        <v>20</v>
      </c>
      <c r="H3889" s="2" t="s">
        <v>1486</v>
      </c>
      <c r="I3889" s="2" t="s">
        <v>1498</v>
      </c>
      <c r="J3889" s="2" t="s">
        <v>1498</v>
      </c>
      <c r="K3889" s="2" t="s">
        <v>5017</v>
      </c>
      <c r="L3889" s="2" t="s">
        <v>3668</v>
      </c>
      <c r="M3889" s="2" t="s">
        <v>1503</v>
      </c>
      <c r="N3889" s="2" t="s">
        <v>3559</v>
      </c>
      <c r="S3889" s="108" t="str">
        <f>VLOOKUP(K3889,Data!A:B,2,0)</f>
        <v>DAC</v>
      </c>
    </row>
    <row r="3890" spans="1:19" x14ac:dyDescent="0.2">
      <c r="A3890" s="2">
        <v>4074998</v>
      </c>
      <c r="B3890" s="87" t="s">
        <v>13725</v>
      </c>
      <c r="C3890" s="74" t="s">
        <v>13726</v>
      </c>
      <c r="D3890" s="8">
        <v>45343</v>
      </c>
      <c r="E3890" s="86" t="s">
        <v>13729</v>
      </c>
      <c r="F3890" s="2" t="s">
        <v>98</v>
      </c>
      <c r="G3890" s="2" t="s">
        <v>20</v>
      </c>
      <c r="H3890" s="2" t="s">
        <v>1480</v>
      </c>
      <c r="I3890" s="2" t="s">
        <v>1496</v>
      </c>
      <c r="J3890" s="2" t="s">
        <v>1496</v>
      </c>
      <c r="K3890" s="2" t="s">
        <v>5017</v>
      </c>
      <c r="L3890" s="2" t="s">
        <v>3668</v>
      </c>
      <c r="M3890" s="2" t="s">
        <v>10876</v>
      </c>
      <c r="N3890" s="2" t="s">
        <v>3544</v>
      </c>
      <c r="S3890" s="108" t="str">
        <f>VLOOKUP(K3890,Data!A:B,2,0)</f>
        <v>DAC</v>
      </c>
    </row>
    <row r="3891" spans="1:19" x14ac:dyDescent="0.2">
      <c r="A3891" s="2">
        <v>4075007</v>
      </c>
      <c r="B3891" s="87" t="s">
        <v>13727</v>
      </c>
      <c r="C3891" s="74" t="s">
        <v>13728</v>
      </c>
      <c r="D3891" s="8">
        <v>45343</v>
      </c>
      <c r="E3891" s="86" t="s">
        <v>13730</v>
      </c>
      <c r="F3891" s="2" t="s">
        <v>98</v>
      </c>
      <c r="G3891" s="2" t="s">
        <v>1315</v>
      </c>
      <c r="H3891" s="2" t="s">
        <v>1536</v>
      </c>
      <c r="I3891" s="2" t="s">
        <v>11</v>
      </c>
      <c r="J3891" s="2" t="s">
        <v>11</v>
      </c>
      <c r="K3891" s="2" t="s">
        <v>30</v>
      </c>
      <c r="L3891" s="2" t="s">
        <v>3668</v>
      </c>
      <c r="M3891" s="2" t="s">
        <v>1342</v>
      </c>
      <c r="N3891" s="2" t="s">
        <v>1341</v>
      </c>
      <c r="S3891" s="108" t="str">
        <f>VLOOKUP(K3891,Data!A:B,2,0)</f>
        <v>DAC</v>
      </c>
    </row>
    <row r="3892" spans="1:19" x14ac:dyDescent="0.2">
      <c r="A3892" s="108">
        <v>4072138</v>
      </c>
      <c r="B3892" s="87"/>
      <c r="C3892" s="74" t="s">
        <v>108</v>
      </c>
      <c r="E3892" s="86" t="s">
        <v>8016</v>
      </c>
      <c r="F3892" s="108" t="s">
        <v>98</v>
      </c>
      <c r="G3892" s="108" t="s">
        <v>47</v>
      </c>
      <c r="H3892" s="108" t="s">
        <v>47</v>
      </c>
      <c r="I3892" s="108" t="s">
        <v>1497</v>
      </c>
      <c r="J3892" s="108" t="s">
        <v>1497</v>
      </c>
      <c r="K3892" s="108" t="s">
        <v>5017</v>
      </c>
      <c r="L3892" s="108" t="s">
        <v>7012</v>
      </c>
      <c r="M3892" s="108" t="s">
        <v>3561</v>
      </c>
      <c r="N3892" s="108" t="s">
        <v>3561</v>
      </c>
      <c r="O3892" s="108" t="s">
        <v>3561</v>
      </c>
      <c r="P3892" s="8">
        <v>44503</v>
      </c>
      <c r="S3892" s="108" t="str">
        <f>VLOOKUP(K3892,Data!A:B,2,0)</f>
        <v>DAC</v>
      </c>
    </row>
    <row r="3893" spans="1:19" x14ac:dyDescent="0.2">
      <c r="A3893" s="108">
        <v>4072481</v>
      </c>
      <c r="B3893" s="87"/>
      <c r="C3893" s="74" t="s">
        <v>110</v>
      </c>
      <c r="E3893" s="86" t="s">
        <v>8153</v>
      </c>
      <c r="F3893" s="108" t="s">
        <v>98</v>
      </c>
      <c r="G3893" s="108" t="s">
        <v>47</v>
      </c>
      <c r="H3893" s="108" t="s">
        <v>47</v>
      </c>
      <c r="I3893" s="108" t="s">
        <v>6922</v>
      </c>
      <c r="J3893" s="108" t="s">
        <v>6922</v>
      </c>
      <c r="K3893" s="108" t="s">
        <v>5017</v>
      </c>
      <c r="L3893" s="108" t="s">
        <v>7012</v>
      </c>
      <c r="M3893" s="108" t="s">
        <v>3561</v>
      </c>
      <c r="N3893" s="108" t="s">
        <v>3561</v>
      </c>
      <c r="O3893" s="108" t="s">
        <v>3561</v>
      </c>
      <c r="P3893" s="8">
        <v>44503</v>
      </c>
      <c r="S3893" s="108" t="str">
        <f>VLOOKUP(K3893,Data!A:B,2,0)</f>
        <v>DAC</v>
      </c>
    </row>
    <row r="3894" spans="1:19" x14ac:dyDescent="0.2">
      <c r="A3894" s="2">
        <v>4074999</v>
      </c>
      <c r="B3894" s="87" t="s">
        <v>13734</v>
      </c>
      <c r="C3894" s="74" t="s">
        <v>13731</v>
      </c>
      <c r="D3894" s="8">
        <v>45350</v>
      </c>
      <c r="E3894" s="86" t="s">
        <v>13732</v>
      </c>
      <c r="F3894" s="2" t="s">
        <v>98</v>
      </c>
      <c r="G3894" s="2" t="s">
        <v>47</v>
      </c>
      <c r="H3894" s="2" t="s">
        <v>47</v>
      </c>
      <c r="I3894" s="2" t="s">
        <v>6922</v>
      </c>
      <c r="J3894" s="2" t="s">
        <v>6922</v>
      </c>
      <c r="K3894" s="2" t="s">
        <v>5017</v>
      </c>
      <c r="L3894" s="2" t="s">
        <v>3668</v>
      </c>
      <c r="M3894" s="2" t="s">
        <v>13520</v>
      </c>
      <c r="N3894" s="2" t="s">
        <v>3600</v>
      </c>
      <c r="S3894" s="108" t="str">
        <f>VLOOKUP(K3894,Data!A:B,2,0)</f>
        <v>DAC</v>
      </c>
    </row>
    <row r="3895" spans="1:19" x14ac:dyDescent="0.2">
      <c r="A3895" s="2">
        <v>4075020</v>
      </c>
      <c r="B3895" s="87" t="s">
        <v>13735</v>
      </c>
      <c r="C3895" s="74" t="s">
        <v>13736</v>
      </c>
      <c r="D3895" s="8">
        <v>45357</v>
      </c>
      <c r="E3895" s="86" t="s">
        <v>13741</v>
      </c>
      <c r="F3895" s="2" t="s">
        <v>98</v>
      </c>
      <c r="G3895" s="2" t="s">
        <v>97</v>
      </c>
      <c r="H3895" s="2" t="s">
        <v>1487</v>
      </c>
      <c r="I3895" s="2" t="s">
        <v>1317</v>
      </c>
      <c r="J3895" s="2" t="s">
        <v>1317</v>
      </c>
      <c r="K3895" s="2" t="s">
        <v>5017</v>
      </c>
      <c r="L3895" s="2" t="s">
        <v>3668</v>
      </c>
      <c r="M3895" s="2" t="s">
        <v>73</v>
      </c>
      <c r="N3895" s="2" t="s">
        <v>3505</v>
      </c>
      <c r="S3895" s="108" t="str">
        <f>VLOOKUP(K3895,Data!A:B,2,0)</f>
        <v>DAC</v>
      </c>
    </row>
    <row r="3896" spans="1:19" x14ac:dyDescent="0.2">
      <c r="A3896" s="2">
        <v>4075022</v>
      </c>
      <c r="B3896" s="87" t="s">
        <v>13737</v>
      </c>
      <c r="C3896" s="74" t="s">
        <v>13738</v>
      </c>
      <c r="D3896" s="8">
        <v>45358</v>
      </c>
      <c r="E3896" s="86" t="s">
        <v>13742</v>
      </c>
      <c r="F3896" s="2" t="s">
        <v>98</v>
      </c>
      <c r="G3896" s="2" t="s">
        <v>1315</v>
      </c>
      <c r="H3896" s="2" t="s">
        <v>1529</v>
      </c>
      <c r="I3896" s="2" t="s">
        <v>11</v>
      </c>
      <c r="J3896" s="2" t="s">
        <v>11</v>
      </c>
      <c r="K3896" s="2" t="s">
        <v>30</v>
      </c>
      <c r="L3896" s="2" t="s">
        <v>3668</v>
      </c>
      <c r="M3896" s="2" t="s">
        <v>6783</v>
      </c>
      <c r="N3896" s="2" t="s">
        <v>1341</v>
      </c>
      <c r="S3896" s="108" t="str">
        <f>VLOOKUP(K3896,Data!A:B,2,0)</f>
        <v>DAC</v>
      </c>
    </row>
    <row r="3897" spans="1:19" x14ac:dyDescent="0.2">
      <c r="A3897" s="2">
        <v>4075021</v>
      </c>
      <c r="B3897" s="87" t="s">
        <v>13739</v>
      </c>
      <c r="C3897" s="74" t="s">
        <v>13740</v>
      </c>
      <c r="D3897" s="8">
        <v>45362</v>
      </c>
      <c r="E3897" s="86" t="s">
        <v>13743</v>
      </c>
      <c r="F3897" s="2" t="s">
        <v>98</v>
      </c>
      <c r="G3897" s="2" t="s">
        <v>20</v>
      </c>
      <c r="H3897" s="2" t="s">
        <v>1482</v>
      </c>
      <c r="I3897" s="2" t="s">
        <v>1496</v>
      </c>
      <c r="J3897" s="2" t="s">
        <v>1496</v>
      </c>
      <c r="K3897" s="2" t="s">
        <v>5017</v>
      </c>
      <c r="L3897" s="2" t="s">
        <v>3668</v>
      </c>
      <c r="M3897" s="2" t="s">
        <v>3494</v>
      </c>
      <c r="N3897" s="2" t="s">
        <v>3512</v>
      </c>
      <c r="S3897" s="108" t="str">
        <f>VLOOKUP(K3897,Data!A:B,2,0)</f>
        <v>DAC</v>
      </c>
    </row>
    <row r="3898" spans="1:19" x14ac:dyDescent="0.2">
      <c r="A3898" s="2">
        <v>5027949</v>
      </c>
      <c r="B3898" s="87" t="s">
        <v>13755</v>
      </c>
      <c r="C3898" s="74" t="s">
        <v>13744</v>
      </c>
      <c r="D3898" s="8">
        <v>45373</v>
      </c>
      <c r="E3898" s="86" t="s">
        <v>13752</v>
      </c>
      <c r="F3898" s="2" t="s">
        <v>98</v>
      </c>
      <c r="G3898" s="2" t="s">
        <v>47</v>
      </c>
      <c r="H3898" s="2" t="s">
        <v>47</v>
      </c>
      <c r="I3898" s="2" t="s">
        <v>1502</v>
      </c>
      <c r="J3898" s="2" t="s">
        <v>1502</v>
      </c>
      <c r="K3898" s="2" t="s">
        <v>6644</v>
      </c>
      <c r="L3898" s="2" t="s">
        <v>3668</v>
      </c>
      <c r="M3898" s="2" t="s">
        <v>13745</v>
      </c>
      <c r="N3898" s="2" t="s">
        <v>13746</v>
      </c>
      <c r="S3898" s="108" t="str">
        <f>VLOOKUP(K3898,Data!A:B,2,0)</f>
        <v>TELEVENTAS</v>
      </c>
    </row>
    <row r="3899" spans="1:19" x14ac:dyDescent="0.2">
      <c r="A3899" s="2">
        <v>4075012</v>
      </c>
      <c r="B3899" s="87" t="s">
        <v>13747</v>
      </c>
      <c r="C3899" s="74" t="s">
        <v>13748</v>
      </c>
      <c r="D3899" s="8">
        <v>45373</v>
      </c>
      <c r="E3899" s="86" t="s">
        <v>13753</v>
      </c>
      <c r="F3899" s="2" t="s">
        <v>98</v>
      </c>
      <c r="G3899" s="2" t="s">
        <v>1315</v>
      </c>
      <c r="H3899" s="2" t="s">
        <v>1529</v>
      </c>
      <c r="I3899" s="2" t="s">
        <v>11</v>
      </c>
      <c r="J3899" s="2" t="s">
        <v>11</v>
      </c>
      <c r="K3899" s="2" t="s">
        <v>30</v>
      </c>
      <c r="L3899" s="2" t="s">
        <v>3668</v>
      </c>
      <c r="M3899" s="2" t="s">
        <v>11194</v>
      </c>
      <c r="N3899" s="2" t="s">
        <v>1341</v>
      </c>
      <c r="S3899" s="108" t="str">
        <f>VLOOKUP(K3899,Data!A:B,2,0)</f>
        <v>DAC</v>
      </c>
    </row>
    <row r="3900" spans="1:19" x14ac:dyDescent="0.2">
      <c r="A3900" s="2">
        <v>4075015</v>
      </c>
      <c r="B3900" s="87" t="s">
        <v>13749</v>
      </c>
      <c r="C3900" s="74" t="s">
        <v>13750</v>
      </c>
      <c r="D3900" s="8">
        <v>45373</v>
      </c>
      <c r="E3900" s="86" t="s">
        <v>13754</v>
      </c>
      <c r="F3900" s="2" t="s">
        <v>98</v>
      </c>
      <c r="G3900" s="2" t="s">
        <v>1315</v>
      </c>
      <c r="H3900" s="2" t="s">
        <v>1529</v>
      </c>
      <c r="I3900" s="2" t="s">
        <v>11</v>
      </c>
      <c r="J3900" s="2" t="s">
        <v>11</v>
      </c>
      <c r="K3900" s="2" t="s">
        <v>6439</v>
      </c>
      <c r="L3900" s="2" t="s">
        <v>3668</v>
      </c>
      <c r="M3900" s="2" t="s">
        <v>13751</v>
      </c>
      <c r="N3900" s="2" t="s">
        <v>1360</v>
      </c>
      <c r="S3900" s="108" t="str">
        <f>VLOOKUP(K3900,Data!A:B,2,0)</f>
        <v>DAC</v>
      </c>
    </row>
    <row r="3901" spans="1:19" x14ac:dyDescent="0.2">
      <c r="A3901" s="2">
        <v>4074919</v>
      </c>
      <c r="B3901" s="87" t="s">
        <v>13756</v>
      </c>
      <c r="C3901" s="74" t="s">
        <v>13757</v>
      </c>
      <c r="D3901" s="8">
        <v>45385</v>
      </c>
      <c r="E3901" s="86" t="s">
        <v>13758</v>
      </c>
      <c r="F3901" s="2" t="s">
        <v>98</v>
      </c>
      <c r="G3901" s="2" t="s">
        <v>1315</v>
      </c>
      <c r="H3901" s="2" t="s">
        <v>1529</v>
      </c>
      <c r="I3901" s="2" t="s">
        <v>11</v>
      </c>
      <c r="J3901" s="2" t="s">
        <v>11</v>
      </c>
      <c r="K3901" s="2" t="s">
        <v>32</v>
      </c>
      <c r="L3901" s="2" t="s">
        <v>3668</v>
      </c>
      <c r="M3901" s="2" t="s">
        <v>1352</v>
      </c>
      <c r="N3901" s="2" t="s">
        <v>3488</v>
      </c>
      <c r="S3901" s="108" t="str">
        <f>VLOOKUP(K3901,Data!A:B,2,0)</f>
        <v>DACE</v>
      </c>
    </row>
    <row r="3902" spans="1:19" x14ac:dyDescent="0.2">
      <c r="A3902" s="2">
        <v>4075019</v>
      </c>
      <c r="B3902" s="87" t="s">
        <v>13766</v>
      </c>
      <c r="C3902" s="74" t="s">
        <v>13759</v>
      </c>
      <c r="D3902" s="8">
        <v>45386</v>
      </c>
      <c r="E3902" s="86" t="s">
        <v>13763</v>
      </c>
      <c r="F3902" s="2" t="s">
        <v>98</v>
      </c>
      <c r="G3902" s="2" t="s">
        <v>47</v>
      </c>
      <c r="H3902" s="2" t="s">
        <v>47</v>
      </c>
      <c r="I3902" s="2" t="s">
        <v>1496</v>
      </c>
      <c r="J3902" s="2" t="s">
        <v>1496</v>
      </c>
      <c r="K3902" s="2" t="s">
        <v>32</v>
      </c>
      <c r="L3902" s="2" t="s">
        <v>3668</v>
      </c>
      <c r="M3902" s="2" t="s">
        <v>3532</v>
      </c>
      <c r="N3902" s="2" t="s">
        <v>4998</v>
      </c>
      <c r="S3902" s="108" t="str">
        <f>VLOOKUP(K3902,Data!A:B,2,0)</f>
        <v>DACE</v>
      </c>
    </row>
    <row r="3903" spans="1:19" x14ac:dyDescent="0.2">
      <c r="A3903" s="2">
        <v>4075018</v>
      </c>
      <c r="B3903" s="87" t="s">
        <v>13767</v>
      </c>
      <c r="C3903" s="74" t="s">
        <v>13760</v>
      </c>
      <c r="D3903" s="8">
        <v>45386</v>
      </c>
      <c r="E3903" s="86" t="s">
        <v>13764</v>
      </c>
      <c r="F3903" s="2" t="s">
        <v>98</v>
      </c>
      <c r="G3903" s="2" t="s">
        <v>20</v>
      </c>
      <c r="H3903" s="2" t="s">
        <v>1486</v>
      </c>
      <c r="I3903" s="2" t="s">
        <v>1496</v>
      </c>
      <c r="J3903" s="2" t="s">
        <v>1496</v>
      </c>
      <c r="K3903" s="2" t="s">
        <v>32</v>
      </c>
      <c r="L3903" s="2" t="s">
        <v>3668</v>
      </c>
      <c r="M3903" s="2" t="s">
        <v>3537</v>
      </c>
      <c r="N3903" s="2" t="s">
        <v>4998</v>
      </c>
      <c r="S3903" s="108" t="str">
        <f>VLOOKUP(K3903,Data!A:B,2,0)</f>
        <v>DACE</v>
      </c>
    </row>
    <row r="3904" spans="1:19" x14ac:dyDescent="0.2">
      <c r="A3904" s="2">
        <v>4074502</v>
      </c>
      <c r="B3904" s="87" t="s">
        <v>13761</v>
      </c>
      <c r="C3904" s="74" t="s">
        <v>13762</v>
      </c>
      <c r="D3904" s="8">
        <v>45386</v>
      </c>
      <c r="E3904" s="86" t="s">
        <v>13765</v>
      </c>
      <c r="F3904" s="2" t="s">
        <v>98</v>
      </c>
      <c r="G3904" s="2" t="s">
        <v>1315</v>
      </c>
      <c r="H3904" s="2" t="s">
        <v>1529</v>
      </c>
      <c r="I3904" s="2" t="s">
        <v>11</v>
      </c>
      <c r="J3904" s="2" t="s">
        <v>11</v>
      </c>
      <c r="K3904" s="2" t="s">
        <v>30</v>
      </c>
      <c r="L3904" s="2" t="s">
        <v>3668</v>
      </c>
      <c r="M3904" s="2" t="s">
        <v>11194</v>
      </c>
      <c r="N3904" s="2" t="s">
        <v>1341</v>
      </c>
      <c r="S3904" s="108" t="str">
        <f>VLOOKUP(K3904,Data!A:B,2,0)</f>
        <v>DAC</v>
      </c>
    </row>
    <row r="3905" spans="1:19" x14ac:dyDescent="0.2">
      <c r="A3905" s="2">
        <v>4075014</v>
      </c>
      <c r="B3905" s="87" t="s">
        <v>13768</v>
      </c>
      <c r="C3905" s="74" t="s">
        <v>13769</v>
      </c>
      <c r="D3905" s="8">
        <v>45391</v>
      </c>
      <c r="E3905" s="86" t="s">
        <v>13774</v>
      </c>
      <c r="F3905" s="2" t="s">
        <v>98</v>
      </c>
      <c r="G3905" s="2" t="s">
        <v>1315</v>
      </c>
      <c r="H3905" s="2" t="s">
        <v>1536</v>
      </c>
      <c r="I3905" s="2" t="s">
        <v>11</v>
      </c>
      <c r="J3905" s="2" t="s">
        <v>11</v>
      </c>
      <c r="K3905" s="2" t="s">
        <v>32</v>
      </c>
      <c r="L3905" s="2" t="s">
        <v>3668</v>
      </c>
      <c r="M3905" s="2" t="s">
        <v>1352</v>
      </c>
      <c r="N3905" s="2" t="s">
        <v>3488</v>
      </c>
      <c r="S3905" s="108" t="str">
        <f>VLOOKUP(K3905,Data!A:B,2,0)</f>
        <v>DACE</v>
      </c>
    </row>
    <row r="3906" spans="1:19" x14ac:dyDescent="0.2">
      <c r="A3906" s="2">
        <v>4075025</v>
      </c>
      <c r="B3906" s="87" t="s">
        <v>13770</v>
      </c>
      <c r="C3906" s="74" t="s">
        <v>13771</v>
      </c>
      <c r="D3906" s="8">
        <v>45391</v>
      </c>
      <c r="E3906" s="86" t="s">
        <v>13775</v>
      </c>
      <c r="F3906" s="2" t="s">
        <v>98</v>
      </c>
      <c r="G3906" s="2" t="s">
        <v>47</v>
      </c>
      <c r="H3906" s="2" t="s">
        <v>47</v>
      </c>
      <c r="I3906" s="2" t="s">
        <v>6922</v>
      </c>
      <c r="J3906" s="2" t="s">
        <v>6922</v>
      </c>
      <c r="K3906" s="2" t="s">
        <v>30</v>
      </c>
      <c r="L3906" s="2" t="s">
        <v>3668</v>
      </c>
      <c r="M3906" s="2" t="s">
        <v>3574</v>
      </c>
      <c r="N3906" s="2" t="s">
        <v>3578</v>
      </c>
      <c r="S3906" s="108" t="str">
        <f>VLOOKUP(K3906,Data!A:B,2,0)</f>
        <v>DAC</v>
      </c>
    </row>
    <row r="3907" spans="1:19" x14ac:dyDescent="0.2">
      <c r="A3907" s="2">
        <v>5021070</v>
      </c>
      <c r="B3907" s="87" t="s">
        <v>13772</v>
      </c>
      <c r="C3907" s="74" t="s">
        <v>4942</v>
      </c>
      <c r="D3907" s="8">
        <v>45391</v>
      </c>
      <c r="E3907" s="86" t="s">
        <v>13776</v>
      </c>
      <c r="F3907" s="2" t="s">
        <v>98</v>
      </c>
      <c r="G3907" s="2" t="s">
        <v>47</v>
      </c>
      <c r="H3907" s="2" t="s">
        <v>47</v>
      </c>
      <c r="I3907" s="2" t="s">
        <v>6922</v>
      </c>
      <c r="J3907" s="2" t="s">
        <v>6922</v>
      </c>
      <c r="K3907" s="2" t="s">
        <v>13773</v>
      </c>
      <c r="L3907" s="108" t="s">
        <v>3668</v>
      </c>
      <c r="M3907" s="2" t="s">
        <v>3572</v>
      </c>
      <c r="N3907" s="2" t="s">
        <v>4979</v>
      </c>
      <c r="S3907" s="108" t="str">
        <f>VLOOKUP(K3907,Data!A:B,2,0)</f>
        <v>DAC</v>
      </c>
    </row>
    <row r="3908" spans="1:19" x14ac:dyDescent="0.2">
      <c r="A3908" s="108">
        <v>4075026</v>
      </c>
      <c r="B3908" s="87" t="s">
        <v>13777</v>
      </c>
      <c r="C3908" s="74" t="s">
        <v>13778</v>
      </c>
      <c r="D3908" s="8">
        <v>45392</v>
      </c>
      <c r="E3908" s="86" t="s">
        <v>13779</v>
      </c>
      <c r="F3908" s="108" t="s">
        <v>98</v>
      </c>
      <c r="G3908" s="108" t="s">
        <v>97</v>
      </c>
      <c r="H3908" s="108" t="s">
        <v>1483</v>
      </c>
      <c r="I3908" s="108" t="s">
        <v>1317</v>
      </c>
      <c r="J3908" s="108" t="s">
        <v>1317</v>
      </c>
      <c r="K3908" s="108" t="s">
        <v>5017</v>
      </c>
      <c r="L3908" s="108" t="s">
        <v>3668</v>
      </c>
      <c r="M3908" s="108" t="s">
        <v>85</v>
      </c>
      <c r="N3908" s="108" t="s">
        <v>50</v>
      </c>
      <c r="O3908" s="108"/>
      <c r="S3908" s="108" t="str">
        <f>VLOOKUP(K3908,Data!A:B,2,0)</f>
        <v>DAC</v>
      </c>
    </row>
    <row r="3909" spans="1:19" x14ac:dyDescent="0.2">
      <c r="A3909" s="2">
        <v>4075027</v>
      </c>
      <c r="B3909" s="87" t="s">
        <v>13781</v>
      </c>
      <c r="C3909" s="74" t="s">
        <v>13782</v>
      </c>
      <c r="D3909" s="8">
        <v>45400</v>
      </c>
      <c r="E3909" s="86" t="s">
        <v>13788</v>
      </c>
      <c r="F3909" s="2" t="s">
        <v>98</v>
      </c>
      <c r="G3909" s="2" t="s">
        <v>20</v>
      </c>
      <c r="H3909" s="2" t="s">
        <v>1486</v>
      </c>
      <c r="I3909" s="2" t="s">
        <v>1498</v>
      </c>
      <c r="J3909" s="2" t="s">
        <v>1498</v>
      </c>
      <c r="K3909" s="2" t="s">
        <v>5017</v>
      </c>
      <c r="L3909" s="2" t="s">
        <v>3668</v>
      </c>
      <c r="M3909" s="2" t="s">
        <v>1511</v>
      </c>
      <c r="N3909" s="2" t="s">
        <v>3559</v>
      </c>
      <c r="S3909" s="108" t="str">
        <f>VLOOKUP(K3909,Data!A:B,2,0)</f>
        <v>DAC</v>
      </c>
    </row>
    <row r="3910" spans="1:19" x14ac:dyDescent="0.2">
      <c r="A3910" s="2">
        <v>4075031</v>
      </c>
      <c r="B3910" s="87" t="s">
        <v>13783</v>
      </c>
      <c r="C3910" s="74" t="s">
        <v>13784</v>
      </c>
      <c r="D3910" s="8">
        <v>45400</v>
      </c>
      <c r="E3910" s="86" t="s">
        <v>13789</v>
      </c>
      <c r="F3910" s="2" t="s">
        <v>98</v>
      </c>
      <c r="G3910" s="2" t="s">
        <v>20</v>
      </c>
      <c r="H3910" s="2" t="s">
        <v>1486</v>
      </c>
      <c r="I3910" s="2" t="s">
        <v>1498</v>
      </c>
      <c r="J3910" s="2" t="s">
        <v>1498</v>
      </c>
      <c r="K3910" s="2" t="s">
        <v>5017</v>
      </c>
      <c r="L3910" s="2" t="s">
        <v>3668</v>
      </c>
      <c r="M3910" s="2" t="s">
        <v>3495</v>
      </c>
      <c r="N3910" s="2" t="s">
        <v>3559</v>
      </c>
      <c r="S3910" s="108" t="str">
        <f>VLOOKUP(K3910,Data!A:B,2,0)</f>
        <v>DAC</v>
      </c>
    </row>
    <row r="3911" spans="1:19" x14ac:dyDescent="0.2">
      <c r="A3911" s="2">
        <v>4075023</v>
      </c>
      <c r="B3911" s="87" t="s">
        <v>13793</v>
      </c>
      <c r="C3911" s="74" t="s">
        <v>13785</v>
      </c>
      <c r="D3911" s="8">
        <v>45400</v>
      </c>
      <c r="E3911" s="86" t="s">
        <v>13790</v>
      </c>
      <c r="F3911" s="2" t="s">
        <v>98</v>
      </c>
      <c r="G3911" s="2" t="s">
        <v>20</v>
      </c>
      <c r="H3911" s="2" t="s">
        <v>1481</v>
      </c>
      <c r="I3911" s="2" t="s">
        <v>1497</v>
      </c>
      <c r="J3911" s="2" t="s">
        <v>1497</v>
      </c>
      <c r="K3911" s="2" t="s">
        <v>5017</v>
      </c>
      <c r="L3911" s="2" t="s">
        <v>3668</v>
      </c>
      <c r="M3911" s="2" t="s">
        <v>13786</v>
      </c>
      <c r="N3911" s="2" t="s">
        <v>1509</v>
      </c>
      <c r="S3911" s="108" t="str">
        <f>VLOOKUP(K3911,Data!A:B,2,0)</f>
        <v>DAC</v>
      </c>
    </row>
    <row r="3912" spans="1:19" x14ac:dyDescent="0.2">
      <c r="A3912" s="2">
        <v>4075032</v>
      </c>
      <c r="B3912" s="87" t="s">
        <v>13792</v>
      </c>
      <c r="C3912" s="74" t="s">
        <v>13787</v>
      </c>
      <c r="D3912" s="8">
        <v>45401</v>
      </c>
      <c r="E3912" s="86" t="s">
        <v>13791</v>
      </c>
      <c r="F3912" s="2" t="s">
        <v>98</v>
      </c>
      <c r="G3912" s="2" t="s">
        <v>20</v>
      </c>
      <c r="H3912" s="2" t="s">
        <v>1486</v>
      </c>
      <c r="I3912" s="2" t="s">
        <v>1498</v>
      </c>
      <c r="J3912" s="2" t="s">
        <v>1498</v>
      </c>
      <c r="K3912" s="2" t="s">
        <v>5017</v>
      </c>
      <c r="L3912" s="2" t="s">
        <v>3668</v>
      </c>
      <c r="M3912" s="2" t="s">
        <v>1503</v>
      </c>
      <c r="N3912" s="2" t="s">
        <v>3559</v>
      </c>
      <c r="S3912" s="108" t="str">
        <f>VLOOKUP(K3912,Data!A:B,2,0)</f>
        <v>DAC</v>
      </c>
    </row>
    <row r="3913" spans="1:19" x14ac:dyDescent="0.2">
      <c r="A3913" s="2">
        <v>4075028</v>
      </c>
      <c r="B3913" s="87" t="s">
        <v>13794</v>
      </c>
      <c r="C3913" s="74" t="s">
        <v>13795</v>
      </c>
      <c r="D3913" s="8">
        <v>45411</v>
      </c>
      <c r="E3913" s="86" t="s">
        <v>13796</v>
      </c>
      <c r="F3913" s="2" t="s">
        <v>98</v>
      </c>
      <c r="G3913" s="2" t="s">
        <v>1315</v>
      </c>
      <c r="H3913" s="2" t="s">
        <v>1518</v>
      </c>
      <c r="I3913" s="2" t="s">
        <v>11</v>
      </c>
      <c r="J3913" s="2" t="s">
        <v>11</v>
      </c>
      <c r="K3913" s="2" t="s">
        <v>5017</v>
      </c>
      <c r="L3913" s="2" t="s">
        <v>3668</v>
      </c>
      <c r="M3913" s="2" t="s">
        <v>1346</v>
      </c>
      <c r="N3913" s="2" t="s">
        <v>6630</v>
      </c>
      <c r="S3913" s="108" t="str">
        <f>VLOOKUP(K3913,Data!A:B,2,0)</f>
        <v>DAC</v>
      </c>
    </row>
    <row r="3914" spans="1:19" x14ac:dyDescent="0.2">
      <c r="A3914" s="2">
        <v>4075034</v>
      </c>
      <c r="B3914" s="87" t="s">
        <v>13798</v>
      </c>
      <c r="C3914" s="74" t="s">
        <v>13799</v>
      </c>
      <c r="D3914" s="8">
        <v>45414</v>
      </c>
      <c r="E3914" s="86" t="s">
        <v>13802</v>
      </c>
      <c r="F3914" s="2" t="s">
        <v>98</v>
      </c>
      <c r="G3914" s="2" t="s">
        <v>20</v>
      </c>
      <c r="H3914" s="2" t="s">
        <v>1486</v>
      </c>
      <c r="I3914" s="2" t="s">
        <v>1497</v>
      </c>
      <c r="J3914" s="2" t="s">
        <v>1497</v>
      </c>
      <c r="K3914" s="2" t="s">
        <v>32</v>
      </c>
      <c r="L3914" s="2" t="s">
        <v>3668</v>
      </c>
      <c r="M3914" s="2" t="s">
        <v>3537</v>
      </c>
      <c r="N3914" s="2" t="s">
        <v>4998</v>
      </c>
      <c r="S3914" s="108" t="str">
        <f>VLOOKUP(K3914,Data!A:B,2,0)</f>
        <v>DACE</v>
      </c>
    </row>
    <row r="3915" spans="1:19" x14ac:dyDescent="0.2">
      <c r="A3915" s="2">
        <v>5140117</v>
      </c>
      <c r="B3915" s="87" t="s">
        <v>13800</v>
      </c>
      <c r="C3915" s="74" t="s">
        <v>13801</v>
      </c>
      <c r="D3915" s="8">
        <v>45414</v>
      </c>
      <c r="E3915" s="86" t="s">
        <v>13803</v>
      </c>
      <c r="F3915" s="2" t="s">
        <v>98</v>
      </c>
      <c r="G3915" s="2" t="s">
        <v>47</v>
      </c>
      <c r="H3915" s="2" t="s">
        <v>47</v>
      </c>
      <c r="I3915" s="2" t="s">
        <v>6922</v>
      </c>
      <c r="J3915" s="2" t="s">
        <v>6922</v>
      </c>
      <c r="K3915" s="2" t="s">
        <v>30</v>
      </c>
      <c r="L3915" s="2" t="s">
        <v>3668</v>
      </c>
      <c r="M3915" s="2" t="s">
        <v>3574</v>
      </c>
      <c r="N3915" s="2" t="s">
        <v>3578</v>
      </c>
      <c r="S3915" s="108" t="str">
        <f>VLOOKUP(K3915,Data!A:B,2,0)</f>
        <v>DAC</v>
      </c>
    </row>
    <row r="3916" spans="1:19" x14ac:dyDescent="0.2">
      <c r="A3916" s="2">
        <v>4075024</v>
      </c>
      <c r="B3916" s="87" t="s">
        <v>13816</v>
      </c>
      <c r="C3916" s="74" t="s">
        <v>13804</v>
      </c>
      <c r="D3916" s="8">
        <v>45420</v>
      </c>
      <c r="E3916" s="86" t="s">
        <v>13809</v>
      </c>
      <c r="F3916" s="2" t="s">
        <v>98</v>
      </c>
      <c r="G3916" s="2" t="s">
        <v>20</v>
      </c>
      <c r="H3916" s="2" t="s">
        <v>1484</v>
      </c>
      <c r="I3916" s="2" t="s">
        <v>1497</v>
      </c>
      <c r="J3916" s="2" t="s">
        <v>1497</v>
      </c>
      <c r="K3916" s="2" t="s">
        <v>5017</v>
      </c>
      <c r="L3916" s="2" t="s">
        <v>3668</v>
      </c>
      <c r="M3916" s="2" t="s">
        <v>3554</v>
      </c>
      <c r="N3916" s="2" t="s">
        <v>1508</v>
      </c>
      <c r="S3916" s="108" t="str">
        <f>VLOOKUP(K3916,Data!A:B,2,0)</f>
        <v>DAC</v>
      </c>
    </row>
    <row r="3917" spans="1:19" x14ac:dyDescent="0.2">
      <c r="A3917" s="2">
        <v>4075041</v>
      </c>
      <c r="B3917" s="87" t="s">
        <v>13817</v>
      </c>
      <c r="C3917" s="74" t="s">
        <v>13805</v>
      </c>
      <c r="D3917" s="8">
        <v>45420</v>
      </c>
      <c r="E3917" s="86" t="s">
        <v>13810</v>
      </c>
      <c r="F3917" s="2" t="s">
        <v>98</v>
      </c>
      <c r="G3917" s="2" t="s">
        <v>20</v>
      </c>
      <c r="H3917" s="2" t="s">
        <v>1490</v>
      </c>
      <c r="I3917" s="2" t="s">
        <v>6922</v>
      </c>
      <c r="J3917" s="2" t="s">
        <v>6922</v>
      </c>
      <c r="K3917" s="2" t="s">
        <v>5017</v>
      </c>
      <c r="L3917" s="2" t="s">
        <v>3668</v>
      </c>
      <c r="M3917" s="2" t="s">
        <v>13806</v>
      </c>
      <c r="N3917" s="2" t="s">
        <v>1508</v>
      </c>
      <c r="S3917" s="108" t="str">
        <f>VLOOKUP(K3917,Data!A:B,2,0)</f>
        <v>DAC</v>
      </c>
    </row>
    <row r="3918" spans="1:19" x14ac:dyDescent="0.2">
      <c r="A3918" s="2">
        <v>4075046</v>
      </c>
      <c r="B3918" s="87" t="s">
        <v>13807</v>
      </c>
      <c r="C3918" s="74" t="s">
        <v>13808</v>
      </c>
      <c r="D3918" s="8">
        <v>45420</v>
      </c>
      <c r="E3918" s="86" t="s">
        <v>13811</v>
      </c>
      <c r="F3918" s="2" t="s">
        <v>98</v>
      </c>
      <c r="G3918" s="2" t="s">
        <v>1315</v>
      </c>
      <c r="H3918" s="2" t="s">
        <v>1545</v>
      </c>
      <c r="I3918" s="2" t="s">
        <v>11</v>
      </c>
      <c r="J3918" s="2" t="s">
        <v>11</v>
      </c>
      <c r="K3918" s="2" t="s">
        <v>32</v>
      </c>
      <c r="L3918" s="2" t="s">
        <v>3668</v>
      </c>
      <c r="M3918" s="2" t="s">
        <v>13599</v>
      </c>
      <c r="N3918" s="2" t="s">
        <v>3488</v>
      </c>
      <c r="S3918" s="108" t="str">
        <f>VLOOKUP(K3918,Data!A:B,2,0)</f>
        <v>DACE</v>
      </c>
    </row>
    <row r="3919" spans="1:19" x14ac:dyDescent="0.2">
      <c r="A3919" s="2">
        <v>4075029</v>
      </c>
      <c r="B3919" s="87" t="s">
        <v>13814</v>
      </c>
      <c r="C3919" s="74" t="s">
        <v>13812</v>
      </c>
      <c r="D3919" s="8">
        <v>45422</v>
      </c>
      <c r="E3919" s="86" t="s">
        <v>13815</v>
      </c>
      <c r="F3919" s="2" t="s">
        <v>98</v>
      </c>
      <c r="G3919" s="2" t="s">
        <v>97</v>
      </c>
      <c r="H3919" s="2" t="s">
        <v>1483</v>
      </c>
      <c r="I3919" s="2" t="s">
        <v>1317</v>
      </c>
      <c r="J3919" s="2" t="s">
        <v>1317</v>
      </c>
      <c r="K3919" s="2" t="s">
        <v>5017</v>
      </c>
      <c r="L3919" s="2" t="s">
        <v>3668</v>
      </c>
      <c r="M3919" s="2" t="s">
        <v>71</v>
      </c>
      <c r="N3919" s="2" t="s">
        <v>50</v>
      </c>
      <c r="S3919" s="108" t="str">
        <f>VLOOKUP(K3919,Data!A:B,2,0)</f>
        <v>DAC</v>
      </c>
    </row>
    <row r="3920" spans="1:19" x14ac:dyDescent="0.2">
      <c r="A3920" s="2">
        <v>4075040</v>
      </c>
      <c r="B3920" s="87" t="s">
        <v>13826</v>
      </c>
      <c r="C3920" s="74" t="s">
        <v>13818</v>
      </c>
      <c r="D3920" s="8">
        <v>45426</v>
      </c>
      <c r="E3920" s="86" t="s">
        <v>13823</v>
      </c>
      <c r="F3920" s="2" t="s">
        <v>98</v>
      </c>
      <c r="G3920" s="2" t="s">
        <v>20</v>
      </c>
      <c r="H3920" s="2" t="s">
        <v>1490</v>
      </c>
      <c r="I3920" s="2" t="s">
        <v>1496</v>
      </c>
      <c r="J3920" s="2" t="s">
        <v>1496</v>
      </c>
      <c r="K3920" s="2" t="s">
        <v>5017</v>
      </c>
      <c r="L3920" s="2" t="s">
        <v>3668</v>
      </c>
      <c r="M3920" s="2" t="s">
        <v>6716</v>
      </c>
      <c r="N3920" s="2" t="s">
        <v>1508</v>
      </c>
      <c r="S3920" s="108" t="str">
        <f>VLOOKUP(K3920,Data!A:B,2,0)</f>
        <v>DAC</v>
      </c>
    </row>
    <row r="3921" spans="1:19" x14ac:dyDescent="0.2">
      <c r="A3921" s="2">
        <v>4075036</v>
      </c>
      <c r="B3921" s="87" t="s">
        <v>13827</v>
      </c>
      <c r="C3921" s="74" t="s">
        <v>13819</v>
      </c>
      <c r="D3921" s="8">
        <v>45427</v>
      </c>
      <c r="E3921" s="86" t="s">
        <v>13824</v>
      </c>
      <c r="F3921" s="2" t="s">
        <v>98</v>
      </c>
      <c r="G3921" s="2" t="s">
        <v>20</v>
      </c>
      <c r="H3921" s="2" t="s">
        <v>1484</v>
      </c>
      <c r="I3921" s="2" t="s">
        <v>1497</v>
      </c>
      <c r="J3921" s="2" t="s">
        <v>1497</v>
      </c>
      <c r="K3921" s="2" t="s">
        <v>5017</v>
      </c>
      <c r="L3921" s="2" t="s">
        <v>3668</v>
      </c>
      <c r="M3921" s="2" t="s">
        <v>13822</v>
      </c>
      <c r="N3921" s="2" t="s">
        <v>1508</v>
      </c>
      <c r="S3921" s="108" t="str">
        <f>VLOOKUP(K3921,Data!A:B,2,0)</f>
        <v>DAC</v>
      </c>
    </row>
    <row r="3922" spans="1:19" x14ac:dyDescent="0.2">
      <c r="A3922" s="2">
        <v>4075043</v>
      </c>
      <c r="B3922" s="87" t="s">
        <v>13828</v>
      </c>
      <c r="C3922" s="74" t="s">
        <v>13820</v>
      </c>
      <c r="D3922" s="8">
        <v>45427</v>
      </c>
      <c r="E3922" s="86" t="s">
        <v>13825</v>
      </c>
      <c r="F3922" s="2" t="s">
        <v>98</v>
      </c>
      <c r="G3922" s="2" t="s">
        <v>20</v>
      </c>
      <c r="H3922" s="2" t="s">
        <v>1486</v>
      </c>
      <c r="I3922" s="2" t="s">
        <v>1498</v>
      </c>
      <c r="J3922" s="2" t="s">
        <v>1498</v>
      </c>
      <c r="K3922" s="2" t="s">
        <v>5017</v>
      </c>
      <c r="L3922" s="2" t="s">
        <v>3668</v>
      </c>
      <c r="M3922" s="2" t="s">
        <v>1503</v>
      </c>
      <c r="N3922" s="2" t="s">
        <v>13821</v>
      </c>
      <c r="S3922" s="108" t="str">
        <f>VLOOKUP(K3922,Data!A:B,2,0)</f>
        <v>DAC</v>
      </c>
    </row>
  </sheetData>
  <autoFilter ref="A1:S3922"/>
  <dataValidations count="2">
    <dataValidation type="list" allowBlank="1" showInputMessage="1" showErrorMessage="1" sqref="F3492:F3494 F3677 F3679 F3681:F3683 F3892:F3893 F2:F3285">
      <formula1>"A, B, C, D, E"</formula1>
    </dataValidation>
    <dataValidation type="list" allowBlank="1" showInputMessage="1" showErrorMessage="1" sqref="G3492:G3494 G3677 G3679 G3681:G3682 G3892:G3893 G2:G3285">
      <formula1>"CENTRO, LIMA, NORTE, SUR"</formula1>
    </dataValidation>
  </dataValidations>
  <pageMargins left="0.7" right="0.7" top="0.75" bottom="0.75" header="0.3" footer="0.3"/>
  <pageSetup paperSize="9" orientation="portrait" r:id="rId1"/>
  <customProperties>
    <customPr name="_pios_id" r:id="rId2"/>
  </customProperties>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14:formula1>
            <xm:f>Data!$D$2:$D$25</xm:f>
          </x14:formula1>
          <xm:sqref>H3325 H3492:H3494 H3677 H3679 H3681:H3682 H3892:H3893 H2:H3285</xm:sqref>
        </x14:dataValidation>
        <x14:dataValidation type="list" allowBlank="1" showInputMessage="1" showErrorMessage="1">
          <x14:formula1>
            <xm:f>Data!$F$2:$F$11</xm:f>
          </x14:formula1>
          <xm:sqref>I1466 I1671 I2039 I817 I614 I1839 I2243 I1882 I2254 I1910 I2147 I2191:I2192 I782 I1615 I1870 I1879 I1210 I1895 I1659 I162 I1286 I2076 I1457 I2130 I1812 I1202 I1852 I142 I1729 I1336 I2217 I2139 I1860 I1278 I1604 I896 I1854:I1855 I2172 I1653 I2237 I1521 I1780 I256 I2115 I2168 I282 I2187:I2188 I1516 I1216 I1623:I1624 I2250:I2252 I1448 I3461 I1479 I564:I565 I872 I2260:I2262 I1506 I2177 I1530 I2266 I2145 I2196:I2197 I1877 I1900 I1528 I1733 I62 I3470 I1237 I1548 I1564 I1642 I2256:I2257 I1816 I1716 I1736 I1819 I1475 I1395 I1012 I1124 I962 I77 I2202 I2137 I2049 I884 I2234 I2245:I2246 I1837 I1893 I1296 I2212 I414 I2024 I1326 I343 I750 I803 I1712 I2222 I2239 I1440 I1372 I2159 I1235 I1356 I72 I464 I75 I93 I2157 I1867 I3494 I1544 I2268 I1387 I1991 I2081 I1704 I53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F73"/>
  <sheetViews>
    <sheetView workbookViewId="0">
      <pane ySplit="1" topLeftCell="A2" activePane="bottomLeft" state="frozen"/>
      <selection pane="bottomLeft" activeCell="B78" sqref="B78"/>
    </sheetView>
  </sheetViews>
  <sheetFormatPr baseColWidth="10" defaultColWidth="11.42578125" defaultRowHeight="11.25" x14ac:dyDescent="0.2"/>
  <cols>
    <col min="1" max="1" width="29.5703125" style="1" bestFit="1" customWidth="1"/>
    <col min="2" max="2" width="12" style="2" bestFit="1" customWidth="1"/>
    <col min="3" max="5" width="11.42578125" style="1"/>
    <col min="6" max="6" width="15.42578125" style="1" bestFit="1" customWidth="1"/>
    <col min="7" max="16384" width="11.42578125" style="1"/>
  </cols>
  <sheetData>
    <row r="1" spans="1:6" x14ac:dyDescent="0.2">
      <c r="A1" s="4" t="s">
        <v>18</v>
      </c>
      <c r="B1" s="4" t="s">
        <v>7</v>
      </c>
      <c r="D1" s="4" t="s">
        <v>4</v>
      </c>
      <c r="F1" s="4" t="s">
        <v>3525</v>
      </c>
    </row>
    <row r="2" spans="1:6" x14ac:dyDescent="0.2">
      <c r="A2" s="1" t="s">
        <v>22</v>
      </c>
      <c r="B2" s="2" t="s">
        <v>23</v>
      </c>
      <c r="D2" s="2" t="s">
        <v>47</v>
      </c>
      <c r="F2" s="2" t="s">
        <v>1316</v>
      </c>
    </row>
    <row r="3" spans="1:6" x14ac:dyDescent="0.2">
      <c r="A3" s="1" t="s">
        <v>24</v>
      </c>
      <c r="B3" s="2" t="s">
        <v>24</v>
      </c>
      <c r="D3" s="2" t="s">
        <v>1484</v>
      </c>
      <c r="F3" s="2" t="s">
        <v>1496</v>
      </c>
    </row>
    <row r="4" spans="1:6" x14ac:dyDescent="0.2">
      <c r="A4" s="1" t="s">
        <v>25</v>
      </c>
      <c r="B4" s="2" t="s">
        <v>25</v>
      </c>
      <c r="D4" s="2" t="s">
        <v>1486</v>
      </c>
      <c r="F4" s="2" t="s">
        <v>1498</v>
      </c>
    </row>
    <row r="5" spans="1:6" x14ac:dyDescent="0.2">
      <c r="A5" s="1" t="s">
        <v>23</v>
      </c>
      <c r="B5" s="2" t="s">
        <v>23</v>
      </c>
      <c r="D5" s="2" t="s">
        <v>1480</v>
      </c>
      <c r="F5" s="2" t="s">
        <v>6922</v>
      </c>
    </row>
    <row r="6" spans="1:6" x14ac:dyDescent="0.2">
      <c r="A6" s="1" t="s">
        <v>21</v>
      </c>
      <c r="B6" s="2" t="s">
        <v>21</v>
      </c>
      <c r="D6" s="2" t="s">
        <v>1490</v>
      </c>
      <c r="F6" s="2" t="s">
        <v>1502</v>
      </c>
    </row>
    <row r="7" spans="1:6" x14ac:dyDescent="0.2">
      <c r="A7" s="1" t="s">
        <v>26</v>
      </c>
      <c r="B7" s="2" t="s">
        <v>21</v>
      </c>
      <c r="D7" s="2" t="s">
        <v>1481</v>
      </c>
      <c r="F7" s="2" t="s">
        <v>1497</v>
      </c>
    </row>
    <row r="8" spans="1:6" x14ac:dyDescent="0.2">
      <c r="A8" s="1" t="s">
        <v>99</v>
      </c>
      <c r="B8" s="2" t="s">
        <v>21</v>
      </c>
      <c r="D8" s="2" t="s">
        <v>1492</v>
      </c>
      <c r="F8" s="2" t="s">
        <v>1495</v>
      </c>
    </row>
    <row r="9" spans="1:6" x14ac:dyDescent="0.2">
      <c r="A9" s="1" t="s">
        <v>27</v>
      </c>
      <c r="B9" s="2" t="s">
        <v>21</v>
      </c>
      <c r="D9" s="2" t="s">
        <v>1482</v>
      </c>
      <c r="F9" s="2" t="s">
        <v>11</v>
      </c>
    </row>
    <row r="10" spans="1:6" x14ac:dyDescent="0.2">
      <c r="A10" s="1" t="s">
        <v>28</v>
      </c>
      <c r="B10" s="2" t="s">
        <v>21</v>
      </c>
      <c r="D10" s="2" t="s">
        <v>1488</v>
      </c>
      <c r="F10" s="2" t="s">
        <v>1317</v>
      </c>
    </row>
    <row r="11" spans="1:6" x14ac:dyDescent="0.2">
      <c r="A11" s="1" t="s">
        <v>12</v>
      </c>
      <c r="B11" s="2" t="s">
        <v>21</v>
      </c>
      <c r="D11" s="2" t="s">
        <v>1485</v>
      </c>
      <c r="F11" s="2" t="s">
        <v>1499</v>
      </c>
    </row>
    <row r="12" spans="1:6" x14ac:dyDescent="0.2">
      <c r="A12" s="1" t="s">
        <v>30</v>
      </c>
      <c r="B12" s="2" t="s">
        <v>21</v>
      </c>
      <c r="D12" s="2" t="s">
        <v>1536</v>
      </c>
      <c r="F12" s="2" t="s">
        <v>3561</v>
      </c>
    </row>
    <row r="13" spans="1:6" x14ac:dyDescent="0.2">
      <c r="A13" s="1" t="s">
        <v>31</v>
      </c>
      <c r="B13" s="2" t="s">
        <v>21</v>
      </c>
      <c r="D13" s="2" t="s">
        <v>1543</v>
      </c>
    </row>
    <row r="14" spans="1:6" x14ac:dyDescent="0.2">
      <c r="A14" s="1" t="s">
        <v>32</v>
      </c>
      <c r="B14" s="2" t="s">
        <v>32</v>
      </c>
      <c r="D14" s="2" t="s">
        <v>1494</v>
      </c>
    </row>
    <row r="15" spans="1:6" x14ac:dyDescent="0.2">
      <c r="A15" s="1" t="s">
        <v>33</v>
      </c>
      <c r="B15" s="2" t="s">
        <v>32</v>
      </c>
      <c r="D15" s="2" t="s">
        <v>1529</v>
      </c>
    </row>
    <row r="16" spans="1:6" x14ac:dyDescent="0.2">
      <c r="A16" s="1" t="s">
        <v>34</v>
      </c>
      <c r="B16" s="2" t="s">
        <v>23</v>
      </c>
      <c r="D16" s="2" t="s">
        <v>1518</v>
      </c>
    </row>
    <row r="17" spans="1:4" x14ac:dyDescent="0.2">
      <c r="A17" s="1" t="s">
        <v>35</v>
      </c>
      <c r="B17" s="2" t="s">
        <v>29</v>
      </c>
      <c r="D17" s="2" t="s">
        <v>1483</v>
      </c>
    </row>
    <row r="18" spans="1:4" x14ac:dyDescent="0.2">
      <c r="A18" s="1" t="s">
        <v>36</v>
      </c>
      <c r="B18" s="2" t="s">
        <v>36</v>
      </c>
      <c r="D18" s="2" t="s">
        <v>1479</v>
      </c>
    </row>
    <row r="19" spans="1:4" x14ac:dyDescent="0.2">
      <c r="A19" s="1" t="s">
        <v>37</v>
      </c>
      <c r="B19" s="2" t="s">
        <v>36</v>
      </c>
      <c r="D19" s="2" t="s">
        <v>1539</v>
      </c>
    </row>
    <row r="20" spans="1:4" x14ac:dyDescent="0.2">
      <c r="A20" s="1" t="s">
        <v>38</v>
      </c>
      <c r="B20" s="2" t="s">
        <v>23</v>
      </c>
      <c r="D20" s="2" t="s">
        <v>1493</v>
      </c>
    </row>
    <row r="21" spans="1:4" x14ac:dyDescent="0.2">
      <c r="A21" s="1" t="s">
        <v>39</v>
      </c>
      <c r="B21" s="2" t="s">
        <v>36</v>
      </c>
      <c r="D21" s="2" t="s">
        <v>1489</v>
      </c>
    </row>
    <row r="22" spans="1:4" x14ac:dyDescent="0.2">
      <c r="A22" s="1" t="s">
        <v>3660</v>
      </c>
      <c r="B22" s="2" t="s">
        <v>21</v>
      </c>
      <c r="D22" s="2" t="s">
        <v>1545</v>
      </c>
    </row>
    <row r="23" spans="1:4" x14ac:dyDescent="0.2">
      <c r="A23" s="1" t="s">
        <v>3684</v>
      </c>
      <c r="B23" s="2" t="s">
        <v>21</v>
      </c>
      <c r="D23" s="2" t="s">
        <v>1487</v>
      </c>
    </row>
    <row r="24" spans="1:4" x14ac:dyDescent="0.2">
      <c r="A24" s="1" t="s">
        <v>4932</v>
      </c>
      <c r="B24" s="2" t="s">
        <v>21</v>
      </c>
      <c r="D24" s="2" t="s">
        <v>1491</v>
      </c>
    </row>
    <row r="25" spans="1:4" x14ac:dyDescent="0.2">
      <c r="A25" s="1" t="s">
        <v>3639</v>
      </c>
      <c r="B25" s="2" t="s">
        <v>3639</v>
      </c>
      <c r="D25" s="2" t="s">
        <v>1707</v>
      </c>
    </row>
    <row r="26" spans="1:4" x14ac:dyDescent="0.2">
      <c r="A26" s="1" t="s">
        <v>4937</v>
      </c>
      <c r="B26" s="2" t="s">
        <v>21</v>
      </c>
    </row>
    <row r="27" spans="1:4" x14ac:dyDescent="0.2">
      <c r="A27" s="1" t="s">
        <v>5017</v>
      </c>
      <c r="B27" s="2" t="s">
        <v>21</v>
      </c>
    </row>
    <row r="28" spans="1:4" x14ac:dyDescent="0.2">
      <c r="A28" s="1" t="s">
        <v>3685</v>
      </c>
      <c r="B28" s="2" t="s">
        <v>21</v>
      </c>
    </row>
    <row r="29" spans="1:4" x14ac:dyDescent="0.2">
      <c r="A29" s="1" t="s">
        <v>5013</v>
      </c>
      <c r="B29" s="2" t="s">
        <v>29</v>
      </c>
    </row>
    <row r="30" spans="1:4" x14ac:dyDescent="0.2">
      <c r="A30" s="1" t="s">
        <v>3666</v>
      </c>
      <c r="B30" s="2" t="s">
        <v>21</v>
      </c>
    </row>
    <row r="31" spans="1:4" x14ac:dyDescent="0.2">
      <c r="A31" s="1" t="s">
        <v>6439</v>
      </c>
      <c r="B31" s="2" t="s">
        <v>21</v>
      </c>
    </row>
    <row r="32" spans="1:4" x14ac:dyDescent="0.2">
      <c r="A32" s="1" t="s">
        <v>6446</v>
      </c>
      <c r="B32" s="2" t="s">
        <v>21</v>
      </c>
    </row>
    <row r="33" spans="1:2" x14ac:dyDescent="0.2">
      <c r="A33" s="1" t="s">
        <v>6532</v>
      </c>
      <c r="B33" s="2" t="s">
        <v>6528</v>
      </c>
    </row>
    <row r="34" spans="1:2" x14ac:dyDescent="0.2">
      <c r="A34" s="1" t="s">
        <v>6531</v>
      </c>
      <c r="B34" s="2" t="s">
        <v>6528</v>
      </c>
    </row>
    <row r="35" spans="1:2" x14ac:dyDescent="0.2">
      <c r="A35" s="1" t="s">
        <v>6533</v>
      </c>
      <c r="B35" s="2" t="s">
        <v>6528</v>
      </c>
    </row>
    <row r="36" spans="1:2" x14ac:dyDescent="0.2">
      <c r="A36" s="1" t="s">
        <v>6554</v>
      </c>
      <c r="B36" s="2" t="s">
        <v>6528</v>
      </c>
    </row>
    <row r="37" spans="1:2" x14ac:dyDescent="0.2">
      <c r="A37" s="1" t="s">
        <v>6547</v>
      </c>
      <c r="B37" s="2" t="s">
        <v>21</v>
      </c>
    </row>
    <row r="38" spans="1:2" x14ac:dyDescent="0.2">
      <c r="A38" s="1" t="s">
        <v>6528</v>
      </c>
      <c r="B38" s="2" t="s">
        <v>6528</v>
      </c>
    </row>
    <row r="39" spans="1:2" x14ac:dyDescent="0.2">
      <c r="A39" s="1" t="s">
        <v>6647</v>
      </c>
      <c r="B39" s="2" t="s">
        <v>6647</v>
      </c>
    </row>
    <row r="40" spans="1:2" x14ac:dyDescent="0.2">
      <c r="A40" s="68" t="s">
        <v>6939</v>
      </c>
      <c r="B40" s="2" t="s">
        <v>3639</v>
      </c>
    </row>
    <row r="41" spans="1:2" x14ac:dyDescent="0.2">
      <c r="A41" s="68" t="s">
        <v>6644</v>
      </c>
      <c r="B41" s="2" t="s">
        <v>3639</v>
      </c>
    </row>
    <row r="42" spans="1:2" x14ac:dyDescent="0.2">
      <c r="A42" s="68" t="s">
        <v>6645</v>
      </c>
      <c r="B42" s="2" t="s">
        <v>3639</v>
      </c>
    </row>
    <row r="43" spans="1:2" x14ac:dyDescent="0.2">
      <c r="A43" s="68" t="s">
        <v>6719</v>
      </c>
      <c r="B43" s="2" t="s">
        <v>6528</v>
      </c>
    </row>
    <row r="44" spans="1:2" x14ac:dyDescent="0.2">
      <c r="A44" s="1" t="s">
        <v>6760</v>
      </c>
      <c r="B44" s="2" t="s">
        <v>6528</v>
      </c>
    </row>
    <row r="45" spans="1:2" x14ac:dyDescent="0.2">
      <c r="A45" s="1" t="s">
        <v>6766</v>
      </c>
      <c r="B45" s="2" t="s">
        <v>21</v>
      </c>
    </row>
    <row r="46" spans="1:2" x14ac:dyDescent="0.2">
      <c r="A46" s="1" t="s">
        <v>6765</v>
      </c>
      <c r="B46" s="2" t="s">
        <v>21</v>
      </c>
    </row>
    <row r="47" spans="1:2" x14ac:dyDescent="0.2">
      <c r="A47" s="1" t="s">
        <v>6761</v>
      </c>
      <c r="B47" s="2" t="s">
        <v>6528</v>
      </c>
    </row>
    <row r="48" spans="1:2" x14ac:dyDescent="0.2">
      <c r="A48" s="1" t="s">
        <v>6767</v>
      </c>
      <c r="B48" s="2" t="s">
        <v>21</v>
      </c>
    </row>
    <row r="49" spans="1:2" x14ac:dyDescent="0.2">
      <c r="A49" s="1" t="s">
        <v>6762</v>
      </c>
      <c r="B49" s="2" t="s">
        <v>21</v>
      </c>
    </row>
    <row r="50" spans="1:2" x14ac:dyDescent="0.2">
      <c r="A50" s="1" t="s">
        <v>6763</v>
      </c>
      <c r="B50" s="2" t="s">
        <v>6528</v>
      </c>
    </row>
    <row r="51" spans="1:2" x14ac:dyDescent="0.2">
      <c r="A51" s="1" t="s">
        <v>6775</v>
      </c>
      <c r="B51" s="2" t="s">
        <v>6528</v>
      </c>
    </row>
    <row r="52" spans="1:2" x14ac:dyDescent="0.2">
      <c r="A52" s="1" t="s">
        <v>6770</v>
      </c>
      <c r="B52" s="2" t="s">
        <v>21</v>
      </c>
    </row>
    <row r="53" spans="1:2" x14ac:dyDescent="0.2">
      <c r="A53" s="1" t="s">
        <v>6764</v>
      </c>
      <c r="B53" s="2" t="s">
        <v>32</v>
      </c>
    </row>
    <row r="54" spans="1:2" x14ac:dyDescent="0.2">
      <c r="A54" s="1" t="s">
        <v>6769</v>
      </c>
      <c r="B54" s="2" t="s">
        <v>21</v>
      </c>
    </row>
    <row r="55" spans="1:2" x14ac:dyDescent="0.2">
      <c r="A55" s="1" t="s">
        <v>6768</v>
      </c>
      <c r="B55" s="2" t="s">
        <v>6528</v>
      </c>
    </row>
    <row r="56" spans="1:2" x14ac:dyDescent="0.2">
      <c r="A56" s="1" t="s">
        <v>6938</v>
      </c>
      <c r="B56" s="2" t="s">
        <v>3639</v>
      </c>
    </row>
    <row r="57" spans="1:2" x14ac:dyDescent="0.2">
      <c r="A57" s="1" t="s">
        <v>6800</v>
      </c>
      <c r="B57" s="2" t="s">
        <v>21</v>
      </c>
    </row>
    <row r="58" spans="1:2" x14ac:dyDescent="0.2">
      <c r="A58" s="1" t="s">
        <v>6921</v>
      </c>
      <c r="B58" s="2" t="s">
        <v>21</v>
      </c>
    </row>
    <row r="59" spans="1:2" x14ac:dyDescent="0.2">
      <c r="A59" s="1" t="s">
        <v>6936</v>
      </c>
      <c r="B59" s="2" t="s">
        <v>6528</v>
      </c>
    </row>
    <row r="60" spans="1:2" x14ac:dyDescent="0.2">
      <c r="A60" s="1" t="s">
        <v>6935</v>
      </c>
      <c r="B60" s="2" t="s">
        <v>21</v>
      </c>
    </row>
    <row r="61" spans="1:2" x14ac:dyDescent="0.2">
      <c r="A61" s="1" t="s">
        <v>6928</v>
      </c>
      <c r="B61" s="2" t="s">
        <v>21</v>
      </c>
    </row>
    <row r="62" spans="1:2" x14ac:dyDescent="0.2">
      <c r="A62" s="1" t="s">
        <v>6929</v>
      </c>
      <c r="B62" s="2" t="s">
        <v>21</v>
      </c>
    </row>
    <row r="63" spans="1:2" x14ac:dyDescent="0.2">
      <c r="A63" s="1" t="s">
        <v>6931</v>
      </c>
      <c r="B63" s="2" t="s">
        <v>21</v>
      </c>
    </row>
    <row r="64" spans="1:2" x14ac:dyDescent="0.2">
      <c r="A64" s="1" t="s">
        <v>6930</v>
      </c>
      <c r="B64" s="2" t="s">
        <v>6528</v>
      </c>
    </row>
    <row r="65" spans="1:2" x14ac:dyDescent="0.2">
      <c r="A65" s="1" t="s">
        <v>6932</v>
      </c>
      <c r="B65" s="2" t="s">
        <v>32</v>
      </c>
    </row>
    <row r="66" spans="1:2" x14ac:dyDescent="0.2">
      <c r="A66" s="1" t="s">
        <v>6934</v>
      </c>
      <c r="B66" s="2" t="s">
        <v>21</v>
      </c>
    </row>
    <row r="67" spans="1:2" x14ac:dyDescent="0.2">
      <c r="A67" s="1" t="s">
        <v>10877</v>
      </c>
      <c r="B67" s="2" t="s">
        <v>29</v>
      </c>
    </row>
    <row r="68" spans="1:2" x14ac:dyDescent="0.2">
      <c r="A68" s="1" t="s">
        <v>6933</v>
      </c>
      <c r="B68" s="2" t="s">
        <v>6528</v>
      </c>
    </row>
    <row r="69" spans="1:2" x14ac:dyDescent="0.2">
      <c r="A69" s="1" t="s">
        <v>13580</v>
      </c>
      <c r="B69" s="2" t="s">
        <v>13580</v>
      </c>
    </row>
    <row r="70" spans="1:2" x14ac:dyDescent="0.2">
      <c r="A70" s="1" t="s">
        <v>13671</v>
      </c>
      <c r="B70" s="108" t="s">
        <v>3639</v>
      </c>
    </row>
    <row r="71" spans="1:2" x14ac:dyDescent="0.2">
      <c r="A71" s="1" t="s">
        <v>13578</v>
      </c>
      <c r="B71" s="2" t="s">
        <v>3639</v>
      </c>
    </row>
    <row r="72" spans="1:2" x14ac:dyDescent="0.2">
      <c r="A72" s="1" t="s">
        <v>13773</v>
      </c>
      <c r="B72" s="108" t="s">
        <v>21</v>
      </c>
    </row>
    <row r="73" spans="1:2" x14ac:dyDescent="0.2">
      <c r="A73" s="1" t="s">
        <v>11138</v>
      </c>
      <c r="B73" s="2" t="s">
        <v>3639</v>
      </c>
    </row>
  </sheetData>
  <autoFilter ref="A1:B57"/>
  <pageMargins left="0.7" right="0.7" top="0.75" bottom="0.75" header="0.3" footer="0.3"/>
  <customProperties>
    <customPr name="_pios_id" r:id="rId1"/>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B9"/>
  <sheetViews>
    <sheetView workbookViewId="0">
      <selection activeCell="B6" sqref="B6"/>
    </sheetView>
  </sheetViews>
  <sheetFormatPr baseColWidth="10" defaultRowHeight="15" x14ac:dyDescent="0.25"/>
  <cols>
    <col min="1" max="1" width="19.7109375" bestFit="1" customWidth="1"/>
    <col min="2" max="2" width="29.28515625" bestFit="1" customWidth="1"/>
  </cols>
  <sheetData>
    <row r="1" spans="1:2" x14ac:dyDescent="0.25">
      <c r="A1" s="69" t="s">
        <v>15</v>
      </c>
      <c r="B1" t="s">
        <v>3668</v>
      </c>
    </row>
    <row r="3" spans="1:2" x14ac:dyDescent="0.25">
      <c r="A3" s="69" t="s">
        <v>6720</v>
      </c>
      <c r="B3" t="s">
        <v>6722</v>
      </c>
    </row>
    <row r="4" spans="1:2" x14ac:dyDescent="0.25">
      <c r="A4" s="70" t="s">
        <v>1497</v>
      </c>
      <c r="B4" s="71">
        <v>71</v>
      </c>
    </row>
    <row r="5" spans="1:2" x14ac:dyDescent="0.25">
      <c r="A5" s="70" t="s">
        <v>1502</v>
      </c>
      <c r="B5" s="71">
        <v>71</v>
      </c>
    </row>
    <row r="6" spans="1:2" x14ac:dyDescent="0.25">
      <c r="A6" s="70" t="s">
        <v>1498</v>
      </c>
      <c r="B6" s="71">
        <v>71</v>
      </c>
    </row>
    <row r="7" spans="1:2" x14ac:dyDescent="0.25">
      <c r="A7" s="70" t="s">
        <v>1496</v>
      </c>
      <c r="B7" s="71">
        <v>70</v>
      </c>
    </row>
    <row r="8" spans="1:2" x14ac:dyDescent="0.25">
      <c r="A8" s="70" t="s">
        <v>6922</v>
      </c>
      <c r="B8" s="71">
        <v>71</v>
      </c>
    </row>
    <row r="9" spans="1:2" x14ac:dyDescent="0.25">
      <c r="A9" s="70" t="s">
        <v>6721</v>
      </c>
      <c r="B9" s="71">
        <v>354</v>
      </c>
    </row>
  </sheetData>
  <pageMargins left="0.7" right="0.7" top="0.75" bottom="0.75" header="0.3" footer="0.3"/>
  <customProperties>
    <customPr name="_pios_id"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dimension ref="A1:Y6"/>
  <sheetViews>
    <sheetView workbookViewId="0">
      <selection activeCell="C18" sqref="C18"/>
    </sheetView>
  </sheetViews>
  <sheetFormatPr baseColWidth="10" defaultRowHeight="15" x14ac:dyDescent="0.25"/>
  <cols>
    <col min="3" max="3" width="44.42578125" customWidth="1"/>
  </cols>
  <sheetData>
    <row r="1" spans="1:25" s="1" customFormat="1" ht="11.25" x14ac:dyDescent="0.2">
      <c r="A1" s="2"/>
      <c r="B1" s="2"/>
      <c r="C1" s="11" t="s">
        <v>6638</v>
      </c>
      <c r="D1" s="8">
        <v>44197</v>
      </c>
      <c r="E1" s="12">
        <v>20601657822</v>
      </c>
      <c r="F1" s="2" t="s">
        <v>98</v>
      </c>
      <c r="G1" s="2" t="s">
        <v>47</v>
      </c>
      <c r="H1" s="2" t="s">
        <v>47</v>
      </c>
      <c r="I1" s="66" t="s">
        <v>1500</v>
      </c>
      <c r="J1" s="66" t="s">
        <v>1500</v>
      </c>
      <c r="K1" s="2" t="s">
        <v>6528</v>
      </c>
      <c r="L1" s="2" t="s">
        <v>3668</v>
      </c>
      <c r="M1" s="2" t="s">
        <v>6549</v>
      </c>
      <c r="N1" s="2" t="s">
        <v>6550</v>
      </c>
      <c r="O1" s="2" t="s">
        <v>6550</v>
      </c>
      <c r="P1" s="8"/>
      <c r="Q1" s="8"/>
      <c r="R1" s="8"/>
      <c r="S1" s="2"/>
      <c r="W1" s="2"/>
      <c r="X1" s="2"/>
      <c r="Y1" s="63"/>
    </row>
    <row r="2" spans="1:25" s="1" customFormat="1" ht="11.25" x14ac:dyDescent="0.2">
      <c r="A2" s="2"/>
      <c r="B2" s="2"/>
      <c r="C2" s="67" t="s">
        <v>6639</v>
      </c>
      <c r="D2" s="8">
        <v>44197</v>
      </c>
      <c r="E2" s="12">
        <v>20392749811</v>
      </c>
      <c r="F2" s="2" t="s">
        <v>98</v>
      </c>
      <c r="G2" s="2" t="s">
        <v>47</v>
      </c>
      <c r="H2" s="2" t="s">
        <v>47</v>
      </c>
      <c r="I2" s="66" t="s">
        <v>1497</v>
      </c>
      <c r="J2" s="66" t="s">
        <v>1497</v>
      </c>
      <c r="K2" s="2" t="s">
        <v>6528</v>
      </c>
      <c r="L2" s="2" t="s">
        <v>3668</v>
      </c>
      <c r="M2" s="2" t="s">
        <v>6549</v>
      </c>
      <c r="N2" s="2" t="s">
        <v>6550</v>
      </c>
      <c r="O2" s="2" t="s">
        <v>6550</v>
      </c>
      <c r="P2" s="8"/>
      <c r="Q2" s="8"/>
      <c r="R2" s="8"/>
      <c r="S2" s="2"/>
      <c r="W2" s="2"/>
      <c r="X2" s="2"/>
      <c r="Y2" s="63"/>
    </row>
    <row r="3" spans="1:25" s="1" customFormat="1" ht="11.25" x14ac:dyDescent="0.2">
      <c r="A3" s="2"/>
      <c r="B3" s="2"/>
      <c r="C3" s="67" t="s">
        <v>6640</v>
      </c>
      <c r="D3" s="8">
        <v>44197</v>
      </c>
      <c r="E3" s="12">
        <v>20458583243</v>
      </c>
      <c r="F3" s="2" t="s">
        <v>98</v>
      </c>
      <c r="G3" s="2" t="s">
        <v>47</v>
      </c>
      <c r="H3" s="2" t="s">
        <v>47</v>
      </c>
      <c r="I3" s="66" t="s">
        <v>1500</v>
      </c>
      <c r="J3" s="66" t="s">
        <v>1500</v>
      </c>
      <c r="K3" s="2" t="s">
        <v>6528</v>
      </c>
      <c r="L3" s="2" t="s">
        <v>3668</v>
      </c>
      <c r="M3" s="2" t="s">
        <v>6549</v>
      </c>
      <c r="N3" s="2" t="s">
        <v>6550</v>
      </c>
      <c r="O3" s="2" t="s">
        <v>6550</v>
      </c>
      <c r="P3" s="8"/>
      <c r="Q3" s="8"/>
      <c r="R3" s="8"/>
      <c r="S3" s="2"/>
      <c r="W3" s="2"/>
      <c r="X3" s="2"/>
      <c r="Y3" s="63"/>
    </row>
    <row r="6" spans="1:25" x14ac:dyDescent="0.25">
      <c r="A6" s="73"/>
    </row>
  </sheetData>
  <pageMargins left="0.7" right="0.7" top="0.75" bottom="0.75" header="0.3" footer="0.3"/>
  <customProperties>
    <customPr name="_pios_id" r:id="rId1"/>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filterMode="1"/>
  <dimension ref="A1:L655"/>
  <sheetViews>
    <sheetView workbookViewId="0">
      <pane ySplit="1" topLeftCell="A2" activePane="bottomLeft" state="frozen"/>
      <selection pane="bottomLeft" activeCell="A212" sqref="A1:L655"/>
    </sheetView>
  </sheetViews>
  <sheetFormatPr baseColWidth="10" defaultRowHeight="15" x14ac:dyDescent="0.25"/>
  <cols>
    <col min="1" max="1" width="45.5703125" bestFit="1" customWidth="1"/>
    <col min="6" max="6" width="23" bestFit="1" customWidth="1"/>
    <col min="7" max="7" width="34.42578125" customWidth="1"/>
    <col min="12" max="12" width="63.42578125" bestFit="1" customWidth="1"/>
  </cols>
  <sheetData>
    <row r="1" spans="1:12" s="1" customFormat="1" ht="11.25" customHeight="1" x14ac:dyDescent="0.2">
      <c r="A1" s="109" t="s">
        <v>7045</v>
      </c>
      <c r="B1" s="110" t="s">
        <v>1</v>
      </c>
      <c r="C1" s="109" t="s">
        <v>5040</v>
      </c>
      <c r="D1" s="110" t="s">
        <v>5041</v>
      </c>
      <c r="E1" s="110" t="s">
        <v>14</v>
      </c>
      <c r="F1" s="78" t="s">
        <v>13713</v>
      </c>
      <c r="G1" s="110" t="s">
        <v>3691</v>
      </c>
      <c r="H1" s="110" t="s">
        <v>3692</v>
      </c>
      <c r="I1" s="110" t="s">
        <v>3693</v>
      </c>
      <c r="J1" s="110" t="s">
        <v>3694</v>
      </c>
      <c r="K1" s="110" t="s">
        <v>3695</v>
      </c>
      <c r="L1" s="110" t="s">
        <v>5042</v>
      </c>
    </row>
    <row r="2" spans="1:12" s="1" customFormat="1" ht="11.25" hidden="1" x14ac:dyDescent="0.2">
      <c r="A2" s="45" t="s">
        <v>3706</v>
      </c>
      <c r="B2" s="46">
        <v>20602032290</v>
      </c>
      <c r="C2" s="47">
        <v>4073304</v>
      </c>
      <c r="D2" s="47">
        <v>4858495</v>
      </c>
      <c r="E2" s="45">
        <v>700004299</v>
      </c>
      <c r="F2" s="47" t="s">
        <v>3707</v>
      </c>
      <c r="G2" s="47"/>
      <c r="H2" s="46" t="s">
        <v>47</v>
      </c>
      <c r="I2" s="47" t="s">
        <v>47</v>
      </c>
      <c r="J2" s="47" t="s">
        <v>47</v>
      </c>
      <c r="K2" s="47" t="s">
        <v>3708</v>
      </c>
      <c r="L2" s="47" t="s">
        <v>5043</v>
      </c>
    </row>
    <row r="3" spans="1:12" s="1" customFormat="1" ht="11.25" hidden="1" x14ac:dyDescent="0.2">
      <c r="A3" s="45" t="s">
        <v>3728</v>
      </c>
      <c r="B3" s="46">
        <v>20602074898</v>
      </c>
      <c r="C3" s="45">
        <v>4073315</v>
      </c>
      <c r="D3" s="47">
        <v>4858514</v>
      </c>
      <c r="E3" s="45">
        <v>700004294</v>
      </c>
      <c r="F3" s="47" t="s">
        <v>3729</v>
      </c>
      <c r="G3" s="47"/>
      <c r="H3" s="46" t="s">
        <v>47</v>
      </c>
      <c r="I3" s="47" t="s">
        <v>47</v>
      </c>
      <c r="J3" s="47" t="s">
        <v>47</v>
      </c>
      <c r="K3" s="47" t="s">
        <v>3730</v>
      </c>
      <c r="L3" s="47" t="s">
        <v>5044</v>
      </c>
    </row>
    <row r="4" spans="1:12" s="1" customFormat="1" ht="11.25" hidden="1" x14ac:dyDescent="0.2">
      <c r="A4" s="45" t="s">
        <v>3731</v>
      </c>
      <c r="B4" s="46">
        <v>20601781604</v>
      </c>
      <c r="C4" s="45">
        <v>5118630</v>
      </c>
      <c r="D4" s="47">
        <v>4858504</v>
      </c>
      <c r="E4" s="45"/>
      <c r="F4" s="47" t="s">
        <v>5045</v>
      </c>
      <c r="G4" s="47"/>
      <c r="H4" s="46" t="s">
        <v>47</v>
      </c>
      <c r="I4" s="47" t="s">
        <v>47</v>
      </c>
      <c r="J4" s="47" t="s">
        <v>47</v>
      </c>
      <c r="K4" s="47" t="s">
        <v>3732</v>
      </c>
      <c r="L4" s="47" t="s">
        <v>5046</v>
      </c>
    </row>
    <row r="5" spans="1:12" s="1" customFormat="1" ht="11.25" hidden="1" x14ac:dyDescent="0.2">
      <c r="A5" s="45" t="s">
        <v>3756</v>
      </c>
      <c r="B5" s="45">
        <v>20602110053</v>
      </c>
      <c r="C5" s="45">
        <v>4073314</v>
      </c>
      <c r="D5" s="45">
        <v>4858513</v>
      </c>
      <c r="E5" s="45">
        <v>700004337</v>
      </c>
      <c r="F5" s="47" t="s">
        <v>5047</v>
      </c>
      <c r="G5" s="47"/>
      <c r="H5" s="46" t="s">
        <v>47</v>
      </c>
      <c r="I5" s="47" t="s">
        <v>47</v>
      </c>
      <c r="J5" s="47" t="s">
        <v>47</v>
      </c>
      <c r="K5" s="47" t="s">
        <v>3712</v>
      </c>
      <c r="L5" s="47" t="s">
        <v>5048</v>
      </c>
    </row>
    <row r="6" spans="1:12" s="1" customFormat="1" ht="11.25" hidden="1" x14ac:dyDescent="0.2">
      <c r="A6" s="45" t="s">
        <v>3818</v>
      </c>
      <c r="B6" s="46">
        <v>20602159699</v>
      </c>
      <c r="C6" s="45">
        <v>4073335</v>
      </c>
      <c r="D6" s="45">
        <v>4858553</v>
      </c>
      <c r="E6" s="45">
        <v>700004390</v>
      </c>
      <c r="F6" s="45" t="s">
        <v>3819</v>
      </c>
      <c r="G6" s="47">
        <v>99983117</v>
      </c>
      <c r="H6" s="46" t="s">
        <v>97</v>
      </c>
      <c r="I6" s="47" t="s">
        <v>1487</v>
      </c>
      <c r="J6" s="47" t="s">
        <v>1487</v>
      </c>
      <c r="K6" s="47" t="s">
        <v>3820</v>
      </c>
      <c r="L6" s="47" t="s">
        <v>5049</v>
      </c>
    </row>
    <row r="7" spans="1:12" s="1" customFormat="1" ht="11.25" hidden="1" x14ac:dyDescent="0.2">
      <c r="A7" s="45" t="s">
        <v>3886</v>
      </c>
      <c r="B7" s="46">
        <v>20600629388</v>
      </c>
      <c r="C7" s="45">
        <v>5094089</v>
      </c>
      <c r="D7" s="45">
        <v>4858781</v>
      </c>
      <c r="E7" s="45"/>
      <c r="F7" s="45" t="s">
        <v>3887</v>
      </c>
      <c r="G7" s="47">
        <v>99983180</v>
      </c>
      <c r="H7" s="46" t="s">
        <v>47</v>
      </c>
      <c r="I7" s="47" t="s">
        <v>47</v>
      </c>
      <c r="J7" s="47" t="s">
        <v>47</v>
      </c>
      <c r="K7" s="47" t="s">
        <v>3888</v>
      </c>
      <c r="L7" s="47" t="s">
        <v>5050</v>
      </c>
    </row>
    <row r="8" spans="1:12" s="1" customFormat="1" ht="11.25" hidden="1" x14ac:dyDescent="0.2">
      <c r="A8" s="45" t="s">
        <v>3931</v>
      </c>
      <c r="B8" s="46">
        <v>20602487262</v>
      </c>
      <c r="C8" s="45">
        <v>4073394</v>
      </c>
      <c r="D8" s="45">
        <v>4858796</v>
      </c>
      <c r="E8" s="45">
        <v>700004646</v>
      </c>
      <c r="F8" s="45" t="s">
        <v>3932</v>
      </c>
      <c r="G8" s="47">
        <v>99983247</v>
      </c>
      <c r="H8" s="46" t="s">
        <v>1315</v>
      </c>
      <c r="I8" s="47" t="s">
        <v>1543</v>
      </c>
      <c r="J8" s="47" t="s">
        <v>3784</v>
      </c>
      <c r="K8" s="47" t="s">
        <v>3784</v>
      </c>
      <c r="L8" s="47" t="s">
        <v>5051</v>
      </c>
    </row>
    <row r="9" spans="1:12" s="1" customFormat="1" ht="11.25" hidden="1" x14ac:dyDescent="0.2">
      <c r="A9" s="45" t="s">
        <v>3983</v>
      </c>
      <c r="B9" s="46">
        <v>20602922350</v>
      </c>
      <c r="C9" s="45">
        <v>4073445</v>
      </c>
      <c r="D9" s="45">
        <v>4858866</v>
      </c>
      <c r="E9" s="45">
        <v>700004741</v>
      </c>
      <c r="F9" s="45" t="s">
        <v>3984</v>
      </c>
      <c r="G9" s="47">
        <v>99983350</v>
      </c>
      <c r="H9" s="46" t="s">
        <v>47</v>
      </c>
      <c r="I9" s="47" t="s">
        <v>47</v>
      </c>
      <c r="J9" s="47" t="s">
        <v>3741</v>
      </c>
      <c r="K9" s="47" t="s">
        <v>3798</v>
      </c>
      <c r="L9" s="47" t="s">
        <v>5052</v>
      </c>
    </row>
    <row r="10" spans="1:12" s="1" customFormat="1" ht="11.25" hidden="1" x14ac:dyDescent="0.2">
      <c r="A10" s="45" t="s">
        <v>4001</v>
      </c>
      <c r="B10" s="46">
        <v>20603038640</v>
      </c>
      <c r="C10" s="45">
        <v>4073514</v>
      </c>
      <c r="D10" s="45">
        <v>4858980</v>
      </c>
      <c r="E10" s="45">
        <v>700004763</v>
      </c>
      <c r="F10" s="45" t="s">
        <v>4002</v>
      </c>
      <c r="G10" s="47">
        <v>99983364</v>
      </c>
      <c r="H10" s="46" t="s">
        <v>47</v>
      </c>
      <c r="I10" s="47" t="s">
        <v>47</v>
      </c>
      <c r="J10" s="47" t="s">
        <v>47</v>
      </c>
      <c r="K10" s="47" t="s">
        <v>3730</v>
      </c>
      <c r="L10" s="47" t="s">
        <v>5053</v>
      </c>
    </row>
    <row r="11" spans="1:12" s="1" customFormat="1" ht="11.25" hidden="1" x14ac:dyDescent="0.2">
      <c r="A11" s="45" t="s">
        <v>4049</v>
      </c>
      <c r="B11" s="46">
        <v>20602621147</v>
      </c>
      <c r="C11" s="45">
        <v>4073425</v>
      </c>
      <c r="D11" s="45">
        <v>4858830</v>
      </c>
      <c r="E11" s="45">
        <v>700004919</v>
      </c>
      <c r="F11" s="45" t="s">
        <v>4050</v>
      </c>
      <c r="G11" s="47" t="s">
        <v>4051</v>
      </c>
      <c r="H11" s="46" t="s">
        <v>3704</v>
      </c>
      <c r="I11" s="47" t="s">
        <v>4052</v>
      </c>
      <c r="J11" s="47" t="s">
        <v>4052</v>
      </c>
      <c r="K11" s="47" t="s">
        <v>4053</v>
      </c>
      <c r="L11" s="47" t="s">
        <v>5054</v>
      </c>
    </row>
    <row r="12" spans="1:12" s="1" customFormat="1" ht="11.25" hidden="1" x14ac:dyDescent="0.2">
      <c r="A12" s="45" t="s">
        <v>4054</v>
      </c>
      <c r="B12" s="46">
        <v>20602812236</v>
      </c>
      <c r="C12" s="45">
        <v>4073426</v>
      </c>
      <c r="D12" s="45">
        <v>4858831</v>
      </c>
      <c r="E12" s="45">
        <v>700004921</v>
      </c>
      <c r="F12" s="45" t="s">
        <v>4055</v>
      </c>
      <c r="G12" s="47" t="s">
        <v>4056</v>
      </c>
      <c r="H12" s="46" t="s">
        <v>47</v>
      </c>
      <c r="I12" s="47" t="s">
        <v>3711</v>
      </c>
      <c r="J12" s="47" t="s">
        <v>3711</v>
      </c>
      <c r="K12" s="47" t="s">
        <v>3755</v>
      </c>
      <c r="L12" s="47" t="s">
        <v>5055</v>
      </c>
    </row>
    <row r="13" spans="1:12" s="1" customFormat="1" ht="11.25" hidden="1" x14ac:dyDescent="0.2">
      <c r="A13" s="45" t="s">
        <v>4057</v>
      </c>
      <c r="B13" s="46">
        <v>20603198477</v>
      </c>
      <c r="C13" s="45">
        <v>4073427</v>
      </c>
      <c r="D13" s="45">
        <v>4858837</v>
      </c>
      <c r="E13" s="45">
        <v>700004922</v>
      </c>
      <c r="F13" s="45" t="s">
        <v>4058</v>
      </c>
      <c r="G13" s="47" t="s">
        <v>4059</v>
      </c>
      <c r="H13" s="46" t="s">
        <v>47</v>
      </c>
      <c r="I13" s="47" t="s">
        <v>3711</v>
      </c>
      <c r="J13" s="47" t="s">
        <v>3711</v>
      </c>
      <c r="K13" s="47" t="s">
        <v>4060</v>
      </c>
      <c r="L13" s="47" t="s">
        <v>5056</v>
      </c>
    </row>
    <row r="14" spans="1:12" s="1" customFormat="1" ht="11.25" hidden="1" x14ac:dyDescent="0.2">
      <c r="A14" s="45" t="s">
        <v>4061</v>
      </c>
      <c r="B14" s="46">
        <v>20603339291</v>
      </c>
      <c r="C14" s="45">
        <v>4073428</v>
      </c>
      <c r="D14" s="45">
        <v>4858838</v>
      </c>
      <c r="E14" s="45">
        <v>700004923</v>
      </c>
      <c r="F14" s="45" t="s">
        <v>4062</v>
      </c>
      <c r="G14" s="47" t="s">
        <v>4063</v>
      </c>
      <c r="H14" s="46" t="s">
        <v>97</v>
      </c>
      <c r="I14" s="47" t="s">
        <v>4064</v>
      </c>
      <c r="J14" s="47" t="s">
        <v>4064</v>
      </c>
      <c r="K14" s="47" t="s">
        <v>4065</v>
      </c>
      <c r="L14" s="47" t="s">
        <v>5057</v>
      </c>
    </row>
    <row r="15" spans="1:12" s="1" customFormat="1" ht="11.25" hidden="1" x14ac:dyDescent="0.2">
      <c r="A15" s="45" t="s">
        <v>4066</v>
      </c>
      <c r="B15" s="46">
        <v>20603389345</v>
      </c>
      <c r="C15" s="45">
        <v>4073429</v>
      </c>
      <c r="D15" s="45">
        <v>4858839</v>
      </c>
      <c r="E15" s="45">
        <v>700004924</v>
      </c>
      <c r="F15" s="45" t="s">
        <v>5058</v>
      </c>
      <c r="G15" s="47" t="s">
        <v>5059</v>
      </c>
      <c r="H15" s="46" t="s">
        <v>3704</v>
      </c>
      <c r="I15" s="47" t="s">
        <v>4052</v>
      </c>
      <c r="J15" s="47" t="s">
        <v>4052</v>
      </c>
      <c r="K15" s="47" t="s">
        <v>4052</v>
      </c>
      <c r="L15" s="47" t="s">
        <v>5060</v>
      </c>
    </row>
    <row r="16" spans="1:12" s="1" customFormat="1" ht="11.25" hidden="1" x14ac:dyDescent="0.2">
      <c r="A16" s="45" t="s">
        <v>4067</v>
      </c>
      <c r="B16" s="46">
        <v>20603364016</v>
      </c>
      <c r="C16" s="45">
        <v>4073430</v>
      </c>
      <c r="D16" s="45">
        <v>4858834</v>
      </c>
      <c r="E16" s="45">
        <v>700004920</v>
      </c>
      <c r="F16" s="45" t="s">
        <v>4068</v>
      </c>
      <c r="G16" s="47" t="s">
        <v>4069</v>
      </c>
      <c r="H16" s="46" t="s">
        <v>47</v>
      </c>
      <c r="I16" s="47" t="s">
        <v>3711</v>
      </c>
      <c r="J16" s="47" t="s">
        <v>3711</v>
      </c>
      <c r="K16" s="47" t="s">
        <v>4070</v>
      </c>
      <c r="L16" s="47" t="s">
        <v>5061</v>
      </c>
    </row>
    <row r="17" spans="1:12" s="1" customFormat="1" ht="11.25" hidden="1" x14ac:dyDescent="0.2">
      <c r="A17" s="45" t="s">
        <v>4071</v>
      </c>
      <c r="B17" s="46">
        <v>20603410981</v>
      </c>
      <c r="C17" s="45">
        <v>4073437</v>
      </c>
      <c r="D17" s="45">
        <v>4858847</v>
      </c>
      <c r="E17" s="45">
        <v>700004925</v>
      </c>
      <c r="F17" s="45" t="s">
        <v>4072</v>
      </c>
      <c r="G17" s="47" t="s">
        <v>4073</v>
      </c>
      <c r="H17" s="46" t="s">
        <v>97</v>
      </c>
      <c r="I17" s="47" t="s">
        <v>4074</v>
      </c>
      <c r="J17" s="47" t="s">
        <v>4074</v>
      </c>
      <c r="K17" s="47" t="s">
        <v>4075</v>
      </c>
      <c r="L17" s="47" t="s">
        <v>5062</v>
      </c>
    </row>
    <row r="18" spans="1:12" s="1" customFormat="1" ht="11.25" hidden="1" x14ac:dyDescent="0.2">
      <c r="A18" s="45" t="s">
        <v>4076</v>
      </c>
      <c r="B18" s="46">
        <v>20603408251</v>
      </c>
      <c r="C18" s="45">
        <v>4073438</v>
      </c>
      <c r="D18" s="45">
        <v>4858848</v>
      </c>
      <c r="E18" s="45">
        <v>700004926</v>
      </c>
      <c r="F18" s="45" t="s">
        <v>4077</v>
      </c>
      <c r="G18" s="47" t="s">
        <v>4078</v>
      </c>
      <c r="H18" s="46" t="s">
        <v>47</v>
      </c>
      <c r="I18" s="47" t="s">
        <v>3711</v>
      </c>
      <c r="J18" s="47" t="s">
        <v>4079</v>
      </c>
      <c r="K18" s="47" t="s">
        <v>4080</v>
      </c>
      <c r="L18" s="47" t="s">
        <v>5063</v>
      </c>
    </row>
    <row r="19" spans="1:12" s="1" customFormat="1" ht="11.25" hidden="1" x14ac:dyDescent="0.2">
      <c r="A19" s="45" t="s">
        <v>4081</v>
      </c>
      <c r="B19" s="46">
        <v>20603364555</v>
      </c>
      <c r="C19" s="45">
        <v>4073439</v>
      </c>
      <c r="D19" s="45">
        <v>4858852</v>
      </c>
      <c r="E19" s="45">
        <v>700004927</v>
      </c>
      <c r="F19" s="45" t="s">
        <v>4082</v>
      </c>
      <c r="G19" s="47" t="s">
        <v>4083</v>
      </c>
      <c r="H19" s="46" t="s">
        <v>1315</v>
      </c>
      <c r="I19" s="47" t="s">
        <v>4084</v>
      </c>
      <c r="J19" s="47" t="s">
        <v>4085</v>
      </c>
      <c r="K19" s="47" t="s">
        <v>4085</v>
      </c>
      <c r="L19" s="47" t="s">
        <v>5064</v>
      </c>
    </row>
    <row r="20" spans="1:12" s="1" customFormat="1" ht="11.25" hidden="1" x14ac:dyDescent="0.2">
      <c r="A20" s="45" t="s">
        <v>4086</v>
      </c>
      <c r="B20" s="46">
        <v>20603451393</v>
      </c>
      <c r="C20" s="45">
        <v>4073440</v>
      </c>
      <c r="D20" s="45">
        <v>4858867</v>
      </c>
      <c r="E20" s="45">
        <v>700004951</v>
      </c>
      <c r="F20" s="45" t="s">
        <v>4087</v>
      </c>
      <c r="G20" s="47">
        <v>99983445</v>
      </c>
      <c r="H20" s="46" t="s">
        <v>47</v>
      </c>
      <c r="I20" s="47" t="s">
        <v>3711</v>
      </c>
      <c r="J20" s="47" t="s">
        <v>3711</v>
      </c>
      <c r="K20" s="47" t="s">
        <v>3715</v>
      </c>
      <c r="L20" s="47" t="s">
        <v>5065</v>
      </c>
    </row>
    <row r="21" spans="1:12" s="1" customFormat="1" ht="11.25" hidden="1" x14ac:dyDescent="0.2">
      <c r="A21" s="45" t="s">
        <v>4088</v>
      </c>
      <c r="B21" s="46">
        <v>20603307209</v>
      </c>
      <c r="C21" s="45">
        <v>4073441</v>
      </c>
      <c r="D21" s="45">
        <v>4858868</v>
      </c>
      <c r="E21" s="45">
        <v>700004956</v>
      </c>
      <c r="F21" s="45" t="s">
        <v>4089</v>
      </c>
      <c r="G21" s="47" t="s">
        <v>4090</v>
      </c>
      <c r="H21" s="46" t="s">
        <v>1315</v>
      </c>
      <c r="I21" s="47" t="s">
        <v>1518</v>
      </c>
      <c r="J21" s="47" t="s">
        <v>3760</v>
      </c>
      <c r="K21" s="47" t="s">
        <v>4091</v>
      </c>
      <c r="L21" s="47" t="s">
        <v>5066</v>
      </c>
    </row>
    <row r="22" spans="1:12" s="1" customFormat="1" ht="11.25" hidden="1" x14ac:dyDescent="0.2">
      <c r="A22" s="45" t="s">
        <v>3472</v>
      </c>
      <c r="B22" s="46">
        <v>20602986986</v>
      </c>
      <c r="C22" s="45">
        <v>4073442</v>
      </c>
      <c r="D22" s="45">
        <v>4858869</v>
      </c>
      <c r="E22" s="45">
        <v>700004952</v>
      </c>
      <c r="F22" s="45" t="s">
        <v>4092</v>
      </c>
      <c r="G22" s="47" t="s">
        <v>4093</v>
      </c>
      <c r="H22" s="46" t="s">
        <v>47</v>
      </c>
      <c r="I22" s="47" t="s">
        <v>3711</v>
      </c>
      <c r="J22" s="47" t="s">
        <v>3711</v>
      </c>
      <c r="K22" s="47" t="s">
        <v>3874</v>
      </c>
      <c r="L22" s="47" t="s">
        <v>5067</v>
      </c>
    </row>
    <row r="23" spans="1:12" s="1" customFormat="1" ht="11.25" hidden="1" x14ac:dyDescent="0.2">
      <c r="A23" s="45" t="s">
        <v>4094</v>
      </c>
      <c r="B23" s="46">
        <v>20603384394</v>
      </c>
      <c r="C23" s="45">
        <v>4073455</v>
      </c>
      <c r="D23" s="45">
        <v>4858882</v>
      </c>
      <c r="E23" s="45">
        <v>700004972</v>
      </c>
      <c r="F23" s="45" t="s">
        <v>4095</v>
      </c>
      <c r="G23" s="47" t="s">
        <v>4096</v>
      </c>
      <c r="H23" s="46" t="s">
        <v>47</v>
      </c>
      <c r="I23" s="47" t="s">
        <v>3711</v>
      </c>
      <c r="J23" s="47" t="s">
        <v>3711</v>
      </c>
      <c r="K23" s="47" t="s">
        <v>3849</v>
      </c>
      <c r="L23" s="47" t="s">
        <v>5068</v>
      </c>
    </row>
    <row r="24" spans="1:12" s="1" customFormat="1" ht="11.25" hidden="1" x14ac:dyDescent="0.2">
      <c r="A24" s="45" t="s">
        <v>4097</v>
      </c>
      <c r="B24" s="46">
        <v>20603528515</v>
      </c>
      <c r="C24" s="45">
        <v>4073490</v>
      </c>
      <c r="D24" s="45">
        <v>4858937</v>
      </c>
      <c r="E24" s="45">
        <v>700005027</v>
      </c>
      <c r="F24" s="45" t="s">
        <v>4098</v>
      </c>
      <c r="G24" s="47" t="s">
        <v>4099</v>
      </c>
      <c r="H24" s="46" t="s">
        <v>47</v>
      </c>
      <c r="I24" s="47" t="s">
        <v>3711</v>
      </c>
      <c r="J24" s="47" t="s">
        <v>3711</v>
      </c>
      <c r="K24" s="47" t="s">
        <v>4010</v>
      </c>
      <c r="L24" s="47" t="s">
        <v>5069</v>
      </c>
    </row>
    <row r="25" spans="1:12" s="1" customFormat="1" ht="11.25" hidden="1" x14ac:dyDescent="0.2">
      <c r="A25" s="45" t="s">
        <v>4100</v>
      </c>
      <c r="B25" s="46">
        <v>20603607644</v>
      </c>
      <c r="C25" s="45">
        <v>4073491</v>
      </c>
      <c r="D25" s="45">
        <v>4858938</v>
      </c>
      <c r="E25" s="45">
        <v>700005036</v>
      </c>
      <c r="F25" s="45" t="s">
        <v>4101</v>
      </c>
      <c r="G25" s="47" t="s">
        <v>4102</v>
      </c>
      <c r="H25" s="46" t="s">
        <v>47</v>
      </c>
      <c r="I25" s="47" t="s">
        <v>47</v>
      </c>
      <c r="J25" s="47" t="s">
        <v>47</v>
      </c>
      <c r="K25" s="47" t="s">
        <v>3722</v>
      </c>
      <c r="L25" s="47" t="s">
        <v>5070</v>
      </c>
    </row>
    <row r="26" spans="1:12" s="1" customFormat="1" ht="11.25" hidden="1" x14ac:dyDescent="0.2">
      <c r="A26" s="45" t="s">
        <v>4103</v>
      </c>
      <c r="B26" s="46">
        <v>20603672934</v>
      </c>
      <c r="C26" s="45">
        <v>4073492</v>
      </c>
      <c r="D26" s="45">
        <v>4858939</v>
      </c>
      <c r="E26" s="45">
        <v>700005037</v>
      </c>
      <c r="F26" s="45" t="s">
        <v>4104</v>
      </c>
      <c r="G26" s="47" t="s">
        <v>4105</v>
      </c>
      <c r="H26" s="46" t="s">
        <v>47</v>
      </c>
      <c r="I26" s="47" t="s">
        <v>47</v>
      </c>
      <c r="J26" s="47" t="s">
        <v>47</v>
      </c>
      <c r="K26" s="47" t="s">
        <v>3722</v>
      </c>
      <c r="L26" s="47" t="s">
        <v>5071</v>
      </c>
    </row>
    <row r="27" spans="1:12" s="1" customFormat="1" ht="11.25" hidden="1" x14ac:dyDescent="0.2">
      <c r="A27" s="45" t="s">
        <v>4106</v>
      </c>
      <c r="B27" s="46">
        <v>20603545622</v>
      </c>
      <c r="C27" s="45">
        <v>4073493</v>
      </c>
      <c r="D27" s="45">
        <v>4858940</v>
      </c>
      <c r="E27" s="45">
        <v>700005038</v>
      </c>
      <c r="F27" s="45" t="s">
        <v>5072</v>
      </c>
      <c r="G27" s="47" t="s">
        <v>5073</v>
      </c>
      <c r="H27" s="46" t="s">
        <v>47</v>
      </c>
      <c r="I27" s="47" t="s">
        <v>47</v>
      </c>
      <c r="J27" s="47" t="s">
        <v>47</v>
      </c>
      <c r="K27" s="47" t="s">
        <v>4010</v>
      </c>
      <c r="L27" s="47" t="s">
        <v>5074</v>
      </c>
    </row>
    <row r="28" spans="1:12" s="1" customFormat="1" ht="11.25" hidden="1" x14ac:dyDescent="0.2">
      <c r="A28" s="45" t="s">
        <v>4107</v>
      </c>
      <c r="B28" s="46">
        <v>20603742096</v>
      </c>
      <c r="C28" s="45">
        <v>4073504</v>
      </c>
      <c r="D28" s="45">
        <v>4858952</v>
      </c>
      <c r="E28" s="45">
        <v>700005060</v>
      </c>
      <c r="F28" s="45" t="s">
        <v>4108</v>
      </c>
      <c r="G28" s="47" t="s">
        <v>4109</v>
      </c>
      <c r="H28" s="46" t="s">
        <v>47</v>
      </c>
      <c r="I28" s="47" t="s">
        <v>47</v>
      </c>
      <c r="J28" s="47" t="s">
        <v>47</v>
      </c>
      <c r="K28" s="47" t="s">
        <v>3849</v>
      </c>
      <c r="L28" s="47" t="s">
        <v>5075</v>
      </c>
    </row>
    <row r="29" spans="1:12" s="1" customFormat="1" ht="11.25" hidden="1" x14ac:dyDescent="0.2">
      <c r="A29" s="45" t="s">
        <v>4110</v>
      </c>
      <c r="B29" s="46">
        <v>20603303700</v>
      </c>
      <c r="C29" s="45">
        <v>4073505</v>
      </c>
      <c r="D29" s="45">
        <v>4858953</v>
      </c>
      <c r="E29" s="45">
        <v>700005071</v>
      </c>
      <c r="F29" s="45" t="s">
        <v>4111</v>
      </c>
      <c r="G29" s="47" t="s">
        <v>4112</v>
      </c>
      <c r="H29" s="46" t="s">
        <v>3704</v>
      </c>
      <c r="I29" s="47" t="s">
        <v>3704</v>
      </c>
      <c r="J29" s="47" t="s">
        <v>3704</v>
      </c>
      <c r="K29" s="47" t="s">
        <v>4113</v>
      </c>
      <c r="L29" s="47" t="s">
        <v>5076</v>
      </c>
    </row>
    <row r="30" spans="1:12" s="1" customFormat="1" ht="11.25" hidden="1" x14ac:dyDescent="0.2">
      <c r="A30" s="45" t="s">
        <v>4114</v>
      </c>
      <c r="B30" s="46">
        <v>20603806833</v>
      </c>
      <c r="C30" s="45">
        <v>4073506</v>
      </c>
      <c r="D30" s="45">
        <v>4858954</v>
      </c>
      <c r="E30" s="45">
        <v>700005072</v>
      </c>
      <c r="F30" s="45" t="s">
        <v>4115</v>
      </c>
      <c r="G30" s="47" t="s">
        <v>4116</v>
      </c>
      <c r="H30" s="46" t="s">
        <v>47</v>
      </c>
      <c r="I30" s="47" t="s">
        <v>47</v>
      </c>
      <c r="J30" s="47" t="s">
        <v>47</v>
      </c>
      <c r="K30" s="47" t="s">
        <v>3722</v>
      </c>
      <c r="L30" s="47" t="s">
        <v>5077</v>
      </c>
    </row>
    <row r="31" spans="1:12" s="1" customFormat="1" ht="11.25" hidden="1" x14ac:dyDescent="0.2">
      <c r="A31" s="45" t="s">
        <v>4117</v>
      </c>
      <c r="B31" s="46">
        <v>20603691807</v>
      </c>
      <c r="C31" s="45">
        <v>4073507</v>
      </c>
      <c r="D31" s="45">
        <v>4858955</v>
      </c>
      <c r="E31" s="45">
        <v>700005073</v>
      </c>
      <c r="F31" s="45" t="s">
        <v>4118</v>
      </c>
      <c r="G31" s="47" t="s">
        <v>4119</v>
      </c>
      <c r="H31" s="46" t="s">
        <v>47</v>
      </c>
      <c r="I31" s="47" t="s">
        <v>47</v>
      </c>
      <c r="J31" s="47" t="s">
        <v>47</v>
      </c>
      <c r="K31" s="47" t="s">
        <v>3745</v>
      </c>
      <c r="L31" s="47" t="s">
        <v>5078</v>
      </c>
    </row>
    <row r="32" spans="1:12" s="1" customFormat="1" ht="11.25" hidden="1" x14ac:dyDescent="0.2">
      <c r="A32" s="45" t="s">
        <v>4120</v>
      </c>
      <c r="B32" s="46">
        <v>20603811713</v>
      </c>
      <c r="C32" s="45">
        <v>4073508</v>
      </c>
      <c r="D32" s="45">
        <v>4858956</v>
      </c>
      <c r="E32" s="45">
        <v>700005047</v>
      </c>
      <c r="F32" s="45" t="s">
        <v>4121</v>
      </c>
      <c r="G32" s="47" t="s">
        <v>4122</v>
      </c>
      <c r="H32" s="46" t="s">
        <v>47</v>
      </c>
      <c r="I32" s="47" t="s">
        <v>47</v>
      </c>
      <c r="J32" s="47" t="s">
        <v>47</v>
      </c>
      <c r="K32" s="47" t="s">
        <v>3715</v>
      </c>
      <c r="L32" s="47" t="s">
        <v>5079</v>
      </c>
    </row>
    <row r="33" spans="1:12" s="1" customFormat="1" ht="11.25" hidden="1" x14ac:dyDescent="0.2">
      <c r="A33" s="45" t="s">
        <v>4123</v>
      </c>
      <c r="B33" s="46">
        <v>20603833385</v>
      </c>
      <c r="C33" s="45">
        <v>4073509</v>
      </c>
      <c r="D33" s="45">
        <v>4858972</v>
      </c>
      <c r="E33" s="45">
        <v>700005048</v>
      </c>
      <c r="F33" s="45" t="s">
        <v>4124</v>
      </c>
      <c r="G33" s="47" t="s">
        <v>4125</v>
      </c>
      <c r="H33" s="46" t="s">
        <v>47</v>
      </c>
      <c r="I33" s="47" t="s">
        <v>47</v>
      </c>
      <c r="J33" s="47" t="s">
        <v>47</v>
      </c>
      <c r="K33" s="47" t="s">
        <v>4126</v>
      </c>
      <c r="L33" s="47" t="s">
        <v>5080</v>
      </c>
    </row>
    <row r="34" spans="1:12" s="1" customFormat="1" ht="11.25" hidden="1" x14ac:dyDescent="0.2">
      <c r="A34" s="45" t="s">
        <v>4127</v>
      </c>
      <c r="B34" s="46">
        <v>20603806671</v>
      </c>
      <c r="C34" s="45">
        <v>4073510</v>
      </c>
      <c r="D34" s="45">
        <v>4858973</v>
      </c>
      <c r="E34" s="45">
        <v>700005049</v>
      </c>
      <c r="F34" s="45" t="s">
        <v>4128</v>
      </c>
      <c r="G34" s="47" t="s">
        <v>4129</v>
      </c>
      <c r="H34" s="46" t="s">
        <v>47</v>
      </c>
      <c r="I34" s="47" t="s">
        <v>47</v>
      </c>
      <c r="J34" s="47" t="s">
        <v>47</v>
      </c>
      <c r="K34" s="47" t="s">
        <v>4130</v>
      </c>
      <c r="L34" s="47" t="s">
        <v>5081</v>
      </c>
    </row>
    <row r="35" spans="1:12" s="1" customFormat="1" ht="11.25" hidden="1" x14ac:dyDescent="0.2">
      <c r="A35" s="45" t="s">
        <v>4131</v>
      </c>
      <c r="B35" s="46">
        <v>20603829591</v>
      </c>
      <c r="C35" s="45">
        <v>4073511</v>
      </c>
      <c r="D35" s="45">
        <v>4858974</v>
      </c>
      <c r="E35" s="45">
        <v>700005050</v>
      </c>
      <c r="F35" s="45" t="s">
        <v>4132</v>
      </c>
      <c r="G35" s="47" t="s">
        <v>4133</v>
      </c>
      <c r="H35" s="46" t="s">
        <v>47</v>
      </c>
      <c r="I35" s="47" t="s">
        <v>47</v>
      </c>
      <c r="J35" s="47" t="s">
        <v>47</v>
      </c>
      <c r="K35" s="47" t="s">
        <v>3888</v>
      </c>
      <c r="L35" s="47" t="s">
        <v>5082</v>
      </c>
    </row>
    <row r="36" spans="1:12" s="1" customFormat="1" ht="11.25" hidden="1" x14ac:dyDescent="0.2">
      <c r="A36" s="45" t="s">
        <v>4134</v>
      </c>
      <c r="B36" s="46">
        <v>20603285850</v>
      </c>
      <c r="C36" s="45">
        <v>4073512</v>
      </c>
      <c r="D36" s="45">
        <v>4858975</v>
      </c>
      <c r="E36" s="45">
        <v>700005074</v>
      </c>
      <c r="F36" s="45" t="s">
        <v>4135</v>
      </c>
      <c r="G36" s="47" t="s">
        <v>4136</v>
      </c>
      <c r="H36" s="46" t="s">
        <v>97</v>
      </c>
      <c r="I36" s="47" t="s">
        <v>1489</v>
      </c>
      <c r="J36" s="47" t="s">
        <v>1489</v>
      </c>
      <c r="K36" s="47" t="s">
        <v>4137</v>
      </c>
      <c r="L36" s="47" t="s">
        <v>5083</v>
      </c>
    </row>
    <row r="37" spans="1:12" s="1" customFormat="1" ht="11.25" hidden="1" x14ac:dyDescent="0.2">
      <c r="A37" s="45" t="s">
        <v>4138</v>
      </c>
      <c r="B37" s="46">
        <v>20603192274</v>
      </c>
      <c r="C37" s="45">
        <v>4073515</v>
      </c>
      <c r="D37" s="45">
        <v>4858981</v>
      </c>
      <c r="E37" s="45">
        <v>700005082</v>
      </c>
      <c r="F37" s="45" t="s">
        <v>4139</v>
      </c>
      <c r="G37" s="47" t="s">
        <v>4140</v>
      </c>
      <c r="H37" s="46" t="s">
        <v>97</v>
      </c>
      <c r="I37" s="47" t="s">
        <v>1487</v>
      </c>
      <c r="J37" s="47" t="s">
        <v>1487</v>
      </c>
      <c r="K37" s="47" t="s">
        <v>1487</v>
      </c>
      <c r="L37" s="47" t="s">
        <v>5084</v>
      </c>
    </row>
    <row r="38" spans="1:12" s="1" customFormat="1" ht="11.25" hidden="1" x14ac:dyDescent="0.2">
      <c r="A38" s="45" t="s">
        <v>4141</v>
      </c>
      <c r="B38" s="46">
        <v>20601393639</v>
      </c>
      <c r="C38" s="45">
        <v>4073516</v>
      </c>
      <c r="D38" s="45">
        <v>4859007</v>
      </c>
      <c r="E38" s="45">
        <v>700005083</v>
      </c>
      <c r="F38" s="45" t="s">
        <v>4142</v>
      </c>
      <c r="G38" s="47" t="s">
        <v>4143</v>
      </c>
      <c r="H38" s="46" t="s">
        <v>47</v>
      </c>
      <c r="I38" s="47" t="s">
        <v>47</v>
      </c>
      <c r="J38" s="47" t="s">
        <v>47</v>
      </c>
      <c r="K38" s="47" t="s">
        <v>3745</v>
      </c>
      <c r="L38" s="47" t="s">
        <v>5085</v>
      </c>
    </row>
    <row r="39" spans="1:12" s="1" customFormat="1" ht="11.25" hidden="1" x14ac:dyDescent="0.2">
      <c r="A39" s="45" t="s">
        <v>4144</v>
      </c>
      <c r="B39" s="46">
        <v>20603831846</v>
      </c>
      <c r="C39" s="45">
        <v>4073517</v>
      </c>
      <c r="D39" s="45">
        <v>4859008</v>
      </c>
      <c r="E39" s="45">
        <v>700005087</v>
      </c>
      <c r="F39" s="45" t="s">
        <v>4145</v>
      </c>
      <c r="G39" s="47" t="s">
        <v>4146</v>
      </c>
      <c r="H39" s="46" t="s">
        <v>47</v>
      </c>
      <c r="I39" s="47" t="s">
        <v>47</v>
      </c>
      <c r="J39" s="47" t="s">
        <v>47</v>
      </c>
      <c r="K39" s="47" t="s">
        <v>3698</v>
      </c>
      <c r="L39" s="47" t="s">
        <v>5086</v>
      </c>
    </row>
    <row r="40" spans="1:12" s="1" customFormat="1" ht="11.25" hidden="1" x14ac:dyDescent="0.2">
      <c r="A40" s="45" t="s">
        <v>4147</v>
      </c>
      <c r="B40" s="46">
        <v>20603848480</v>
      </c>
      <c r="C40" s="45">
        <v>4073518</v>
      </c>
      <c r="D40" s="45">
        <v>4859009</v>
      </c>
      <c r="E40" s="45">
        <v>700005091</v>
      </c>
      <c r="F40" s="45" t="s">
        <v>4148</v>
      </c>
      <c r="G40" s="47" t="s">
        <v>4149</v>
      </c>
      <c r="H40" s="46" t="s">
        <v>47</v>
      </c>
      <c r="I40" s="47" t="s">
        <v>47</v>
      </c>
      <c r="J40" s="47" t="s">
        <v>47</v>
      </c>
      <c r="K40" s="47" t="s">
        <v>3745</v>
      </c>
      <c r="L40" s="47" t="s">
        <v>5087</v>
      </c>
    </row>
    <row r="41" spans="1:12" s="1" customFormat="1" ht="11.25" hidden="1" x14ac:dyDescent="0.2">
      <c r="A41" s="45" t="s">
        <v>4150</v>
      </c>
      <c r="B41" s="46">
        <v>20603842112</v>
      </c>
      <c r="C41" s="45">
        <v>4073519</v>
      </c>
      <c r="D41" s="45">
        <v>4859010</v>
      </c>
      <c r="E41" s="45">
        <v>700005086</v>
      </c>
      <c r="F41" s="45" t="s">
        <v>4151</v>
      </c>
      <c r="G41" s="47" t="s">
        <v>4152</v>
      </c>
      <c r="H41" s="46" t="s">
        <v>20</v>
      </c>
      <c r="I41" s="47" t="s">
        <v>1486</v>
      </c>
      <c r="J41" s="47" t="s">
        <v>1486</v>
      </c>
      <c r="K41" s="47" t="s">
        <v>1486</v>
      </c>
      <c r="L41" s="47" t="s">
        <v>5088</v>
      </c>
    </row>
    <row r="42" spans="1:12" s="1" customFormat="1" ht="11.25" hidden="1" x14ac:dyDescent="0.2">
      <c r="A42" s="45" t="s">
        <v>4153</v>
      </c>
      <c r="B42" s="46">
        <v>20603851103</v>
      </c>
      <c r="C42" s="45">
        <v>4073520</v>
      </c>
      <c r="D42" s="45">
        <v>4859011</v>
      </c>
      <c r="E42" s="45">
        <v>700005065</v>
      </c>
      <c r="F42" s="45" t="s">
        <v>4154</v>
      </c>
      <c r="G42" s="47" t="s">
        <v>4155</v>
      </c>
      <c r="H42" s="46" t="s">
        <v>47</v>
      </c>
      <c r="I42" s="47" t="s">
        <v>47</v>
      </c>
      <c r="J42" s="47" t="s">
        <v>47</v>
      </c>
      <c r="K42" s="47" t="s">
        <v>3701</v>
      </c>
      <c r="L42" s="47" t="s">
        <v>5089</v>
      </c>
    </row>
    <row r="43" spans="1:12" s="1" customFormat="1" ht="11.25" hidden="1" x14ac:dyDescent="0.2">
      <c r="A43" s="45" t="s">
        <v>4156</v>
      </c>
      <c r="B43" s="46">
        <v>20603856091</v>
      </c>
      <c r="C43" s="45">
        <v>4073496</v>
      </c>
      <c r="D43" s="45">
        <v>4859006</v>
      </c>
      <c r="E43" s="45">
        <v>700005064</v>
      </c>
      <c r="F43" s="45" t="s">
        <v>4157</v>
      </c>
      <c r="G43" s="47" t="s">
        <v>4158</v>
      </c>
      <c r="H43" s="46" t="s">
        <v>3704</v>
      </c>
      <c r="I43" s="47" t="s">
        <v>3704</v>
      </c>
      <c r="J43" s="47" t="s">
        <v>3704</v>
      </c>
      <c r="K43" s="47" t="s">
        <v>4022</v>
      </c>
      <c r="L43" s="47" t="s">
        <v>5090</v>
      </c>
    </row>
    <row r="44" spans="1:12" s="1" customFormat="1" ht="11.25" hidden="1" x14ac:dyDescent="0.2">
      <c r="A44" s="45" t="s">
        <v>4159</v>
      </c>
      <c r="B44" s="46">
        <v>20603846886</v>
      </c>
      <c r="C44" s="45">
        <v>4073497</v>
      </c>
      <c r="D44" s="45">
        <v>4859012</v>
      </c>
      <c r="E44" s="45">
        <v>700005075</v>
      </c>
      <c r="F44" s="45" t="s">
        <v>4160</v>
      </c>
      <c r="G44" s="47" t="s">
        <v>4161</v>
      </c>
      <c r="H44" s="46" t="s">
        <v>47</v>
      </c>
      <c r="I44" s="47" t="s">
        <v>47</v>
      </c>
      <c r="J44" s="47" t="s">
        <v>47</v>
      </c>
      <c r="K44" s="47" t="s">
        <v>3888</v>
      </c>
      <c r="L44" s="47" t="s">
        <v>5091</v>
      </c>
    </row>
    <row r="45" spans="1:12" s="1" customFormat="1" ht="11.25" hidden="1" x14ac:dyDescent="0.2">
      <c r="A45" s="45" t="s">
        <v>4162</v>
      </c>
      <c r="B45" s="46">
        <v>20603832524</v>
      </c>
      <c r="C45" s="45">
        <v>4073498</v>
      </c>
      <c r="D45" s="45">
        <v>4859013</v>
      </c>
      <c r="E45" s="45">
        <v>700005084</v>
      </c>
      <c r="F45" s="45" t="s">
        <v>4163</v>
      </c>
      <c r="G45" s="47" t="s">
        <v>4164</v>
      </c>
      <c r="H45" s="46" t="s">
        <v>47</v>
      </c>
      <c r="I45" s="47" t="s">
        <v>47</v>
      </c>
      <c r="J45" s="47" t="s">
        <v>47</v>
      </c>
      <c r="K45" s="47" t="s">
        <v>4013</v>
      </c>
      <c r="L45" s="47" t="s">
        <v>5092</v>
      </c>
    </row>
    <row r="46" spans="1:12" s="1" customFormat="1" ht="11.25" hidden="1" x14ac:dyDescent="0.2">
      <c r="A46" s="45" t="s">
        <v>4165</v>
      </c>
      <c r="B46" s="46">
        <v>20603818637</v>
      </c>
      <c r="C46" s="45">
        <v>4073499</v>
      </c>
      <c r="D46" s="45">
        <v>4859014</v>
      </c>
      <c r="E46" s="45">
        <v>700005063</v>
      </c>
      <c r="F46" s="45" t="s">
        <v>4166</v>
      </c>
      <c r="G46" s="47" t="s">
        <v>4167</v>
      </c>
      <c r="H46" s="46" t="s">
        <v>47</v>
      </c>
      <c r="I46" s="47" t="s">
        <v>47</v>
      </c>
      <c r="J46" s="47" t="s">
        <v>47</v>
      </c>
      <c r="K46" s="47" t="s">
        <v>4130</v>
      </c>
      <c r="L46" s="47" t="s">
        <v>5093</v>
      </c>
    </row>
    <row r="47" spans="1:12" s="1" customFormat="1" ht="11.25" hidden="1" x14ac:dyDescent="0.2">
      <c r="A47" s="45" t="s">
        <v>4168</v>
      </c>
      <c r="B47" s="46">
        <v>20602989098</v>
      </c>
      <c r="C47" s="45">
        <v>4073525</v>
      </c>
      <c r="D47" s="45">
        <v>4859015</v>
      </c>
      <c r="E47" s="45">
        <v>700005092</v>
      </c>
      <c r="F47" s="45" t="s">
        <v>4169</v>
      </c>
      <c r="G47" s="47" t="s">
        <v>4170</v>
      </c>
      <c r="H47" s="46" t="s">
        <v>1315</v>
      </c>
      <c r="I47" s="47" t="s">
        <v>1529</v>
      </c>
      <c r="J47" s="47" t="s">
        <v>3763</v>
      </c>
      <c r="K47" s="47" t="s">
        <v>3763</v>
      </c>
      <c r="L47" s="47" t="s">
        <v>5094</v>
      </c>
    </row>
    <row r="48" spans="1:12" s="1" customFormat="1" ht="11.25" hidden="1" x14ac:dyDescent="0.2">
      <c r="A48" s="45" t="s">
        <v>4171</v>
      </c>
      <c r="B48" s="46">
        <v>20603902409</v>
      </c>
      <c r="C48" s="45">
        <v>4073533</v>
      </c>
      <c r="D48" s="45">
        <v>4859039</v>
      </c>
      <c r="E48" s="45">
        <v>700005101</v>
      </c>
      <c r="F48" s="45" t="s">
        <v>4172</v>
      </c>
      <c r="G48" s="47" t="s">
        <v>4173</v>
      </c>
      <c r="H48" s="46" t="s">
        <v>47</v>
      </c>
      <c r="I48" s="47" t="s">
        <v>47</v>
      </c>
      <c r="J48" s="47" t="s">
        <v>47</v>
      </c>
      <c r="K48" s="47" t="s">
        <v>3715</v>
      </c>
      <c r="L48" s="47" t="s">
        <v>5095</v>
      </c>
    </row>
    <row r="49" spans="1:12" s="1" customFormat="1" ht="11.25" hidden="1" x14ac:dyDescent="0.2">
      <c r="A49" s="45" t="s">
        <v>4174</v>
      </c>
      <c r="B49" s="46">
        <v>20603902689</v>
      </c>
      <c r="C49" s="45">
        <v>4073534</v>
      </c>
      <c r="D49" s="45">
        <v>4859040</v>
      </c>
      <c r="E49" s="45">
        <v>700005107</v>
      </c>
      <c r="F49" s="45" t="s">
        <v>5096</v>
      </c>
      <c r="G49" s="47" t="s">
        <v>5097</v>
      </c>
      <c r="H49" s="46" t="s">
        <v>47</v>
      </c>
      <c r="I49" s="47" t="s">
        <v>47</v>
      </c>
      <c r="J49" s="47" t="s">
        <v>47</v>
      </c>
      <c r="K49" s="47" t="s">
        <v>3722</v>
      </c>
      <c r="L49" s="47" t="s">
        <v>5098</v>
      </c>
    </row>
    <row r="50" spans="1:12" s="1" customFormat="1" ht="11.25" hidden="1" x14ac:dyDescent="0.2">
      <c r="A50" s="45" t="s">
        <v>4175</v>
      </c>
      <c r="B50" s="46">
        <v>20603893809</v>
      </c>
      <c r="C50" s="45">
        <v>4073535</v>
      </c>
      <c r="D50" s="45">
        <v>4859041</v>
      </c>
      <c r="E50" s="45">
        <v>700005108</v>
      </c>
      <c r="F50" s="45" t="s">
        <v>4176</v>
      </c>
      <c r="G50" s="47" t="s">
        <v>4177</v>
      </c>
      <c r="H50" s="46" t="s">
        <v>47</v>
      </c>
      <c r="I50" s="47" t="s">
        <v>47</v>
      </c>
      <c r="J50" s="47" t="s">
        <v>47</v>
      </c>
      <c r="K50" s="47" t="s">
        <v>3708</v>
      </c>
      <c r="L50" s="47" t="s">
        <v>5099</v>
      </c>
    </row>
    <row r="51" spans="1:12" s="1" customFormat="1" ht="11.25" hidden="1" x14ac:dyDescent="0.2">
      <c r="A51" s="45" t="s">
        <v>4178</v>
      </c>
      <c r="B51" s="46">
        <v>20603887957</v>
      </c>
      <c r="C51" s="45">
        <v>4073536</v>
      </c>
      <c r="D51" s="45">
        <v>4859042</v>
      </c>
      <c r="E51" s="45">
        <v>700005106</v>
      </c>
      <c r="F51" s="45" t="s">
        <v>4179</v>
      </c>
      <c r="G51" s="47" t="s">
        <v>4180</v>
      </c>
      <c r="H51" s="46" t="s">
        <v>3704</v>
      </c>
      <c r="I51" s="47" t="s">
        <v>3704</v>
      </c>
      <c r="J51" s="47" t="s">
        <v>3704</v>
      </c>
      <c r="K51" s="47" t="s">
        <v>4022</v>
      </c>
      <c r="L51" s="47" t="s">
        <v>5100</v>
      </c>
    </row>
    <row r="52" spans="1:12" s="1" customFormat="1" ht="11.25" hidden="1" x14ac:dyDescent="0.2">
      <c r="A52" s="45" t="s">
        <v>4181</v>
      </c>
      <c r="B52" s="46">
        <v>20603893655</v>
      </c>
      <c r="C52" s="45">
        <v>4073537</v>
      </c>
      <c r="D52" s="45">
        <v>4859043</v>
      </c>
      <c r="E52" s="45">
        <v>700005109</v>
      </c>
      <c r="F52" s="45" t="s">
        <v>4182</v>
      </c>
      <c r="G52" s="47" t="s">
        <v>4183</v>
      </c>
      <c r="H52" s="46" t="s">
        <v>47</v>
      </c>
      <c r="I52" s="47" t="s">
        <v>47</v>
      </c>
      <c r="J52" s="47" t="s">
        <v>47</v>
      </c>
      <c r="K52" s="47" t="s">
        <v>4126</v>
      </c>
      <c r="L52" s="47" t="s">
        <v>5101</v>
      </c>
    </row>
    <row r="53" spans="1:12" s="1" customFormat="1" ht="11.25" hidden="1" x14ac:dyDescent="0.2">
      <c r="A53" s="45" t="s">
        <v>4184</v>
      </c>
      <c r="B53" s="46">
        <v>20603855397</v>
      </c>
      <c r="C53" s="45">
        <v>4073538</v>
      </c>
      <c r="D53" s="45">
        <v>4859044</v>
      </c>
      <c r="E53" s="45">
        <v>700005110</v>
      </c>
      <c r="F53" s="45" t="s">
        <v>4185</v>
      </c>
      <c r="G53" s="47" t="s">
        <v>4186</v>
      </c>
      <c r="H53" s="46" t="s">
        <v>47</v>
      </c>
      <c r="I53" s="47" t="s">
        <v>47</v>
      </c>
      <c r="J53" s="47" t="s">
        <v>47</v>
      </c>
      <c r="K53" s="47" t="s">
        <v>3722</v>
      </c>
      <c r="L53" s="47" t="s">
        <v>5102</v>
      </c>
    </row>
    <row r="54" spans="1:12" s="1" customFormat="1" ht="11.25" hidden="1" x14ac:dyDescent="0.2">
      <c r="A54" s="45" t="s">
        <v>4187</v>
      </c>
      <c r="B54" s="46">
        <v>20603818955</v>
      </c>
      <c r="C54" s="45">
        <v>4073539</v>
      </c>
      <c r="D54" s="45">
        <v>4859045</v>
      </c>
      <c r="E54" s="45">
        <v>700005102</v>
      </c>
      <c r="F54" s="45" t="s">
        <v>4188</v>
      </c>
      <c r="G54" s="47" t="s">
        <v>4189</v>
      </c>
      <c r="H54" s="46" t="s">
        <v>3704</v>
      </c>
      <c r="I54" s="47" t="s">
        <v>3704</v>
      </c>
      <c r="J54" s="47" t="s">
        <v>3704</v>
      </c>
      <c r="K54" s="47" t="s">
        <v>3705</v>
      </c>
      <c r="L54" s="47" t="s">
        <v>5103</v>
      </c>
    </row>
    <row r="55" spans="1:12" s="1" customFormat="1" ht="11.25" hidden="1" x14ac:dyDescent="0.2">
      <c r="A55" s="45" t="s">
        <v>4190</v>
      </c>
      <c r="B55" s="46">
        <v>20603899467</v>
      </c>
      <c r="C55" s="45">
        <v>4073540</v>
      </c>
      <c r="D55" s="45">
        <v>4859046</v>
      </c>
      <c r="E55" s="45">
        <v>700005111</v>
      </c>
      <c r="F55" s="45" t="s">
        <v>4191</v>
      </c>
      <c r="G55" s="47" t="s">
        <v>4192</v>
      </c>
      <c r="H55" s="46" t="s">
        <v>47</v>
      </c>
      <c r="I55" s="47" t="s">
        <v>47</v>
      </c>
      <c r="J55" s="47" t="s">
        <v>47</v>
      </c>
      <c r="K55" s="47" t="s">
        <v>3730</v>
      </c>
      <c r="L55" s="47" t="s">
        <v>5104</v>
      </c>
    </row>
    <row r="56" spans="1:12" s="1" customFormat="1" ht="11.25" hidden="1" x14ac:dyDescent="0.2">
      <c r="A56" s="45" t="s">
        <v>4193</v>
      </c>
      <c r="B56" s="46">
        <v>20603902042</v>
      </c>
      <c r="C56" s="45">
        <v>4073541</v>
      </c>
      <c r="D56" s="45">
        <v>4859047</v>
      </c>
      <c r="E56" s="45">
        <v>700005103</v>
      </c>
      <c r="F56" s="45" t="s">
        <v>4194</v>
      </c>
      <c r="G56" s="47" t="s">
        <v>4195</v>
      </c>
      <c r="H56" s="46" t="s">
        <v>47</v>
      </c>
      <c r="I56" s="47" t="s">
        <v>47</v>
      </c>
      <c r="J56" s="47" t="s">
        <v>47</v>
      </c>
      <c r="K56" s="47" t="s">
        <v>3715</v>
      </c>
      <c r="L56" s="47" t="s">
        <v>5105</v>
      </c>
    </row>
    <row r="57" spans="1:12" s="1" customFormat="1" ht="11.25" hidden="1" x14ac:dyDescent="0.2">
      <c r="A57" s="45" t="s">
        <v>4196</v>
      </c>
      <c r="B57" s="46">
        <v>20603891393</v>
      </c>
      <c r="C57" s="45">
        <v>4073526</v>
      </c>
      <c r="D57" s="45">
        <v>4859054</v>
      </c>
      <c r="E57" s="45">
        <v>700005112</v>
      </c>
      <c r="F57" s="45" t="s">
        <v>4197</v>
      </c>
      <c r="G57" s="47" t="s">
        <v>4198</v>
      </c>
      <c r="H57" s="46" t="s">
        <v>47</v>
      </c>
      <c r="I57" s="47" t="s">
        <v>47</v>
      </c>
      <c r="J57" s="47" t="s">
        <v>47</v>
      </c>
      <c r="K57" s="47" t="s">
        <v>3888</v>
      </c>
      <c r="L57" s="47" t="s">
        <v>5106</v>
      </c>
    </row>
    <row r="58" spans="1:12" s="1" customFormat="1" ht="11.25" hidden="1" x14ac:dyDescent="0.2">
      <c r="A58" s="45" t="s">
        <v>4199</v>
      </c>
      <c r="B58" s="46">
        <v>20603921144</v>
      </c>
      <c r="C58" s="45">
        <v>4073527</v>
      </c>
      <c r="D58" s="45">
        <v>4859055</v>
      </c>
      <c r="E58" s="45">
        <v>700005085</v>
      </c>
      <c r="F58" s="45" t="s">
        <v>4200</v>
      </c>
      <c r="G58" s="47" t="s">
        <v>4201</v>
      </c>
      <c r="H58" s="46" t="s">
        <v>1315</v>
      </c>
      <c r="I58" s="47" t="s">
        <v>1529</v>
      </c>
      <c r="J58" s="47" t="s">
        <v>3763</v>
      </c>
      <c r="K58" s="47" t="s">
        <v>4202</v>
      </c>
      <c r="L58" s="47" t="s">
        <v>5107</v>
      </c>
    </row>
    <row r="59" spans="1:12" s="1" customFormat="1" ht="11.25" hidden="1" x14ac:dyDescent="0.2">
      <c r="A59" s="45" t="s">
        <v>4203</v>
      </c>
      <c r="B59" s="46">
        <v>20603909241</v>
      </c>
      <c r="C59" s="45">
        <v>4073547</v>
      </c>
      <c r="D59" s="45">
        <v>4859074</v>
      </c>
      <c r="E59" s="45">
        <v>700005123</v>
      </c>
      <c r="F59" s="45" t="s">
        <v>4204</v>
      </c>
      <c r="G59" s="47" t="s">
        <v>4205</v>
      </c>
      <c r="H59" s="46" t="s">
        <v>47</v>
      </c>
      <c r="I59" s="47" t="s">
        <v>47</v>
      </c>
      <c r="J59" s="47" t="s">
        <v>47</v>
      </c>
      <c r="K59" s="47" t="s">
        <v>4206</v>
      </c>
      <c r="L59" s="47" t="s">
        <v>5108</v>
      </c>
    </row>
    <row r="60" spans="1:12" s="1" customFormat="1" ht="11.25" hidden="1" x14ac:dyDescent="0.2">
      <c r="A60" s="45" t="s">
        <v>4207</v>
      </c>
      <c r="B60" s="46">
        <v>20603833911</v>
      </c>
      <c r="C60" s="45">
        <v>4073562</v>
      </c>
      <c r="D60" s="45">
        <v>4859075</v>
      </c>
      <c r="E60" s="45">
        <v>700005124</v>
      </c>
      <c r="F60" s="45" t="s">
        <v>4208</v>
      </c>
      <c r="G60" s="47" t="s">
        <v>4209</v>
      </c>
      <c r="H60" s="46" t="s">
        <v>97</v>
      </c>
      <c r="I60" s="47" t="s">
        <v>1483</v>
      </c>
      <c r="J60" s="47" t="s">
        <v>1483</v>
      </c>
      <c r="K60" s="47" t="s">
        <v>4210</v>
      </c>
      <c r="L60" s="47" t="s">
        <v>5109</v>
      </c>
    </row>
    <row r="61" spans="1:12" s="1" customFormat="1" ht="11.25" hidden="1" x14ac:dyDescent="0.2">
      <c r="A61" s="45" t="s">
        <v>4211</v>
      </c>
      <c r="B61" s="46">
        <v>20603804113</v>
      </c>
      <c r="C61" s="45">
        <v>4073548</v>
      </c>
      <c r="D61" s="45">
        <v>4859076</v>
      </c>
      <c r="E61" s="45">
        <v>700005122</v>
      </c>
      <c r="F61" s="45" t="s">
        <v>4212</v>
      </c>
      <c r="G61" s="47" t="s">
        <v>4213</v>
      </c>
      <c r="H61" s="46" t="s">
        <v>97</v>
      </c>
      <c r="I61" s="47" t="s">
        <v>1487</v>
      </c>
      <c r="J61" s="47" t="s">
        <v>1487</v>
      </c>
      <c r="K61" s="47" t="s">
        <v>4214</v>
      </c>
      <c r="L61" s="47" t="s">
        <v>5110</v>
      </c>
    </row>
    <row r="62" spans="1:12" s="1" customFormat="1" ht="11.25" hidden="1" x14ac:dyDescent="0.2">
      <c r="A62" s="45" t="s">
        <v>4215</v>
      </c>
      <c r="B62" s="46">
        <v>20603985321</v>
      </c>
      <c r="C62" s="45">
        <v>4073549</v>
      </c>
      <c r="D62" s="45">
        <v>4859082</v>
      </c>
      <c r="E62" s="45">
        <v>700005137</v>
      </c>
      <c r="F62" s="45" t="s">
        <v>4216</v>
      </c>
      <c r="G62" s="47" t="s">
        <v>4217</v>
      </c>
      <c r="H62" s="46" t="s">
        <v>47</v>
      </c>
      <c r="I62" s="47" t="s">
        <v>47</v>
      </c>
      <c r="J62" s="47" t="s">
        <v>47</v>
      </c>
      <c r="K62" s="47" t="s">
        <v>4218</v>
      </c>
      <c r="L62" s="47" t="s">
        <v>5111</v>
      </c>
    </row>
    <row r="63" spans="1:12" s="1" customFormat="1" ht="11.25" hidden="1" x14ac:dyDescent="0.2">
      <c r="A63" s="45" t="s">
        <v>4219</v>
      </c>
      <c r="B63" s="46">
        <v>20603984626</v>
      </c>
      <c r="C63" s="45">
        <v>4073560</v>
      </c>
      <c r="D63" s="45">
        <v>4859083</v>
      </c>
      <c r="E63" s="45">
        <v>700005118</v>
      </c>
      <c r="F63" s="45" t="s">
        <v>4220</v>
      </c>
      <c r="G63" s="47" t="s">
        <v>4221</v>
      </c>
      <c r="H63" s="46" t="s">
        <v>4222</v>
      </c>
      <c r="I63" s="47" t="s">
        <v>1482</v>
      </c>
      <c r="J63" s="47" t="s">
        <v>4223</v>
      </c>
      <c r="K63" s="47" t="s">
        <v>4224</v>
      </c>
      <c r="L63" s="47" t="s">
        <v>5112</v>
      </c>
    </row>
    <row r="64" spans="1:12" s="1" customFormat="1" ht="11.25" hidden="1" x14ac:dyDescent="0.2">
      <c r="A64" s="45" t="s">
        <v>4225</v>
      </c>
      <c r="B64" s="46">
        <v>20603976534</v>
      </c>
      <c r="C64" s="45">
        <v>4073561</v>
      </c>
      <c r="D64" s="45">
        <v>4859084</v>
      </c>
      <c r="E64" s="45">
        <v>700005136</v>
      </c>
      <c r="F64" s="45" t="s">
        <v>4226</v>
      </c>
      <c r="G64" s="47" t="s">
        <v>4227</v>
      </c>
      <c r="H64" s="46" t="s">
        <v>3711</v>
      </c>
      <c r="I64" s="47" t="s">
        <v>47</v>
      </c>
      <c r="J64" s="47" t="s">
        <v>47</v>
      </c>
      <c r="K64" s="47" t="s">
        <v>3888</v>
      </c>
      <c r="L64" s="47" t="s">
        <v>5113</v>
      </c>
    </row>
    <row r="65" spans="1:12" s="1" customFormat="1" ht="11.25" hidden="1" x14ac:dyDescent="0.2">
      <c r="A65" s="45" t="s">
        <v>4228</v>
      </c>
      <c r="B65" s="46">
        <v>20604062358</v>
      </c>
      <c r="C65" s="45">
        <v>4073564</v>
      </c>
      <c r="D65" s="45">
        <v>4859099</v>
      </c>
      <c r="E65" s="45">
        <v>700005140</v>
      </c>
      <c r="F65" s="45" t="s">
        <v>4233</v>
      </c>
      <c r="G65" s="47" t="s">
        <v>4234</v>
      </c>
      <c r="H65" s="46" t="s">
        <v>1315</v>
      </c>
      <c r="I65" s="47" t="s">
        <v>4235</v>
      </c>
      <c r="J65" s="47" t="s">
        <v>4236</v>
      </c>
      <c r="K65" s="47" t="s">
        <v>4237</v>
      </c>
      <c r="L65" s="47" t="s">
        <v>5114</v>
      </c>
    </row>
    <row r="66" spans="1:12" s="1" customFormat="1" ht="11.25" hidden="1" x14ac:dyDescent="0.2">
      <c r="A66" s="45" t="s">
        <v>4229</v>
      </c>
      <c r="B66" s="46">
        <v>20603991525</v>
      </c>
      <c r="C66" s="45">
        <v>4073565</v>
      </c>
      <c r="D66" s="45">
        <v>4859100</v>
      </c>
      <c r="E66" s="45">
        <v>700005139</v>
      </c>
      <c r="F66" s="45" t="s">
        <v>4238</v>
      </c>
      <c r="G66" s="47" t="s">
        <v>4239</v>
      </c>
      <c r="H66" s="46" t="s">
        <v>3711</v>
      </c>
      <c r="I66" s="47" t="s">
        <v>3711</v>
      </c>
      <c r="J66" s="47" t="s">
        <v>3711</v>
      </c>
      <c r="K66" s="47" t="s">
        <v>4240</v>
      </c>
      <c r="L66" s="47" t="s">
        <v>5115</v>
      </c>
    </row>
    <row r="67" spans="1:12" s="1" customFormat="1" ht="11.25" hidden="1" x14ac:dyDescent="0.2">
      <c r="A67" s="45" t="s">
        <v>4241</v>
      </c>
      <c r="B67" s="46">
        <v>20604050236</v>
      </c>
      <c r="C67" s="45">
        <v>4073566</v>
      </c>
      <c r="D67" s="45">
        <v>4859101</v>
      </c>
      <c r="E67" s="45">
        <v>700005138</v>
      </c>
      <c r="F67" s="45" t="s">
        <v>4242</v>
      </c>
      <c r="G67" s="47" t="s">
        <v>4243</v>
      </c>
      <c r="H67" s="46" t="s">
        <v>3711</v>
      </c>
      <c r="I67" s="47" t="s">
        <v>3711</v>
      </c>
      <c r="J67" s="47" t="s">
        <v>3711</v>
      </c>
      <c r="K67" s="47" t="s">
        <v>4244</v>
      </c>
      <c r="L67" s="47" t="s">
        <v>5116</v>
      </c>
    </row>
    <row r="68" spans="1:12" s="1" customFormat="1" ht="11.25" hidden="1" x14ac:dyDescent="0.2">
      <c r="A68" s="45" t="s">
        <v>4245</v>
      </c>
      <c r="B68" s="46">
        <v>20604054827</v>
      </c>
      <c r="C68" s="45">
        <v>4073567</v>
      </c>
      <c r="D68" s="45">
        <v>4859112</v>
      </c>
      <c r="E68" s="45">
        <v>700005119</v>
      </c>
      <c r="F68" s="45" t="s">
        <v>4246</v>
      </c>
      <c r="G68" s="47" t="s">
        <v>4247</v>
      </c>
      <c r="H68" s="46" t="s">
        <v>3711</v>
      </c>
      <c r="I68" s="47" t="s">
        <v>3711</v>
      </c>
      <c r="J68" s="47" t="s">
        <v>3711</v>
      </c>
      <c r="K68" s="47" t="s">
        <v>4240</v>
      </c>
      <c r="L68" s="47" t="s">
        <v>5117</v>
      </c>
    </row>
    <row r="69" spans="1:12" s="1" customFormat="1" ht="11.25" hidden="1" x14ac:dyDescent="0.2">
      <c r="A69" s="45" t="s">
        <v>4248</v>
      </c>
      <c r="B69" s="46">
        <v>20604069875</v>
      </c>
      <c r="C69" s="45">
        <v>4073568</v>
      </c>
      <c r="D69" s="45">
        <v>4859113</v>
      </c>
      <c r="E69" s="45">
        <v>700005161</v>
      </c>
      <c r="F69" s="45" t="s">
        <v>4249</v>
      </c>
      <c r="G69" s="47" t="s">
        <v>4250</v>
      </c>
      <c r="H69" s="46" t="s">
        <v>1315</v>
      </c>
      <c r="I69" s="47" t="s">
        <v>4084</v>
      </c>
      <c r="J69" s="47" t="s">
        <v>4085</v>
      </c>
      <c r="K69" s="47" t="s">
        <v>4085</v>
      </c>
      <c r="L69" s="47" t="s">
        <v>5118</v>
      </c>
    </row>
    <row r="70" spans="1:12" s="1" customFormat="1" ht="11.25" hidden="1" x14ac:dyDescent="0.2">
      <c r="A70" s="45" t="s">
        <v>4251</v>
      </c>
      <c r="B70" s="46">
        <v>20604110476</v>
      </c>
      <c r="C70" s="45">
        <v>4073569</v>
      </c>
      <c r="D70" s="45">
        <v>4859114</v>
      </c>
      <c r="E70" s="45">
        <v>700005166</v>
      </c>
      <c r="F70" s="45" t="s">
        <v>5119</v>
      </c>
      <c r="G70" s="47" t="s">
        <v>5120</v>
      </c>
      <c r="H70" s="46" t="s">
        <v>47</v>
      </c>
      <c r="I70" s="47" t="s">
        <v>3711</v>
      </c>
      <c r="J70" s="47" t="s">
        <v>3711</v>
      </c>
      <c r="K70" s="47" t="s">
        <v>5121</v>
      </c>
      <c r="L70" s="47" t="s">
        <v>5122</v>
      </c>
    </row>
    <row r="71" spans="1:12" s="1" customFormat="1" ht="11.25" hidden="1" x14ac:dyDescent="0.2">
      <c r="A71" s="45" t="s">
        <v>4252</v>
      </c>
      <c r="B71" s="46">
        <v>20602908977</v>
      </c>
      <c r="C71" s="45">
        <v>4073570</v>
      </c>
      <c r="D71" s="45">
        <v>4859115</v>
      </c>
      <c r="E71" s="45">
        <v>700005167</v>
      </c>
      <c r="F71" s="45" t="s">
        <v>4253</v>
      </c>
      <c r="G71" s="47" t="s">
        <v>4254</v>
      </c>
      <c r="H71" s="46" t="s">
        <v>47</v>
      </c>
      <c r="I71" s="47" t="s">
        <v>3711</v>
      </c>
      <c r="J71" s="47" t="s">
        <v>3711</v>
      </c>
      <c r="K71" s="47" t="s">
        <v>4255</v>
      </c>
      <c r="L71" s="47" t="s">
        <v>5123</v>
      </c>
    </row>
    <row r="72" spans="1:12" s="1" customFormat="1" ht="11.25" hidden="1" x14ac:dyDescent="0.2">
      <c r="A72" s="45" t="s">
        <v>4256</v>
      </c>
      <c r="B72" s="46">
        <v>20604081328</v>
      </c>
      <c r="C72" s="45">
        <v>4073571</v>
      </c>
      <c r="D72" s="45">
        <v>4859116</v>
      </c>
      <c r="E72" s="45">
        <v>700005171</v>
      </c>
      <c r="F72" s="45" t="s">
        <v>4257</v>
      </c>
      <c r="G72" s="47" t="s">
        <v>4258</v>
      </c>
      <c r="H72" s="46" t="s">
        <v>47</v>
      </c>
      <c r="I72" s="47" t="s">
        <v>3711</v>
      </c>
      <c r="J72" s="47" t="s">
        <v>3711</v>
      </c>
      <c r="K72" s="47" t="s">
        <v>4259</v>
      </c>
      <c r="L72" s="47" t="s">
        <v>5124</v>
      </c>
    </row>
    <row r="73" spans="1:12" s="1" customFormat="1" ht="11.25" hidden="1" x14ac:dyDescent="0.2">
      <c r="A73" s="45" t="s">
        <v>4260</v>
      </c>
      <c r="B73" s="46">
        <v>20604089710</v>
      </c>
      <c r="C73" s="45">
        <v>4073572</v>
      </c>
      <c r="D73" s="45">
        <v>4859117</v>
      </c>
      <c r="E73" s="45">
        <v>700005162</v>
      </c>
      <c r="F73" s="45" t="s">
        <v>4261</v>
      </c>
      <c r="G73" s="47" t="s">
        <v>4262</v>
      </c>
      <c r="H73" s="46" t="s">
        <v>47</v>
      </c>
      <c r="I73" s="47" t="s">
        <v>3711</v>
      </c>
      <c r="J73" s="47" t="s">
        <v>3711</v>
      </c>
      <c r="K73" s="47" t="s">
        <v>4070</v>
      </c>
      <c r="L73" s="47" t="s">
        <v>5125</v>
      </c>
    </row>
    <row r="74" spans="1:12" s="1" customFormat="1" ht="11.25" hidden="1" x14ac:dyDescent="0.2">
      <c r="A74" s="45" t="s">
        <v>4263</v>
      </c>
      <c r="B74" s="46">
        <v>20604043027</v>
      </c>
      <c r="C74" s="45">
        <v>4073573</v>
      </c>
      <c r="D74" s="45">
        <v>4859118</v>
      </c>
      <c r="E74" s="45">
        <v>700005163</v>
      </c>
      <c r="F74" s="45" t="s">
        <v>4264</v>
      </c>
      <c r="G74" s="47" t="s">
        <v>4265</v>
      </c>
      <c r="H74" s="46" t="s">
        <v>20</v>
      </c>
      <c r="I74" s="47" t="s">
        <v>1486</v>
      </c>
      <c r="J74" s="47" t="s">
        <v>4266</v>
      </c>
      <c r="K74" s="47" t="s">
        <v>4267</v>
      </c>
      <c r="L74" s="47" t="s">
        <v>5126</v>
      </c>
    </row>
    <row r="75" spans="1:12" s="1" customFormat="1" ht="11.25" hidden="1" x14ac:dyDescent="0.2">
      <c r="A75" s="45" t="s">
        <v>4268</v>
      </c>
      <c r="B75" s="46">
        <v>20604121401</v>
      </c>
      <c r="C75" s="45">
        <v>4073574</v>
      </c>
      <c r="D75" s="45">
        <v>4859119</v>
      </c>
      <c r="E75" s="45">
        <v>700005164</v>
      </c>
      <c r="F75" s="45" t="s">
        <v>4269</v>
      </c>
      <c r="G75" s="47" t="s">
        <v>4270</v>
      </c>
      <c r="H75" s="46" t="s">
        <v>3711</v>
      </c>
      <c r="I75" s="47" t="s">
        <v>4052</v>
      </c>
      <c r="J75" s="47" t="s">
        <v>4052</v>
      </c>
      <c r="K75" s="47" t="s">
        <v>4271</v>
      </c>
      <c r="L75" s="47" t="s">
        <v>5127</v>
      </c>
    </row>
    <row r="76" spans="1:12" s="1" customFormat="1" ht="11.25" hidden="1" x14ac:dyDescent="0.2">
      <c r="A76" s="45" t="s">
        <v>4272</v>
      </c>
      <c r="B76" s="46">
        <v>20604119007</v>
      </c>
      <c r="C76" s="45">
        <v>4073575</v>
      </c>
      <c r="D76" s="45">
        <v>4859120</v>
      </c>
      <c r="E76" s="45">
        <v>700005172</v>
      </c>
      <c r="F76" s="45" t="s">
        <v>4273</v>
      </c>
      <c r="G76" s="47" t="s">
        <v>4274</v>
      </c>
      <c r="H76" s="46" t="s">
        <v>47</v>
      </c>
      <c r="I76" s="47" t="s">
        <v>3711</v>
      </c>
      <c r="J76" s="47" t="s">
        <v>3711</v>
      </c>
      <c r="K76" s="47" t="s">
        <v>4275</v>
      </c>
      <c r="L76" s="47" t="s">
        <v>5128</v>
      </c>
    </row>
    <row r="77" spans="1:12" s="1" customFormat="1" ht="11.25" hidden="1" x14ac:dyDescent="0.2">
      <c r="A77" s="45" t="s">
        <v>4276</v>
      </c>
      <c r="B77" s="46">
        <v>20556695467</v>
      </c>
      <c r="C77" s="45">
        <v>4073576</v>
      </c>
      <c r="D77" s="45">
        <v>4859121</v>
      </c>
      <c r="E77" s="45">
        <v>700005173</v>
      </c>
      <c r="F77" s="45" t="s">
        <v>4277</v>
      </c>
      <c r="G77" s="47" t="s">
        <v>4278</v>
      </c>
      <c r="H77" s="46" t="s">
        <v>47</v>
      </c>
      <c r="I77" s="47" t="s">
        <v>3711</v>
      </c>
      <c r="J77" s="47" t="s">
        <v>3711</v>
      </c>
      <c r="K77" s="47" t="s">
        <v>4240</v>
      </c>
      <c r="L77" s="47" t="s">
        <v>5129</v>
      </c>
    </row>
    <row r="78" spans="1:12" s="1" customFormat="1" ht="11.25" hidden="1" x14ac:dyDescent="0.2">
      <c r="A78" s="45" t="s">
        <v>4279</v>
      </c>
      <c r="B78" s="46">
        <v>20604057222</v>
      </c>
      <c r="C78" s="45">
        <v>4073577</v>
      </c>
      <c r="D78" s="45">
        <v>4859122</v>
      </c>
      <c r="E78" s="45">
        <v>700005174</v>
      </c>
      <c r="F78" s="45" t="s">
        <v>4280</v>
      </c>
      <c r="G78" s="47" t="s">
        <v>4281</v>
      </c>
      <c r="H78" s="46" t="s">
        <v>4282</v>
      </c>
      <c r="I78" s="47" t="s">
        <v>4235</v>
      </c>
      <c r="J78" s="47" t="s">
        <v>4236</v>
      </c>
      <c r="K78" s="47" t="s">
        <v>3763</v>
      </c>
      <c r="L78" s="47" t="s">
        <v>5130</v>
      </c>
    </row>
    <row r="79" spans="1:12" s="1" customFormat="1" ht="11.25" hidden="1" x14ac:dyDescent="0.2">
      <c r="A79" s="45" t="s">
        <v>4283</v>
      </c>
      <c r="B79" s="46">
        <v>20603940441</v>
      </c>
      <c r="C79" s="45">
        <v>4073578</v>
      </c>
      <c r="D79" s="45">
        <v>4859123</v>
      </c>
      <c r="E79" s="45">
        <v>700005168</v>
      </c>
      <c r="F79" s="45" t="s">
        <v>4284</v>
      </c>
      <c r="G79" s="47" t="s">
        <v>4285</v>
      </c>
      <c r="H79" s="46" t="s">
        <v>3711</v>
      </c>
      <c r="I79" s="47" t="s">
        <v>3711</v>
      </c>
      <c r="J79" s="47" t="s">
        <v>3711</v>
      </c>
      <c r="K79" s="47" t="s">
        <v>4286</v>
      </c>
      <c r="L79" s="47" t="s">
        <v>5131</v>
      </c>
    </row>
    <row r="80" spans="1:12" s="1" customFormat="1" ht="11.25" hidden="1" x14ac:dyDescent="0.2">
      <c r="A80" s="45" t="s">
        <v>4287</v>
      </c>
      <c r="B80" s="46">
        <v>20604106631</v>
      </c>
      <c r="C80" s="45">
        <v>4073589</v>
      </c>
      <c r="D80" s="45">
        <v>4859148</v>
      </c>
      <c r="E80" s="45">
        <v>700005197</v>
      </c>
      <c r="F80" s="45" t="s">
        <v>4288</v>
      </c>
      <c r="G80" s="47" t="s">
        <v>4289</v>
      </c>
      <c r="H80" s="46" t="s">
        <v>1315</v>
      </c>
      <c r="I80" s="47" t="s">
        <v>1518</v>
      </c>
      <c r="J80" s="47" t="s">
        <v>3760</v>
      </c>
      <c r="K80" s="47" t="s">
        <v>3708</v>
      </c>
      <c r="L80" s="47" t="s">
        <v>5132</v>
      </c>
    </row>
    <row r="81" spans="1:12" s="1" customFormat="1" ht="11.25" hidden="1" x14ac:dyDescent="0.2">
      <c r="A81" s="45" t="s">
        <v>4290</v>
      </c>
      <c r="B81" s="46">
        <v>20604105201</v>
      </c>
      <c r="C81" s="45">
        <v>4073595</v>
      </c>
      <c r="D81" s="45">
        <v>4859149</v>
      </c>
      <c r="E81" s="45">
        <v>700005196</v>
      </c>
      <c r="F81" s="45" t="s">
        <v>4291</v>
      </c>
      <c r="G81" s="47" t="s">
        <v>4292</v>
      </c>
      <c r="H81" s="46" t="s">
        <v>47</v>
      </c>
      <c r="I81" s="47" t="s">
        <v>47</v>
      </c>
      <c r="J81" s="47" t="s">
        <v>47</v>
      </c>
      <c r="K81" s="47" t="s">
        <v>3745</v>
      </c>
      <c r="L81" s="47" t="s">
        <v>5133</v>
      </c>
    </row>
    <row r="82" spans="1:12" s="1" customFormat="1" ht="22.5" hidden="1" x14ac:dyDescent="0.2">
      <c r="A82" s="45" t="s">
        <v>4293</v>
      </c>
      <c r="B82" s="46">
        <v>20604139156</v>
      </c>
      <c r="C82" s="45">
        <v>4073596</v>
      </c>
      <c r="D82" s="45">
        <v>4859150</v>
      </c>
      <c r="E82" s="45">
        <v>700005192</v>
      </c>
      <c r="F82" s="45" t="s">
        <v>4294</v>
      </c>
      <c r="G82" s="47" t="s">
        <v>4295</v>
      </c>
      <c r="H82" s="46" t="s">
        <v>1315</v>
      </c>
      <c r="I82" s="47" t="s">
        <v>1543</v>
      </c>
      <c r="J82" s="47" t="s">
        <v>3784</v>
      </c>
      <c r="K82" s="47" t="s">
        <v>3784</v>
      </c>
      <c r="L82" s="47" t="s">
        <v>5134</v>
      </c>
    </row>
    <row r="83" spans="1:12" s="1" customFormat="1" ht="11.25" hidden="1" x14ac:dyDescent="0.2">
      <c r="A83" s="45" t="s">
        <v>4296</v>
      </c>
      <c r="B83" s="46">
        <v>20604152705</v>
      </c>
      <c r="C83" s="45">
        <v>4073597</v>
      </c>
      <c r="D83" s="45">
        <v>4859151</v>
      </c>
      <c r="E83" s="45">
        <v>700005202</v>
      </c>
      <c r="F83" s="45" t="s">
        <v>4297</v>
      </c>
      <c r="G83" s="47" t="s">
        <v>4298</v>
      </c>
      <c r="H83" s="46" t="s">
        <v>47</v>
      </c>
      <c r="I83" s="47" t="s">
        <v>47</v>
      </c>
      <c r="J83" s="47" t="s">
        <v>47</v>
      </c>
      <c r="K83" s="47" t="s">
        <v>4299</v>
      </c>
      <c r="L83" s="47" t="s">
        <v>5135</v>
      </c>
    </row>
    <row r="84" spans="1:12" s="1" customFormat="1" ht="11.25" hidden="1" x14ac:dyDescent="0.2">
      <c r="A84" s="45" t="s">
        <v>4300</v>
      </c>
      <c r="B84" s="46">
        <v>20604057770</v>
      </c>
      <c r="C84" s="45">
        <v>4073598</v>
      </c>
      <c r="D84" s="45">
        <v>4859152</v>
      </c>
      <c r="E84" s="45">
        <v>700005201</v>
      </c>
      <c r="F84" s="45" t="s">
        <v>4301</v>
      </c>
      <c r="G84" s="47" t="s">
        <v>4302</v>
      </c>
      <c r="H84" s="46" t="s">
        <v>47</v>
      </c>
      <c r="I84" s="47" t="s">
        <v>47</v>
      </c>
      <c r="J84" s="47" t="s">
        <v>47</v>
      </c>
      <c r="K84" s="47" t="s">
        <v>3978</v>
      </c>
      <c r="L84" s="47" t="s">
        <v>5136</v>
      </c>
    </row>
    <row r="85" spans="1:12" s="1" customFormat="1" ht="11.25" hidden="1" x14ac:dyDescent="0.2">
      <c r="A85" s="45" t="s">
        <v>4303</v>
      </c>
      <c r="B85" s="46">
        <v>20604130558</v>
      </c>
      <c r="C85" s="45">
        <v>4073599</v>
      </c>
      <c r="D85" s="45">
        <v>4859154</v>
      </c>
      <c r="E85" s="45">
        <v>700005198</v>
      </c>
      <c r="F85" s="45" t="s">
        <v>5137</v>
      </c>
      <c r="G85" s="47" t="s">
        <v>5138</v>
      </c>
      <c r="H85" s="46" t="s">
        <v>47</v>
      </c>
      <c r="I85" s="47" t="s">
        <v>47</v>
      </c>
      <c r="J85" s="47" t="s">
        <v>47</v>
      </c>
      <c r="K85" s="47" t="s">
        <v>3817</v>
      </c>
      <c r="L85" s="47" t="s">
        <v>5139</v>
      </c>
    </row>
    <row r="86" spans="1:12" s="1" customFormat="1" ht="11.25" hidden="1" x14ac:dyDescent="0.2">
      <c r="A86" s="45" t="s">
        <v>4304</v>
      </c>
      <c r="B86" s="46">
        <v>20604160180</v>
      </c>
      <c r="C86" s="45">
        <v>4073600</v>
      </c>
      <c r="D86" s="45">
        <v>4859156</v>
      </c>
      <c r="E86" s="45">
        <v>700005195</v>
      </c>
      <c r="F86" s="45" t="s">
        <v>4305</v>
      </c>
      <c r="G86" s="47" t="s">
        <v>4306</v>
      </c>
      <c r="H86" s="46" t="s">
        <v>47</v>
      </c>
      <c r="I86" s="47" t="s">
        <v>47</v>
      </c>
      <c r="J86" s="47" t="s">
        <v>47</v>
      </c>
      <c r="K86" s="47" t="s">
        <v>4130</v>
      </c>
      <c r="L86" s="47" t="s">
        <v>5140</v>
      </c>
    </row>
    <row r="87" spans="1:12" s="1" customFormat="1" ht="11.25" hidden="1" x14ac:dyDescent="0.2">
      <c r="A87" s="45" t="s">
        <v>4307</v>
      </c>
      <c r="B87" s="46">
        <v>20604189005</v>
      </c>
      <c r="C87" s="45">
        <v>4073601</v>
      </c>
      <c r="D87" s="45">
        <v>4859157</v>
      </c>
      <c r="E87" s="45">
        <v>700005211</v>
      </c>
      <c r="F87" s="45" t="s">
        <v>4308</v>
      </c>
      <c r="G87" s="47" t="s">
        <v>4309</v>
      </c>
      <c r="H87" s="46" t="s">
        <v>47</v>
      </c>
      <c r="I87" s="47" t="s">
        <v>47</v>
      </c>
      <c r="J87" s="47" t="s">
        <v>3741</v>
      </c>
      <c r="K87" s="47" t="s">
        <v>3742</v>
      </c>
      <c r="L87" s="47" t="s">
        <v>5141</v>
      </c>
    </row>
    <row r="88" spans="1:12" s="1" customFormat="1" ht="11.25" hidden="1" x14ac:dyDescent="0.2">
      <c r="A88" s="45" t="s">
        <v>4310</v>
      </c>
      <c r="B88" s="46">
        <v>20603217404</v>
      </c>
      <c r="C88" s="45">
        <v>4073602</v>
      </c>
      <c r="D88" s="45">
        <v>4859158</v>
      </c>
      <c r="E88" s="45">
        <v>700005212</v>
      </c>
      <c r="F88" s="45" t="s">
        <v>4311</v>
      </c>
      <c r="G88" s="47" t="s">
        <v>4312</v>
      </c>
      <c r="H88" s="46" t="s">
        <v>47</v>
      </c>
      <c r="I88" s="47" t="s">
        <v>47</v>
      </c>
      <c r="J88" s="47" t="s">
        <v>47</v>
      </c>
      <c r="K88" s="47" t="s">
        <v>3698</v>
      </c>
      <c r="L88" s="47" t="s">
        <v>5142</v>
      </c>
    </row>
    <row r="89" spans="1:12" s="1" customFormat="1" ht="11.25" hidden="1" x14ac:dyDescent="0.2">
      <c r="A89" s="45" t="s">
        <v>4313</v>
      </c>
      <c r="B89" s="46" t="s">
        <v>4314</v>
      </c>
      <c r="C89" s="45">
        <v>4073584</v>
      </c>
      <c r="D89" s="45">
        <v>4859179</v>
      </c>
      <c r="E89" s="45">
        <v>700005221</v>
      </c>
      <c r="F89" s="45" t="s">
        <v>4315</v>
      </c>
      <c r="G89" s="47" t="s">
        <v>4316</v>
      </c>
      <c r="H89" s="46" t="s">
        <v>47</v>
      </c>
      <c r="I89" s="47" t="s">
        <v>47</v>
      </c>
      <c r="J89" s="47" t="s">
        <v>47</v>
      </c>
      <c r="K89" s="47" t="s">
        <v>47</v>
      </c>
      <c r="L89" s="47" t="s">
        <v>5143</v>
      </c>
    </row>
    <row r="90" spans="1:12" s="1" customFormat="1" ht="11.25" hidden="1" x14ac:dyDescent="0.2">
      <c r="A90" s="45" t="s">
        <v>4317</v>
      </c>
      <c r="B90" s="46">
        <v>20604237204</v>
      </c>
      <c r="C90" s="45">
        <v>4073605</v>
      </c>
      <c r="D90" s="45">
        <v>4859180</v>
      </c>
      <c r="E90" s="45">
        <v>700005217</v>
      </c>
      <c r="F90" s="45" t="s">
        <v>4318</v>
      </c>
      <c r="G90" s="47" t="s">
        <v>4319</v>
      </c>
      <c r="H90" s="46" t="s">
        <v>47</v>
      </c>
      <c r="I90" s="47" t="s">
        <v>47</v>
      </c>
      <c r="J90" s="47" t="s">
        <v>47</v>
      </c>
      <c r="K90" s="47" t="s">
        <v>4320</v>
      </c>
      <c r="L90" s="47" t="s">
        <v>5144</v>
      </c>
    </row>
    <row r="91" spans="1:12" s="1" customFormat="1" ht="11.25" hidden="1" x14ac:dyDescent="0.2">
      <c r="A91" s="45" t="s">
        <v>4321</v>
      </c>
      <c r="B91" s="46">
        <v>20604142149</v>
      </c>
      <c r="C91" s="45">
        <v>4073606</v>
      </c>
      <c r="D91" s="45">
        <v>4859181</v>
      </c>
      <c r="E91" s="45">
        <v>700005216</v>
      </c>
      <c r="F91" s="45" t="s">
        <v>4322</v>
      </c>
      <c r="G91" s="47" t="s">
        <v>4323</v>
      </c>
      <c r="H91" s="46" t="s">
        <v>4324</v>
      </c>
      <c r="I91" s="47" t="s">
        <v>47</v>
      </c>
      <c r="J91" s="47" t="s">
        <v>47</v>
      </c>
      <c r="K91" s="47" t="s">
        <v>4325</v>
      </c>
      <c r="L91" s="47" t="s">
        <v>5145</v>
      </c>
    </row>
    <row r="92" spans="1:12" s="1" customFormat="1" ht="11.25" hidden="1" x14ac:dyDescent="0.2">
      <c r="A92" s="45" t="s">
        <v>4326</v>
      </c>
      <c r="B92" s="46">
        <v>20602804616</v>
      </c>
      <c r="C92" s="45">
        <v>4073607</v>
      </c>
      <c r="D92" s="45">
        <v>4859182</v>
      </c>
      <c r="E92" s="45">
        <v>700005215</v>
      </c>
      <c r="F92" s="45" t="s">
        <v>4327</v>
      </c>
      <c r="G92" s="47" t="s">
        <v>4328</v>
      </c>
      <c r="H92" s="46" t="s">
        <v>1315</v>
      </c>
      <c r="I92" s="47" t="s">
        <v>1543</v>
      </c>
      <c r="J92" s="47" t="s">
        <v>1543</v>
      </c>
      <c r="K92" s="47" t="s">
        <v>1543</v>
      </c>
      <c r="L92" s="47" t="s">
        <v>5146</v>
      </c>
    </row>
    <row r="93" spans="1:12" s="1" customFormat="1" ht="11.25" hidden="1" x14ac:dyDescent="0.2">
      <c r="A93" s="45" t="s">
        <v>4329</v>
      </c>
      <c r="B93" s="46">
        <v>20604061602</v>
      </c>
      <c r="C93" s="45">
        <v>4073608</v>
      </c>
      <c r="D93" s="45">
        <v>4859183</v>
      </c>
      <c r="E93" s="45">
        <v>700005214</v>
      </c>
      <c r="F93" s="45" t="s">
        <v>4330</v>
      </c>
      <c r="G93" s="47" t="s">
        <v>4331</v>
      </c>
      <c r="H93" s="46" t="s">
        <v>47</v>
      </c>
      <c r="I93" s="47" t="s">
        <v>47</v>
      </c>
      <c r="J93" s="47" t="s">
        <v>47</v>
      </c>
      <c r="K93" s="47" t="s">
        <v>3978</v>
      </c>
      <c r="L93" s="47" t="s">
        <v>5147</v>
      </c>
    </row>
    <row r="94" spans="1:12" s="1" customFormat="1" ht="11.25" hidden="1" x14ac:dyDescent="0.2">
      <c r="A94" s="45" t="s">
        <v>4332</v>
      </c>
      <c r="B94" s="46">
        <v>20604296642</v>
      </c>
      <c r="C94" s="45">
        <v>4073609</v>
      </c>
      <c r="D94" s="46">
        <v>4859184</v>
      </c>
      <c r="E94" s="45">
        <v>700005213</v>
      </c>
      <c r="F94" s="45" t="s">
        <v>4333</v>
      </c>
      <c r="G94" s="47" t="s">
        <v>4334</v>
      </c>
      <c r="H94" s="46" t="s">
        <v>3704</v>
      </c>
      <c r="I94" s="47" t="s">
        <v>47</v>
      </c>
      <c r="J94" s="47" t="s">
        <v>3704</v>
      </c>
      <c r="K94" s="47" t="s">
        <v>4113</v>
      </c>
      <c r="L94" s="47" t="s">
        <v>5148</v>
      </c>
    </row>
    <row r="95" spans="1:12" s="1" customFormat="1" ht="11.25" hidden="1" x14ac:dyDescent="0.2">
      <c r="A95" s="45" t="s">
        <v>4335</v>
      </c>
      <c r="B95" s="46">
        <v>20603777582</v>
      </c>
      <c r="C95" s="45">
        <v>4073612</v>
      </c>
      <c r="D95" s="45">
        <v>4859186</v>
      </c>
      <c r="E95" s="45">
        <v>700005219</v>
      </c>
      <c r="F95" s="45" t="s">
        <v>4336</v>
      </c>
      <c r="G95" s="47" t="s">
        <v>4337</v>
      </c>
      <c r="H95" s="46" t="s">
        <v>47</v>
      </c>
      <c r="I95" s="47" t="s">
        <v>47</v>
      </c>
      <c r="J95" s="47" t="s">
        <v>47</v>
      </c>
      <c r="K95" s="47" t="s">
        <v>3745</v>
      </c>
      <c r="L95" s="47" t="s">
        <v>5149</v>
      </c>
    </row>
    <row r="96" spans="1:12" s="1" customFormat="1" ht="11.25" hidden="1" x14ac:dyDescent="0.2">
      <c r="A96" s="45" t="s">
        <v>4338</v>
      </c>
      <c r="B96" s="46">
        <v>20604377782</v>
      </c>
      <c r="C96" s="45">
        <v>4073616</v>
      </c>
      <c r="D96" s="45">
        <v>4859198</v>
      </c>
      <c r="E96" s="45">
        <v>700005242</v>
      </c>
      <c r="F96" s="45" t="s">
        <v>4339</v>
      </c>
      <c r="G96" s="47" t="s">
        <v>4340</v>
      </c>
      <c r="H96" s="46" t="s">
        <v>47</v>
      </c>
      <c r="I96" s="47" t="s">
        <v>47</v>
      </c>
      <c r="J96" s="47" t="s">
        <v>47</v>
      </c>
      <c r="K96" s="47" t="s">
        <v>4070</v>
      </c>
      <c r="L96" s="47" t="s">
        <v>5150</v>
      </c>
    </row>
    <row r="97" spans="1:12" s="1" customFormat="1" ht="11.25" hidden="1" x14ac:dyDescent="0.2">
      <c r="A97" s="45" t="s">
        <v>4341</v>
      </c>
      <c r="B97" s="46">
        <v>20601644399</v>
      </c>
      <c r="C97" s="45">
        <v>4073617</v>
      </c>
      <c r="D97" s="45">
        <v>4859199</v>
      </c>
      <c r="E97" s="45">
        <v>700005243</v>
      </c>
      <c r="F97" s="45" t="s">
        <v>4342</v>
      </c>
      <c r="G97" s="47" t="s">
        <v>4343</v>
      </c>
      <c r="H97" s="46" t="s">
        <v>47</v>
      </c>
      <c r="I97" s="47" t="s">
        <v>47</v>
      </c>
      <c r="J97" s="47" t="s">
        <v>47</v>
      </c>
      <c r="K97" s="47" t="s">
        <v>47</v>
      </c>
      <c r="L97" s="47" t="s">
        <v>5151</v>
      </c>
    </row>
    <row r="98" spans="1:12" s="1" customFormat="1" ht="11.25" hidden="1" x14ac:dyDescent="0.2">
      <c r="A98" s="45" t="s">
        <v>4344</v>
      </c>
      <c r="B98" s="46">
        <v>20604361550</v>
      </c>
      <c r="C98" s="45">
        <v>4073618</v>
      </c>
      <c r="D98" s="45">
        <v>4859200</v>
      </c>
      <c r="E98" s="45">
        <v>700005225</v>
      </c>
      <c r="F98" s="45" t="s">
        <v>4345</v>
      </c>
      <c r="G98" s="47" t="s">
        <v>4346</v>
      </c>
      <c r="H98" s="46" t="s">
        <v>97</v>
      </c>
      <c r="I98" s="47" t="s">
        <v>1487</v>
      </c>
      <c r="J98" s="47" t="s">
        <v>1487</v>
      </c>
      <c r="K98" s="47" t="s">
        <v>3828</v>
      </c>
      <c r="L98" s="47" t="s">
        <v>5152</v>
      </c>
    </row>
    <row r="99" spans="1:12" s="1" customFormat="1" ht="11.25" hidden="1" x14ac:dyDescent="0.2">
      <c r="A99" s="45" t="s">
        <v>4347</v>
      </c>
      <c r="B99" s="46">
        <v>20603329393</v>
      </c>
      <c r="C99" s="45">
        <v>4073619</v>
      </c>
      <c r="D99" s="45">
        <v>4859201</v>
      </c>
      <c r="E99" s="45">
        <v>700005244</v>
      </c>
      <c r="F99" s="45" t="s">
        <v>4348</v>
      </c>
      <c r="G99" s="47" t="s">
        <v>4349</v>
      </c>
      <c r="H99" s="46" t="s">
        <v>97</v>
      </c>
      <c r="I99" s="47" t="s">
        <v>1487</v>
      </c>
      <c r="J99" s="47" t="s">
        <v>1487</v>
      </c>
      <c r="K99" s="47" t="s">
        <v>3823</v>
      </c>
      <c r="L99" s="47" t="s">
        <v>5153</v>
      </c>
    </row>
    <row r="100" spans="1:12" s="1" customFormat="1" ht="11.25" hidden="1" x14ac:dyDescent="0.2">
      <c r="A100" s="45" t="s">
        <v>4350</v>
      </c>
      <c r="B100" s="46">
        <v>20604132402</v>
      </c>
      <c r="C100" s="45">
        <v>4073636</v>
      </c>
      <c r="D100" s="45">
        <v>4859261</v>
      </c>
      <c r="E100" s="45" t="s">
        <v>4351</v>
      </c>
      <c r="F100" s="45" t="s">
        <v>4352</v>
      </c>
      <c r="G100" s="47"/>
      <c r="H100" s="46" t="s">
        <v>47</v>
      </c>
      <c r="I100" s="47" t="s">
        <v>47</v>
      </c>
      <c r="J100" s="47" t="s">
        <v>47</v>
      </c>
      <c r="K100" s="47" t="s">
        <v>3730</v>
      </c>
      <c r="L100" s="47" t="s">
        <v>5154</v>
      </c>
    </row>
    <row r="101" spans="1:12" s="1" customFormat="1" ht="11.25" hidden="1" x14ac:dyDescent="0.2">
      <c r="A101" s="45" t="s">
        <v>4353</v>
      </c>
      <c r="B101" s="46">
        <v>20604528390</v>
      </c>
      <c r="C101" s="45">
        <v>4073637</v>
      </c>
      <c r="D101" s="45">
        <v>4859267</v>
      </c>
      <c r="E101" s="45" t="s">
        <v>4354</v>
      </c>
      <c r="F101" s="45" t="s">
        <v>4355</v>
      </c>
      <c r="G101" s="47" t="s">
        <v>4356</v>
      </c>
      <c r="H101" s="46" t="s">
        <v>47</v>
      </c>
      <c r="I101" s="47" t="s">
        <v>47</v>
      </c>
      <c r="J101" s="47" t="s">
        <v>47</v>
      </c>
      <c r="K101" s="47" t="s">
        <v>4070</v>
      </c>
      <c r="L101" s="47" t="s">
        <v>5155</v>
      </c>
    </row>
    <row r="102" spans="1:12" s="1" customFormat="1" ht="11.25" hidden="1" x14ac:dyDescent="0.2">
      <c r="A102" s="45" t="s">
        <v>4357</v>
      </c>
      <c r="B102" s="46">
        <v>20604439311</v>
      </c>
      <c r="C102" s="45">
        <v>4073638</v>
      </c>
      <c r="D102" s="45">
        <v>4859268</v>
      </c>
      <c r="E102" s="45" t="s">
        <v>4358</v>
      </c>
      <c r="F102" s="45" t="s">
        <v>4359</v>
      </c>
      <c r="G102" s="47"/>
      <c r="H102" s="46" t="s">
        <v>47</v>
      </c>
      <c r="I102" s="47" t="s">
        <v>47</v>
      </c>
      <c r="J102" s="47" t="s">
        <v>47</v>
      </c>
      <c r="K102" s="47" t="s">
        <v>3755</v>
      </c>
      <c r="L102" s="47" t="s">
        <v>5156</v>
      </c>
    </row>
    <row r="103" spans="1:12" s="1" customFormat="1" ht="22.5" hidden="1" x14ac:dyDescent="0.2">
      <c r="A103" s="45" t="s">
        <v>4360</v>
      </c>
      <c r="B103" s="46">
        <v>20600517521</v>
      </c>
      <c r="C103" s="45">
        <v>4073639</v>
      </c>
      <c r="D103" s="45">
        <v>4859270</v>
      </c>
      <c r="E103" s="45" t="s">
        <v>4361</v>
      </c>
      <c r="F103" s="45" t="s">
        <v>4362</v>
      </c>
      <c r="G103" s="47"/>
      <c r="H103" s="46" t="s">
        <v>97</v>
      </c>
      <c r="I103" s="47" t="s">
        <v>1487</v>
      </c>
      <c r="J103" s="47" t="s">
        <v>1487</v>
      </c>
      <c r="K103" s="47" t="s">
        <v>3874</v>
      </c>
      <c r="L103" s="47" t="s">
        <v>5157</v>
      </c>
    </row>
    <row r="104" spans="1:12" s="1" customFormat="1" ht="11.25" hidden="1" x14ac:dyDescent="0.2">
      <c r="A104" s="45" t="s">
        <v>4363</v>
      </c>
      <c r="B104" s="46">
        <v>20604498016</v>
      </c>
      <c r="C104" s="45">
        <v>4073640</v>
      </c>
      <c r="D104" s="45">
        <v>4859271</v>
      </c>
      <c r="E104" s="45" t="s">
        <v>4364</v>
      </c>
      <c r="F104" s="45" t="s">
        <v>4365</v>
      </c>
      <c r="G104" s="47"/>
      <c r="H104" s="46" t="s">
        <v>97</v>
      </c>
      <c r="I104" s="47" t="s">
        <v>1487</v>
      </c>
      <c r="J104" s="47" t="s">
        <v>1487</v>
      </c>
      <c r="K104" s="47" t="s">
        <v>1487</v>
      </c>
      <c r="L104" s="47" t="s">
        <v>5158</v>
      </c>
    </row>
    <row r="105" spans="1:12" s="1" customFormat="1" ht="11.25" hidden="1" x14ac:dyDescent="0.2">
      <c r="A105" s="45" t="s">
        <v>4366</v>
      </c>
      <c r="B105" s="46">
        <v>20604497613</v>
      </c>
      <c r="C105" s="45">
        <v>4073641</v>
      </c>
      <c r="D105" s="45">
        <v>4859272</v>
      </c>
      <c r="E105" s="45">
        <v>700005278</v>
      </c>
      <c r="F105" s="45" t="s">
        <v>4367</v>
      </c>
      <c r="G105" s="47" t="s">
        <v>4368</v>
      </c>
      <c r="H105" s="46" t="s">
        <v>47</v>
      </c>
      <c r="I105" s="47" t="s">
        <v>47</v>
      </c>
      <c r="J105" s="47" t="s">
        <v>47</v>
      </c>
      <c r="K105" s="47" t="s">
        <v>4369</v>
      </c>
      <c r="L105" s="47" t="s">
        <v>5159</v>
      </c>
    </row>
    <row r="106" spans="1:12" s="1" customFormat="1" ht="11.25" hidden="1" x14ac:dyDescent="0.2">
      <c r="A106" s="45" t="s">
        <v>3627</v>
      </c>
      <c r="B106" s="46">
        <v>20603822634</v>
      </c>
      <c r="C106" s="45">
        <v>4073642</v>
      </c>
      <c r="D106" s="48">
        <v>4859273</v>
      </c>
      <c r="E106" s="45">
        <v>700005288</v>
      </c>
      <c r="F106" s="45" t="s">
        <v>4370</v>
      </c>
      <c r="G106" s="47" t="s">
        <v>4371</v>
      </c>
      <c r="H106" s="46" t="s">
        <v>47</v>
      </c>
      <c r="I106" s="47" t="s">
        <v>47</v>
      </c>
      <c r="J106" s="47" t="s">
        <v>47</v>
      </c>
      <c r="K106" s="47" t="s">
        <v>4218</v>
      </c>
      <c r="L106" s="47" t="s">
        <v>5160</v>
      </c>
    </row>
    <row r="107" spans="1:12" s="1" customFormat="1" ht="11.25" hidden="1" x14ac:dyDescent="0.2">
      <c r="A107" s="45" t="s">
        <v>4372</v>
      </c>
      <c r="B107" s="46">
        <v>20604265631</v>
      </c>
      <c r="C107" s="45">
        <v>4073643</v>
      </c>
      <c r="D107" s="45">
        <v>4859274</v>
      </c>
      <c r="E107" s="45">
        <v>700005291</v>
      </c>
      <c r="F107" s="45" t="s">
        <v>4373</v>
      </c>
      <c r="G107" s="47"/>
      <c r="H107" s="46" t="s">
        <v>47</v>
      </c>
      <c r="I107" s="47" t="s">
        <v>47</v>
      </c>
      <c r="J107" s="47" t="s">
        <v>47</v>
      </c>
      <c r="K107" s="47" t="s">
        <v>3715</v>
      </c>
      <c r="L107" s="47" t="s">
        <v>5161</v>
      </c>
    </row>
    <row r="108" spans="1:12" s="1" customFormat="1" ht="11.25" hidden="1" x14ac:dyDescent="0.2">
      <c r="A108" s="45" t="s">
        <v>4374</v>
      </c>
      <c r="B108" s="46">
        <v>20604519846</v>
      </c>
      <c r="C108" s="45">
        <v>4073644</v>
      </c>
      <c r="D108" s="45">
        <v>4859275</v>
      </c>
      <c r="E108" s="45">
        <v>700005296</v>
      </c>
      <c r="F108" s="45" t="s">
        <v>4375</v>
      </c>
      <c r="G108" s="47" t="s">
        <v>4376</v>
      </c>
      <c r="H108" s="46" t="s">
        <v>20</v>
      </c>
      <c r="I108" s="47" t="s">
        <v>1480</v>
      </c>
      <c r="J108" s="47" t="s">
        <v>4377</v>
      </c>
      <c r="K108" s="47" t="s">
        <v>1480</v>
      </c>
      <c r="L108" s="47" t="s">
        <v>5162</v>
      </c>
    </row>
    <row r="109" spans="1:12" s="1" customFormat="1" ht="11.25" hidden="1" x14ac:dyDescent="0.2">
      <c r="A109" s="45" t="s">
        <v>5163</v>
      </c>
      <c r="B109" s="46">
        <v>20602371302</v>
      </c>
      <c r="C109" s="45">
        <v>4073650</v>
      </c>
      <c r="D109" s="45">
        <v>4859276</v>
      </c>
      <c r="E109" s="45">
        <v>700005297</v>
      </c>
      <c r="F109" s="46" t="s">
        <v>4379</v>
      </c>
      <c r="G109" s="47" t="s">
        <v>4380</v>
      </c>
      <c r="H109" s="47" t="s">
        <v>20</v>
      </c>
      <c r="I109" s="47" t="s">
        <v>1484</v>
      </c>
      <c r="J109" s="47" t="s">
        <v>3806</v>
      </c>
      <c r="K109" s="47" t="s">
        <v>4381</v>
      </c>
      <c r="L109" s="47" t="s">
        <v>5164</v>
      </c>
    </row>
    <row r="110" spans="1:12" s="1" customFormat="1" ht="11.25" hidden="1" x14ac:dyDescent="0.2">
      <c r="A110" s="45" t="s">
        <v>4382</v>
      </c>
      <c r="B110" s="46">
        <v>20604617104</v>
      </c>
      <c r="C110" s="45">
        <v>4073660</v>
      </c>
      <c r="D110" s="45">
        <v>4859303</v>
      </c>
      <c r="E110" s="45">
        <v>700005295</v>
      </c>
      <c r="F110" s="46" t="s">
        <v>4383</v>
      </c>
      <c r="G110" s="47" t="s">
        <v>4384</v>
      </c>
      <c r="H110" s="47" t="s">
        <v>47</v>
      </c>
      <c r="I110" s="47" t="s">
        <v>47</v>
      </c>
      <c r="J110" s="47" t="s">
        <v>47</v>
      </c>
      <c r="K110" s="47" t="s">
        <v>4385</v>
      </c>
      <c r="L110" s="47" t="s">
        <v>5165</v>
      </c>
    </row>
    <row r="111" spans="1:12" s="1" customFormat="1" ht="11.25" hidden="1" x14ac:dyDescent="0.2">
      <c r="A111" s="45" t="s">
        <v>4386</v>
      </c>
      <c r="B111" s="46">
        <v>20604519811</v>
      </c>
      <c r="C111" s="45">
        <v>4073661</v>
      </c>
      <c r="D111" s="45">
        <v>4859304</v>
      </c>
      <c r="E111" s="45">
        <v>700005306</v>
      </c>
      <c r="F111" s="46" t="s">
        <v>4387</v>
      </c>
      <c r="G111" s="47" t="s">
        <v>4388</v>
      </c>
      <c r="H111" s="47" t="s">
        <v>47</v>
      </c>
      <c r="I111" s="47" t="s">
        <v>47</v>
      </c>
      <c r="J111" s="47" t="s">
        <v>47</v>
      </c>
      <c r="K111" s="47" t="s">
        <v>4389</v>
      </c>
      <c r="L111" s="47" t="s">
        <v>5166</v>
      </c>
    </row>
    <row r="112" spans="1:12" s="1" customFormat="1" ht="11.25" hidden="1" x14ac:dyDescent="0.2">
      <c r="A112" s="45" t="s">
        <v>4390</v>
      </c>
      <c r="B112" s="46">
        <v>20604662231</v>
      </c>
      <c r="C112" s="45">
        <v>4073662</v>
      </c>
      <c r="D112" s="45">
        <v>4859305</v>
      </c>
      <c r="E112" s="45">
        <v>700005307</v>
      </c>
      <c r="F112" s="46" t="s">
        <v>4391</v>
      </c>
      <c r="G112" s="47" t="s">
        <v>4392</v>
      </c>
      <c r="H112" s="47" t="s">
        <v>97</v>
      </c>
      <c r="I112" s="47" t="s">
        <v>1487</v>
      </c>
      <c r="J112" s="47" t="s">
        <v>1487</v>
      </c>
      <c r="K112" s="47" t="s">
        <v>3828</v>
      </c>
      <c r="L112" s="47" t="s">
        <v>5167</v>
      </c>
    </row>
    <row r="113" spans="1:12" s="1" customFormat="1" ht="11.25" hidden="1" x14ac:dyDescent="0.2">
      <c r="A113" s="45" t="s">
        <v>4393</v>
      </c>
      <c r="B113" s="46">
        <v>20604673411</v>
      </c>
      <c r="C113" s="45">
        <v>4073663</v>
      </c>
      <c r="D113" s="45">
        <v>4859306</v>
      </c>
      <c r="E113" s="45">
        <v>700005308</v>
      </c>
      <c r="F113" s="46" t="s">
        <v>4394</v>
      </c>
      <c r="G113" s="47" t="s">
        <v>4395</v>
      </c>
      <c r="H113" s="47" t="s">
        <v>97</v>
      </c>
      <c r="I113" s="47" t="s">
        <v>1487</v>
      </c>
      <c r="J113" s="47" t="s">
        <v>1487</v>
      </c>
      <c r="K113" s="47" t="s">
        <v>3823</v>
      </c>
      <c r="L113" s="47" t="s">
        <v>5168</v>
      </c>
    </row>
    <row r="114" spans="1:12" s="1" customFormat="1" ht="11.25" hidden="1" x14ac:dyDescent="0.2">
      <c r="A114" s="45" t="s">
        <v>4396</v>
      </c>
      <c r="B114" s="46">
        <v>20604719446</v>
      </c>
      <c r="C114" s="45">
        <v>4073664</v>
      </c>
      <c r="D114" s="45">
        <v>4859314</v>
      </c>
      <c r="E114" s="45">
        <v>700005317</v>
      </c>
      <c r="F114" s="46" t="s">
        <v>4397</v>
      </c>
      <c r="G114" s="47" t="s">
        <v>4398</v>
      </c>
      <c r="H114" s="47" t="s">
        <v>97</v>
      </c>
      <c r="I114" s="47" t="s">
        <v>1483</v>
      </c>
      <c r="J114" s="47" t="s">
        <v>1483</v>
      </c>
      <c r="K114" s="47" t="s">
        <v>3973</v>
      </c>
      <c r="L114" s="47" t="s">
        <v>5169</v>
      </c>
    </row>
    <row r="115" spans="1:12" s="1" customFormat="1" ht="11.25" hidden="1" x14ac:dyDescent="0.2">
      <c r="A115" s="45" t="s">
        <v>4399</v>
      </c>
      <c r="B115" s="46">
        <v>20604733180</v>
      </c>
      <c r="C115" s="45">
        <v>4073670</v>
      </c>
      <c r="D115" s="45">
        <v>4859315</v>
      </c>
      <c r="E115" s="45">
        <v>700005318</v>
      </c>
      <c r="F115" s="46" t="s">
        <v>4400</v>
      </c>
      <c r="G115" s="47" t="s">
        <v>4401</v>
      </c>
      <c r="H115" s="47" t="s">
        <v>20</v>
      </c>
      <c r="I115" s="47" t="s">
        <v>1482</v>
      </c>
      <c r="J115" s="47" t="s">
        <v>4402</v>
      </c>
      <c r="K115" s="47" t="s">
        <v>4224</v>
      </c>
      <c r="L115" s="47" t="s">
        <v>5170</v>
      </c>
    </row>
    <row r="116" spans="1:12" s="1" customFormat="1" ht="11.25" hidden="1" x14ac:dyDescent="0.2">
      <c r="A116" s="45" t="s">
        <v>4403</v>
      </c>
      <c r="B116" s="46">
        <v>20604727121</v>
      </c>
      <c r="C116" s="45">
        <v>4073671</v>
      </c>
      <c r="D116" s="45">
        <v>4859316</v>
      </c>
      <c r="E116" s="45">
        <v>700005321</v>
      </c>
      <c r="F116" s="46" t="s">
        <v>4404</v>
      </c>
      <c r="G116" s="47" t="s">
        <v>4405</v>
      </c>
      <c r="H116" s="47" t="s">
        <v>47</v>
      </c>
      <c r="I116" s="47" t="s">
        <v>47</v>
      </c>
      <c r="J116" s="47" t="s">
        <v>47</v>
      </c>
      <c r="K116" s="47" t="s">
        <v>4406</v>
      </c>
      <c r="L116" s="47" t="s">
        <v>5171</v>
      </c>
    </row>
    <row r="117" spans="1:12" s="1" customFormat="1" ht="11.25" hidden="1" x14ac:dyDescent="0.2">
      <c r="A117" s="45" t="s">
        <v>4407</v>
      </c>
      <c r="B117" s="46">
        <v>20604810427</v>
      </c>
      <c r="C117" s="45">
        <v>4073700</v>
      </c>
      <c r="D117" s="45">
        <v>4859368</v>
      </c>
      <c r="E117" s="45">
        <v>700005397</v>
      </c>
      <c r="F117" s="47" t="s">
        <v>4408</v>
      </c>
      <c r="G117" s="47" t="s">
        <v>4409</v>
      </c>
      <c r="H117" s="47" t="s">
        <v>47</v>
      </c>
      <c r="I117" s="47" t="s">
        <v>47</v>
      </c>
      <c r="J117" s="47" t="s">
        <v>47</v>
      </c>
      <c r="K117" s="47" t="s">
        <v>4410</v>
      </c>
      <c r="L117" s="47" t="s">
        <v>5172</v>
      </c>
    </row>
    <row r="118" spans="1:12" s="1" customFormat="1" ht="22.5" hidden="1" x14ac:dyDescent="0.2">
      <c r="A118" s="45" t="s">
        <v>4411</v>
      </c>
      <c r="B118" s="46">
        <v>20604745366</v>
      </c>
      <c r="C118" s="45">
        <v>4073701</v>
      </c>
      <c r="D118" s="45">
        <v>4859369</v>
      </c>
      <c r="E118" s="45">
        <v>700005396</v>
      </c>
      <c r="F118" s="47" t="s">
        <v>4412</v>
      </c>
      <c r="G118" s="47" t="s">
        <v>4413</v>
      </c>
      <c r="H118" s="47" t="s">
        <v>97</v>
      </c>
      <c r="I118" s="47" t="s">
        <v>1479</v>
      </c>
      <c r="J118" s="47" t="s">
        <v>3911</v>
      </c>
      <c r="K118" s="47" t="s">
        <v>3912</v>
      </c>
      <c r="L118" s="47" t="s">
        <v>5173</v>
      </c>
    </row>
    <row r="119" spans="1:12" s="1" customFormat="1" ht="11.25" hidden="1" x14ac:dyDescent="0.2">
      <c r="A119" s="45" t="s">
        <v>4414</v>
      </c>
      <c r="B119" s="46">
        <v>20604871175</v>
      </c>
      <c r="C119" s="45">
        <v>4073705</v>
      </c>
      <c r="D119" s="45">
        <v>4859378</v>
      </c>
      <c r="E119" s="45">
        <v>700005401</v>
      </c>
      <c r="F119" s="47" t="s">
        <v>4415</v>
      </c>
      <c r="G119" s="47" t="s">
        <v>4416</v>
      </c>
      <c r="H119" s="47" t="s">
        <v>20</v>
      </c>
      <c r="I119" s="47" t="s">
        <v>1484</v>
      </c>
      <c r="J119" s="47" t="s">
        <v>3806</v>
      </c>
      <c r="K119" s="47" t="s">
        <v>4417</v>
      </c>
      <c r="L119" s="47" t="s">
        <v>5174</v>
      </c>
    </row>
    <row r="120" spans="1:12" s="1" customFormat="1" ht="11.25" hidden="1" x14ac:dyDescent="0.2">
      <c r="A120" s="45" t="s">
        <v>4418</v>
      </c>
      <c r="B120" s="46">
        <v>20604937516</v>
      </c>
      <c r="C120" s="45">
        <v>4073710</v>
      </c>
      <c r="D120" s="45">
        <v>4859386</v>
      </c>
      <c r="E120" s="45">
        <v>700005393</v>
      </c>
      <c r="F120" s="47" t="s">
        <v>4419</v>
      </c>
      <c r="G120" s="47" t="s">
        <v>4420</v>
      </c>
      <c r="H120" s="47" t="s">
        <v>1315</v>
      </c>
      <c r="I120" s="47" t="s">
        <v>1536</v>
      </c>
      <c r="J120" s="47" t="s">
        <v>4421</v>
      </c>
      <c r="K120" s="47" t="s">
        <v>3978</v>
      </c>
      <c r="L120" s="47" t="s">
        <v>5175</v>
      </c>
    </row>
    <row r="121" spans="1:12" s="1" customFormat="1" ht="11.25" hidden="1" x14ac:dyDescent="0.2">
      <c r="A121" s="45" t="s">
        <v>4422</v>
      </c>
      <c r="B121" s="46">
        <v>20604936480</v>
      </c>
      <c r="C121" s="45">
        <v>4073711</v>
      </c>
      <c r="D121" s="45">
        <v>4859397</v>
      </c>
      <c r="E121" s="45">
        <v>700005398</v>
      </c>
      <c r="F121" s="47" t="s">
        <v>4423</v>
      </c>
      <c r="G121" s="47" t="s">
        <v>4424</v>
      </c>
      <c r="H121" s="47" t="s">
        <v>1315</v>
      </c>
      <c r="I121" s="47" t="s">
        <v>1536</v>
      </c>
      <c r="J121" s="47" t="s">
        <v>4425</v>
      </c>
      <c r="K121" s="47" t="s">
        <v>4426</v>
      </c>
      <c r="L121" s="47" t="s">
        <v>5176</v>
      </c>
    </row>
    <row r="122" spans="1:12" s="1" customFormat="1" ht="11.25" hidden="1" x14ac:dyDescent="0.2">
      <c r="A122" s="45" t="s">
        <v>4427</v>
      </c>
      <c r="B122" s="46">
        <v>20604902062</v>
      </c>
      <c r="C122" s="45">
        <v>4073720</v>
      </c>
      <c r="D122" s="45">
        <v>4859477</v>
      </c>
      <c r="E122" s="45">
        <v>700005422</v>
      </c>
      <c r="F122" s="47" t="s">
        <v>4428</v>
      </c>
      <c r="G122" s="47" t="s">
        <v>4429</v>
      </c>
      <c r="H122" s="47" t="s">
        <v>47</v>
      </c>
      <c r="I122" s="47" t="s">
        <v>47</v>
      </c>
      <c r="J122" s="47" t="s">
        <v>47</v>
      </c>
      <c r="K122" s="47" t="s">
        <v>4430</v>
      </c>
      <c r="L122" s="47" t="s">
        <v>5177</v>
      </c>
    </row>
    <row r="123" spans="1:12" s="1" customFormat="1" ht="11.25" hidden="1" x14ac:dyDescent="0.2">
      <c r="A123" s="45" t="s">
        <v>4431</v>
      </c>
      <c r="B123" s="46">
        <v>20605004742</v>
      </c>
      <c r="C123" s="45">
        <v>4073721</v>
      </c>
      <c r="D123" s="45">
        <v>4859478</v>
      </c>
      <c r="E123" s="45">
        <v>700005423</v>
      </c>
      <c r="F123" s="47" t="s">
        <v>4432</v>
      </c>
      <c r="G123" s="47" t="s">
        <v>4433</v>
      </c>
      <c r="H123" s="47" t="s">
        <v>1315</v>
      </c>
      <c r="I123" s="47" t="s">
        <v>1518</v>
      </c>
      <c r="J123" s="47" t="s">
        <v>3760</v>
      </c>
      <c r="K123" s="47" t="s">
        <v>4091</v>
      </c>
      <c r="L123" s="47" t="s">
        <v>5178</v>
      </c>
    </row>
    <row r="124" spans="1:12" s="1" customFormat="1" ht="11.25" hidden="1" x14ac:dyDescent="0.2">
      <c r="A124" s="45" t="s">
        <v>4434</v>
      </c>
      <c r="B124" s="46">
        <v>20604884331</v>
      </c>
      <c r="C124" s="45">
        <v>4073712</v>
      </c>
      <c r="D124" s="45">
        <v>4859405</v>
      </c>
      <c r="E124" s="45">
        <v>70005425</v>
      </c>
      <c r="F124" s="47" t="s">
        <v>4435</v>
      </c>
      <c r="G124" s="47" t="s">
        <v>4436</v>
      </c>
      <c r="H124" s="47" t="s">
        <v>97</v>
      </c>
      <c r="I124" s="47" t="s">
        <v>1489</v>
      </c>
      <c r="J124" s="47" t="s">
        <v>1489</v>
      </c>
      <c r="K124" s="47" t="s">
        <v>1489</v>
      </c>
      <c r="L124" s="47" t="s">
        <v>5179</v>
      </c>
    </row>
    <row r="125" spans="1:12" s="1" customFormat="1" ht="11.25" hidden="1" x14ac:dyDescent="0.2">
      <c r="A125" s="45" t="s">
        <v>4437</v>
      </c>
      <c r="B125" s="46">
        <v>20605013415</v>
      </c>
      <c r="C125" s="45">
        <v>4073713</v>
      </c>
      <c r="D125" s="45">
        <v>4859406</v>
      </c>
      <c r="E125" s="45">
        <v>70005425</v>
      </c>
      <c r="F125" s="47" t="s">
        <v>4438</v>
      </c>
      <c r="G125" s="47" t="s">
        <v>4439</v>
      </c>
      <c r="H125" s="47" t="s">
        <v>47</v>
      </c>
      <c r="I125" s="47" t="s">
        <v>47</v>
      </c>
      <c r="J125" s="47" t="s">
        <v>47</v>
      </c>
      <c r="K125" s="47" t="s">
        <v>4130</v>
      </c>
      <c r="L125" s="47" t="s">
        <v>5180</v>
      </c>
    </row>
    <row r="126" spans="1:12" s="1" customFormat="1" ht="11.25" hidden="1" x14ac:dyDescent="0.2">
      <c r="A126" s="45" t="s">
        <v>4440</v>
      </c>
      <c r="B126" s="46">
        <v>20605005226</v>
      </c>
      <c r="C126" s="45">
        <v>4073714</v>
      </c>
      <c r="D126" s="45">
        <v>4859482</v>
      </c>
      <c r="E126" s="45">
        <v>700005426</v>
      </c>
      <c r="F126" s="47" t="s">
        <v>4441</v>
      </c>
      <c r="G126" s="47" t="s">
        <v>4442</v>
      </c>
      <c r="H126" s="47" t="s">
        <v>1315</v>
      </c>
      <c r="I126" s="47" t="s">
        <v>1518</v>
      </c>
      <c r="J126" s="47" t="s">
        <v>3760</v>
      </c>
      <c r="K126" s="47" t="s">
        <v>3760</v>
      </c>
      <c r="L126" s="47" t="s">
        <v>5181</v>
      </c>
    </row>
    <row r="127" spans="1:12" s="1" customFormat="1" ht="11.25" hidden="1" x14ac:dyDescent="0.2">
      <c r="A127" s="45" t="s">
        <v>4443</v>
      </c>
      <c r="B127" s="46">
        <v>20604990671</v>
      </c>
      <c r="C127" s="45">
        <v>4073725</v>
      </c>
      <c r="D127" s="45">
        <v>4859483</v>
      </c>
      <c r="E127" s="45">
        <v>70005424</v>
      </c>
      <c r="F127" s="47" t="s">
        <v>4444</v>
      </c>
      <c r="G127" s="47" t="s">
        <v>4445</v>
      </c>
      <c r="H127" s="47" t="s">
        <v>1315</v>
      </c>
      <c r="I127" s="47" t="s">
        <v>1536</v>
      </c>
      <c r="J127" s="47" t="s">
        <v>4425</v>
      </c>
      <c r="K127" s="47" t="s">
        <v>4446</v>
      </c>
      <c r="L127" s="47" t="s">
        <v>5182</v>
      </c>
    </row>
    <row r="128" spans="1:12" s="1" customFormat="1" ht="11.25" hidden="1" x14ac:dyDescent="0.2">
      <c r="A128" s="45" t="s">
        <v>4447</v>
      </c>
      <c r="B128" s="46">
        <v>20601727375</v>
      </c>
      <c r="C128" s="45">
        <v>4073727</v>
      </c>
      <c r="D128" s="45">
        <v>4859507</v>
      </c>
      <c r="E128" s="45">
        <v>700005437</v>
      </c>
      <c r="F128" s="47" t="s">
        <v>4448</v>
      </c>
      <c r="G128" s="47" t="s">
        <v>4449</v>
      </c>
      <c r="H128" s="47" t="s">
        <v>97</v>
      </c>
      <c r="I128" s="47" t="s">
        <v>1479</v>
      </c>
      <c r="J128" s="47" t="s">
        <v>3911</v>
      </c>
      <c r="K128" s="47" t="s">
        <v>4450</v>
      </c>
      <c r="L128" s="47" t="s">
        <v>5183</v>
      </c>
    </row>
    <row r="129" spans="1:12" s="1" customFormat="1" ht="11.25" hidden="1" x14ac:dyDescent="0.2">
      <c r="A129" s="45" t="s">
        <v>4451</v>
      </c>
      <c r="B129" s="46">
        <v>20605068589</v>
      </c>
      <c r="C129" s="45">
        <v>4073728</v>
      </c>
      <c r="D129" s="45">
        <v>4859506</v>
      </c>
      <c r="E129" s="45">
        <v>700005441</v>
      </c>
      <c r="F129" s="47" t="s">
        <v>4452</v>
      </c>
      <c r="G129" s="47" t="s">
        <v>4453</v>
      </c>
      <c r="H129" s="47" t="s">
        <v>1315</v>
      </c>
      <c r="I129" s="47" t="s">
        <v>1518</v>
      </c>
      <c r="J129" s="47" t="s">
        <v>3760</v>
      </c>
      <c r="K129" s="47" t="s">
        <v>3760</v>
      </c>
      <c r="L129" s="47" t="s">
        <v>5184</v>
      </c>
    </row>
    <row r="130" spans="1:12" s="1" customFormat="1" ht="11.25" hidden="1" x14ac:dyDescent="0.2">
      <c r="A130" s="45" t="s">
        <v>4454</v>
      </c>
      <c r="B130" s="46">
        <v>20604531633</v>
      </c>
      <c r="C130" s="45">
        <v>4073732</v>
      </c>
      <c r="D130" s="45">
        <v>4859512</v>
      </c>
      <c r="E130" s="45">
        <v>700005442</v>
      </c>
      <c r="F130" s="47" t="s">
        <v>4455</v>
      </c>
      <c r="G130" s="47" t="s">
        <v>4456</v>
      </c>
      <c r="H130" s="47" t="s">
        <v>47</v>
      </c>
      <c r="I130" s="47" t="s">
        <v>47</v>
      </c>
      <c r="J130" s="47" t="s">
        <v>47</v>
      </c>
      <c r="K130" s="47" t="s">
        <v>3708</v>
      </c>
      <c r="L130" s="47" t="s">
        <v>5185</v>
      </c>
    </row>
    <row r="131" spans="1:12" s="1" customFormat="1" ht="11.25" hidden="1" x14ac:dyDescent="0.2">
      <c r="A131" s="45" t="s">
        <v>4457</v>
      </c>
      <c r="B131" s="46">
        <v>20605051040</v>
      </c>
      <c r="C131" s="45">
        <v>4073733</v>
      </c>
      <c r="D131" s="45">
        <v>4859513</v>
      </c>
      <c r="E131" s="45">
        <v>700005429</v>
      </c>
      <c r="F131" s="47" t="s">
        <v>4458</v>
      </c>
      <c r="G131" s="47" t="s">
        <v>4459</v>
      </c>
      <c r="H131" s="47" t="s">
        <v>4324</v>
      </c>
      <c r="I131" s="47" t="s">
        <v>47</v>
      </c>
      <c r="J131" s="47" t="s">
        <v>3741</v>
      </c>
      <c r="K131" s="47" t="s">
        <v>3798</v>
      </c>
      <c r="L131" s="47" t="s">
        <v>5186</v>
      </c>
    </row>
    <row r="132" spans="1:12" s="1" customFormat="1" ht="11.25" hidden="1" x14ac:dyDescent="0.2">
      <c r="A132" s="45" t="s">
        <v>4460</v>
      </c>
      <c r="B132" s="46">
        <v>20605026070</v>
      </c>
      <c r="C132" s="45">
        <v>4073734</v>
      </c>
      <c r="D132" s="45">
        <v>4859514</v>
      </c>
      <c r="E132" s="45">
        <v>700005435</v>
      </c>
      <c r="F132" s="47" t="s">
        <v>4461</v>
      </c>
      <c r="G132" s="47" t="s">
        <v>4462</v>
      </c>
      <c r="H132" s="47" t="s">
        <v>47</v>
      </c>
      <c r="I132" s="47" t="s">
        <v>47</v>
      </c>
      <c r="J132" s="47" t="s">
        <v>47</v>
      </c>
      <c r="K132" s="47" t="s">
        <v>3732</v>
      </c>
      <c r="L132" s="47" t="s">
        <v>5187</v>
      </c>
    </row>
    <row r="133" spans="1:12" s="1" customFormat="1" ht="11.25" hidden="1" x14ac:dyDescent="0.2">
      <c r="A133" s="45" t="s">
        <v>4463</v>
      </c>
      <c r="B133" s="46">
        <v>20601779618</v>
      </c>
      <c r="C133" s="45">
        <v>4073735</v>
      </c>
      <c r="D133" s="45">
        <v>4859515</v>
      </c>
      <c r="E133" s="45">
        <v>700005436</v>
      </c>
      <c r="F133" s="47" t="s">
        <v>4464</v>
      </c>
      <c r="G133" s="47" t="s">
        <v>4465</v>
      </c>
      <c r="H133" s="47" t="s">
        <v>1315</v>
      </c>
      <c r="I133" s="47" t="s">
        <v>1529</v>
      </c>
      <c r="J133" s="47" t="s">
        <v>3763</v>
      </c>
      <c r="K133" s="47" t="s">
        <v>4236</v>
      </c>
      <c r="L133" s="47" t="s">
        <v>5188</v>
      </c>
    </row>
    <row r="134" spans="1:12" s="1" customFormat="1" ht="11.25" hidden="1" x14ac:dyDescent="0.2">
      <c r="A134" s="45" t="s">
        <v>4466</v>
      </c>
      <c r="B134" s="46">
        <v>20603333366</v>
      </c>
      <c r="C134" s="45">
        <v>4073736</v>
      </c>
      <c r="D134" s="45">
        <v>4859516</v>
      </c>
      <c r="E134" s="45">
        <v>700005430</v>
      </c>
      <c r="F134" s="47" t="s">
        <v>4467</v>
      </c>
      <c r="G134" s="47" t="s">
        <v>4468</v>
      </c>
      <c r="H134" s="47" t="s">
        <v>47</v>
      </c>
      <c r="I134" s="47" t="s">
        <v>47</v>
      </c>
      <c r="J134" s="47" t="s">
        <v>47</v>
      </c>
      <c r="K134" s="47" t="s">
        <v>3715</v>
      </c>
      <c r="L134" s="47" t="s">
        <v>5189</v>
      </c>
    </row>
    <row r="135" spans="1:12" s="1" customFormat="1" ht="11.25" hidden="1" x14ac:dyDescent="0.2">
      <c r="A135" s="45" t="s">
        <v>4469</v>
      </c>
      <c r="B135" s="46">
        <v>20605134204</v>
      </c>
      <c r="C135" s="45">
        <v>4073737</v>
      </c>
      <c r="D135" s="45">
        <v>4859519</v>
      </c>
      <c r="E135" s="45">
        <v>700005443</v>
      </c>
      <c r="F135" s="47" t="s">
        <v>4470</v>
      </c>
      <c r="G135" s="47" t="s">
        <v>4471</v>
      </c>
      <c r="H135" s="47" t="s">
        <v>1315</v>
      </c>
      <c r="I135" s="47" t="s">
        <v>1529</v>
      </c>
      <c r="J135" s="47" t="s">
        <v>3763</v>
      </c>
      <c r="K135" s="47" t="s">
        <v>4037</v>
      </c>
      <c r="L135" s="47" t="s">
        <v>5190</v>
      </c>
    </row>
    <row r="136" spans="1:12" s="1" customFormat="1" ht="11.25" hidden="1" x14ac:dyDescent="0.2">
      <c r="A136" s="45" t="s">
        <v>4472</v>
      </c>
      <c r="B136" s="46">
        <v>20449431821</v>
      </c>
      <c r="C136" s="45">
        <v>4073738</v>
      </c>
      <c r="D136" s="45">
        <v>4859520</v>
      </c>
      <c r="E136" s="45">
        <v>700005444</v>
      </c>
      <c r="F136" s="47" t="s">
        <v>4473</v>
      </c>
      <c r="G136" s="47" t="s">
        <v>4474</v>
      </c>
      <c r="H136" s="47" t="s">
        <v>97</v>
      </c>
      <c r="I136" s="47" t="s">
        <v>1489</v>
      </c>
      <c r="J136" s="47" t="s">
        <v>1489</v>
      </c>
      <c r="K136" s="47" t="s">
        <v>1489</v>
      </c>
      <c r="L136" s="47" t="s">
        <v>5191</v>
      </c>
    </row>
    <row r="137" spans="1:12" s="1" customFormat="1" ht="11.25" hidden="1" x14ac:dyDescent="0.2">
      <c r="A137" s="45" t="s">
        <v>4475</v>
      </c>
      <c r="B137" s="46">
        <v>20604842027</v>
      </c>
      <c r="C137" s="45">
        <v>4073739</v>
      </c>
      <c r="D137" s="45">
        <v>4859521</v>
      </c>
      <c r="E137" s="45">
        <v>700005439</v>
      </c>
      <c r="F137" s="47" t="s">
        <v>4476</v>
      </c>
      <c r="G137" s="47" t="s">
        <v>4477</v>
      </c>
      <c r="H137" s="47" t="s">
        <v>47</v>
      </c>
      <c r="I137" s="47" t="s">
        <v>47</v>
      </c>
      <c r="J137" s="47" t="s">
        <v>47</v>
      </c>
      <c r="K137" s="47" t="s">
        <v>3908</v>
      </c>
      <c r="L137" s="47" t="s">
        <v>5192</v>
      </c>
    </row>
    <row r="138" spans="1:12" s="1" customFormat="1" ht="11.25" hidden="1" x14ac:dyDescent="0.2">
      <c r="A138" s="45" t="s">
        <v>4478</v>
      </c>
      <c r="B138" s="46">
        <v>20605166165</v>
      </c>
      <c r="C138" s="45">
        <v>4073744</v>
      </c>
      <c r="D138" s="45">
        <v>4859526</v>
      </c>
      <c r="E138" s="45">
        <v>700005450</v>
      </c>
      <c r="F138" s="47" t="s">
        <v>4479</v>
      </c>
      <c r="G138" s="47" t="s">
        <v>4480</v>
      </c>
      <c r="H138" s="47" t="s">
        <v>1315</v>
      </c>
      <c r="I138" s="47" t="s">
        <v>4084</v>
      </c>
      <c r="J138" s="47" t="s">
        <v>4085</v>
      </c>
      <c r="K138" s="47" t="s">
        <v>3760</v>
      </c>
      <c r="L138" s="47" t="s">
        <v>5193</v>
      </c>
    </row>
    <row r="139" spans="1:12" s="1" customFormat="1" ht="11.25" hidden="1" x14ac:dyDescent="0.2">
      <c r="A139" s="45" t="s">
        <v>4481</v>
      </c>
      <c r="B139" s="46" t="s">
        <v>4482</v>
      </c>
      <c r="C139" s="45">
        <v>4073755</v>
      </c>
      <c r="D139" s="45">
        <v>4859547</v>
      </c>
      <c r="E139" s="45">
        <v>700005456</v>
      </c>
      <c r="F139" s="47" t="s">
        <v>4483</v>
      </c>
      <c r="G139" s="47" t="s">
        <v>4484</v>
      </c>
      <c r="H139" s="47" t="s">
        <v>47</v>
      </c>
      <c r="I139" s="47" t="s">
        <v>47</v>
      </c>
      <c r="J139" s="47" t="s">
        <v>47</v>
      </c>
      <c r="K139" s="47" t="s">
        <v>3701</v>
      </c>
      <c r="L139" s="47" t="s">
        <v>5194</v>
      </c>
    </row>
    <row r="140" spans="1:12" s="1" customFormat="1" ht="11.25" hidden="1" x14ac:dyDescent="0.2">
      <c r="A140" s="45" t="s">
        <v>4485</v>
      </c>
      <c r="B140" s="46" t="s">
        <v>4486</v>
      </c>
      <c r="C140" s="45">
        <v>4073756</v>
      </c>
      <c r="D140" s="45">
        <v>4859548</v>
      </c>
      <c r="E140" s="45">
        <v>700005457</v>
      </c>
      <c r="F140" s="47" t="s">
        <v>4487</v>
      </c>
      <c r="G140" s="47" t="s">
        <v>4488</v>
      </c>
      <c r="H140" s="47" t="s">
        <v>47</v>
      </c>
      <c r="I140" s="47" t="s">
        <v>47</v>
      </c>
      <c r="J140" s="47" t="s">
        <v>47</v>
      </c>
      <c r="K140" s="47" t="s">
        <v>3730</v>
      </c>
      <c r="L140" s="47" t="s">
        <v>5195</v>
      </c>
    </row>
    <row r="141" spans="1:12" s="1" customFormat="1" ht="11.25" hidden="1" x14ac:dyDescent="0.2">
      <c r="A141" s="45" t="s">
        <v>4489</v>
      </c>
      <c r="B141" s="46">
        <v>20605177876</v>
      </c>
      <c r="C141" s="45">
        <v>4073757</v>
      </c>
      <c r="D141" s="45">
        <v>4859541</v>
      </c>
      <c r="E141" s="45">
        <v>700005463</v>
      </c>
      <c r="F141" s="47" t="s">
        <v>4490</v>
      </c>
      <c r="G141" s="47" t="s">
        <v>4491</v>
      </c>
      <c r="H141" s="47" t="s">
        <v>47</v>
      </c>
      <c r="I141" s="47" t="s">
        <v>47</v>
      </c>
      <c r="J141" s="47" t="s">
        <v>47</v>
      </c>
      <c r="K141" s="47" t="s">
        <v>4492</v>
      </c>
      <c r="L141" s="47" t="s">
        <v>5196</v>
      </c>
    </row>
    <row r="142" spans="1:12" s="1" customFormat="1" ht="11.25" hidden="1" x14ac:dyDescent="0.2">
      <c r="A142" s="45" t="s">
        <v>4493</v>
      </c>
      <c r="B142" s="46">
        <v>20605225382</v>
      </c>
      <c r="C142" s="45">
        <v>4073751</v>
      </c>
      <c r="D142" s="45">
        <v>4859546</v>
      </c>
      <c r="E142" s="45">
        <v>700005464</v>
      </c>
      <c r="F142" s="47" t="s">
        <v>4494</v>
      </c>
      <c r="G142" s="47" t="s">
        <v>4495</v>
      </c>
      <c r="H142" s="47" t="s">
        <v>47</v>
      </c>
      <c r="I142" s="47" t="s">
        <v>47</v>
      </c>
      <c r="J142" s="47" t="s">
        <v>47</v>
      </c>
      <c r="K142" s="47" t="s">
        <v>4496</v>
      </c>
      <c r="L142" s="47" t="s">
        <v>5197</v>
      </c>
    </row>
    <row r="143" spans="1:12" s="1" customFormat="1" ht="11.25" hidden="1" x14ac:dyDescent="0.2">
      <c r="A143" s="45" t="s">
        <v>4497</v>
      </c>
      <c r="B143" s="46" t="s">
        <v>4498</v>
      </c>
      <c r="C143" s="45">
        <v>4073749</v>
      </c>
      <c r="D143" s="45">
        <v>4859544</v>
      </c>
      <c r="E143" s="45">
        <v>700005455</v>
      </c>
      <c r="F143" s="47" t="s">
        <v>4499</v>
      </c>
      <c r="G143" s="47" t="s">
        <v>4500</v>
      </c>
      <c r="H143" s="47" t="s">
        <v>47</v>
      </c>
      <c r="I143" s="47" t="s">
        <v>47</v>
      </c>
      <c r="J143" s="47" t="s">
        <v>47</v>
      </c>
      <c r="K143" s="47" t="s">
        <v>3732</v>
      </c>
      <c r="L143" s="47" t="s">
        <v>5198</v>
      </c>
    </row>
    <row r="144" spans="1:12" s="1" customFormat="1" ht="11.25" hidden="1" x14ac:dyDescent="0.2">
      <c r="A144" s="45" t="s">
        <v>4501</v>
      </c>
      <c r="B144" s="46">
        <v>20605221867</v>
      </c>
      <c r="C144" s="45">
        <v>4073760</v>
      </c>
      <c r="D144" s="45">
        <v>4859545</v>
      </c>
      <c r="E144" s="45">
        <v>700005466</v>
      </c>
      <c r="F144" s="47" t="s">
        <v>4502</v>
      </c>
      <c r="G144" s="47" t="s">
        <v>4503</v>
      </c>
      <c r="H144" s="47" t="s">
        <v>47</v>
      </c>
      <c r="I144" s="47" t="s">
        <v>47</v>
      </c>
      <c r="J144" s="47" t="s">
        <v>47</v>
      </c>
      <c r="K144" s="47" t="s">
        <v>4492</v>
      </c>
      <c r="L144" s="47" t="s">
        <v>5199</v>
      </c>
    </row>
    <row r="145" spans="1:12" s="1" customFormat="1" ht="11.25" hidden="1" x14ac:dyDescent="0.2">
      <c r="A145" s="45" t="s">
        <v>4504</v>
      </c>
      <c r="B145" s="46">
        <v>20605240152</v>
      </c>
      <c r="C145" s="45">
        <v>4073765</v>
      </c>
      <c r="D145" s="45">
        <v>4859567</v>
      </c>
      <c r="E145" s="45">
        <v>700005467</v>
      </c>
      <c r="F145" s="47" t="s">
        <v>4505</v>
      </c>
      <c r="G145" s="47" t="s">
        <v>4506</v>
      </c>
      <c r="H145" s="47" t="s">
        <v>47</v>
      </c>
      <c r="I145" s="47" t="s">
        <v>47</v>
      </c>
      <c r="J145" s="47" t="s">
        <v>47</v>
      </c>
      <c r="K145" s="47" t="s">
        <v>3704</v>
      </c>
      <c r="L145" s="47" t="s">
        <v>5200</v>
      </c>
    </row>
    <row r="146" spans="1:12" s="1" customFormat="1" ht="11.25" hidden="1" x14ac:dyDescent="0.2">
      <c r="A146" s="45" t="s">
        <v>4507</v>
      </c>
      <c r="B146" s="46">
        <v>20605252231</v>
      </c>
      <c r="C146" s="45">
        <v>4073766</v>
      </c>
      <c r="D146" s="45">
        <v>4859568</v>
      </c>
      <c r="E146" s="45">
        <v>700005468</v>
      </c>
      <c r="F146" s="47" t="s">
        <v>4508</v>
      </c>
      <c r="G146" s="47" t="s">
        <v>4509</v>
      </c>
      <c r="H146" s="47" t="s">
        <v>47</v>
      </c>
      <c r="I146" s="47" t="s">
        <v>47</v>
      </c>
      <c r="J146" s="47" t="s">
        <v>47</v>
      </c>
      <c r="K146" s="47" t="s">
        <v>3704</v>
      </c>
      <c r="L146" s="47" t="s">
        <v>5201</v>
      </c>
    </row>
    <row r="147" spans="1:12" s="1" customFormat="1" ht="11.25" hidden="1" x14ac:dyDescent="0.2">
      <c r="A147" s="45" t="s">
        <v>4510</v>
      </c>
      <c r="B147" s="46">
        <v>20604754098</v>
      </c>
      <c r="C147" s="45">
        <v>4073767</v>
      </c>
      <c r="D147" s="45">
        <v>4859569</v>
      </c>
      <c r="E147" s="45">
        <v>700005469</v>
      </c>
      <c r="F147" s="47" t="s">
        <v>4511</v>
      </c>
      <c r="G147" s="47" t="s">
        <v>4512</v>
      </c>
      <c r="H147" s="47" t="s">
        <v>1315</v>
      </c>
      <c r="I147" s="47" t="s">
        <v>1518</v>
      </c>
      <c r="J147" s="47" t="s">
        <v>3760</v>
      </c>
      <c r="K147" s="47" t="s">
        <v>3760</v>
      </c>
      <c r="L147" s="47" t="s">
        <v>5202</v>
      </c>
    </row>
    <row r="148" spans="1:12" s="1" customFormat="1" ht="11.25" hidden="1" x14ac:dyDescent="0.2">
      <c r="A148" s="45" t="s">
        <v>4513</v>
      </c>
      <c r="B148" s="46">
        <v>20605277749</v>
      </c>
      <c r="C148" s="45">
        <v>4073768</v>
      </c>
      <c r="D148" s="45">
        <v>4859570</v>
      </c>
      <c r="E148" s="45">
        <v>700005470</v>
      </c>
      <c r="F148" s="47" t="s">
        <v>4514</v>
      </c>
      <c r="G148" s="47" t="s">
        <v>4515</v>
      </c>
      <c r="H148" s="47" t="s">
        <v>47</v>
      </c>
      <c r="I148" s="47" t="s">
        <v>47</v>
      </c>
      <c r="J148" s="47" t="s">
        <v>47</v>
      </c>
      <c r="K148" s="47" t="s">
        <v>3698</v>
      </c>
      <c r="L148" s="47" t="s">
        <v>5203</v>
      </c>
    </row>
    <row r="149" spans="1:12" s="1" customFormat="1" ht="11.25" hidden="1" x14ac:dyDescent="0.2">
      <c r="A149" s="45" t="s">
        <v>4516</v>
      </c>
      <c r="B149" s="46">
        <v>20605272861</v>
      </c>
      <c r="C149" s="45">
        <v>4073769</v>
      </c>
      <c r="D149" s="45">
        <v>4859571</v>
      </c>
      <c r="E149" s="45">
        <v>700005496</v>
      </c>
      <c r="F149" s="47" t="s">
        <v>4517</v>
      </c>
      <c r="G149" s="47" t="s">
        <v>4518</v>
      </c>
      <c r="H149" s="47" t="s">
        <v>47</v>
      </c>
      <c r="I149" s="47" t="s">
        <v>47</v>
      </c>
      <c r="J149" s="47" t="s">
        <v>47</v>
      </c>
      <c r="K149" s="47" t="s">
        <v>3748</v>
      </c>
      <c r="L149" s="47" t="s">
        <v>5204</v>
      </c>
    </row>
    <row r="150" spans="1:12" s="1" customFormat="1" ht="11.25" hidden="1" x14ac:dyDescent="0.2">
      <c r="A150" s="45" t="s">
        <v>4519</v>
      </c>
      <c r="B150" s="46">
        <v>20605263195</v>
      </c>
      <c r="C150" s="45">
        <v>4073770</v>
      </c>
      <c r="D150" s="45">
        <v>4859572</v>
      </c>
      <c r="E150" s="45">
        <v>700005497</v>
      </c>
      <c r="F150" s="47" t="s">
        <v>4520</v>
      </c>
      <c r="G150" s="47" t="s">
        <v>4521</v>
      </c>
      <c r="H150" s="47" t="s">
        <v>47</v>
      </c>
      <c r="I150" s="47" t="s">
        <v>47</v>
      </c>
      <c r="J150" s="47" t="s">
        <v>47</v>
      </c>
      <c r="K150" s="47" t="s">
        <v>4522</v>
      </c>
      <c r="L150" s="47" t="s">
        <v>5205</v>
      </c>
    </row>
    <row r="151" spans="1:12" s="1" customFormat="1" ht="11.25" hidden="1" x14ac:dyDescent="0.2">
      <c r="A151" s="45" t="s">
        <v>4523</v>
      </c>
      <c r="B151" s="46">
        <v>20605240446</v>
      </c>
      <c r="C151" s="45">
        <v>4073771</v>
      </c>
      <c r="D151" s="45">
        <v>4859573</v>
      </c>
      <c r="E151" s="45">
        <v>700005495</v>
      </c>
      <c r="F151" s="47" t="s">
        <v>4524</v>
      </c>
      <c r="G151" s="47" t="s">
        <v>4525</v>
      </c>
      <c r="H151" s="47" t="s">
        <v>47</v>
      </c>
      <c r="I151" s="47" t="s">
        <v>47</v>
      </c>
      <c r="J151" s="47" t="s">
        <v>47</v>
      </c>
      <c r="K151" s="47" t="s">
        <v>3755</v>
      </c>
      <c r="L151" s="47" t="s">
        <v>5206</v>
      </c>
    </row>
    <row r="152" spans="1:12" s="1" customFormat="1" ht="11.25" hidden="1" x14ac:dyDescent="0.2">
      <c r="A152" s="45" t="s">
        <v>4526</v>
      </c>
      <c r="B152" s="46">
        <v>20605283269</v>
      </c>
      <c r="C152" s="45">
        <v>4073772</v>
      </c>
      <c r="D152" s="45">
        <v>4859574</v>
      </c>
      <c r="E152" s="45">
        <v>700005489</v>
      </c>
      <c r="F152" s="47" t="s">
        <v>5207</v>
      </c>
      <c r="G152" s="47" t="s">
        <v>5208</v>
      </c>
      <c r="H152" s="47" t="s">
        <v>1315</v>
      </c>
      <c r="I152" s="47" t="s">
        <v>1518</v>
      </c>
      <c r="J152" s="47" t="s">
        <v>3760</v>
      </c>
      <c r="K152" s="47" t="s">
        <v>3760</v>
      </c>
      <c r="L152" s="47" t="s">
        <v>5209</v>
      </c>
    </row>
    <row r="153" spans="1:12" s="1" customFormat="1" ht="11.25" hidden="1" x14ac:dyDescent="0.2">
      <c r="A153" s="45" t="s">
        <v>4527</v>
      </c>
      <c r="B153" s="46">
        <v>20605251812</v>
      </c>
      <c r="C153" s="45">
        <v>4073790</v>
      </c>
      <c r="D153" s="45">
        <v>4859600</v>
      </c>
      <c r="E153" s="45">
        <v>700005536</v>
      </c>
      <c r="F153" s="47" t="s">
        <v>4528</v>
      </c>
      <c r="G153" s="47" t="s">
        <v>4529</v>
      </c>
      <c r="H153" s="47" t="s">
        <v>47</v>
      </c>
      <c r="I153" s="47" t="s">
        <v>47</v>
      </c>
      <c r="J153" s="47" t="s">
        <v>47</v>
      </c>
      <c r="K153" s="47" t="s">
        <v>3715</v>
      </c>
      <c r="L153" s="47" t="s">
        <v>5210</v>
      </c>
    </row>
    <row r="154" spans="1:12" s="1" customFormat="1" ht="11.25" hidden="1" x14ac:dyDescent="0.2">
      <c r="A154" s="45" t="s">
        <v>4530</v>
      </c>
      <c r="B154" s="46">
        <v>20605309021</v>
      </c>
      <c r="C154" s="45">
        <v>4073791</v>
      </c>
      <c r="D154" s="45">
        <v>4859601</v>
      </c>
      <c r="E154" s="45">
        <v>700005537</v>
      </c>
      <c r="F154" s="47" t="s">
        <v>4531</v>
      </c>
      <c r="G154" s="47" t="s">
        <v>4532</v>
      </c>
      <c r="H154" s="47" t="s">
        <v>47</v>
      </c>
      <c r="I154" s="47" t="s">
        <v>47</v>
      </c>
      <c r="J154" s="47" t="s">
        <v>47</v>
      </c>
      <c r="K154" s="47" t="s">
        <v>3817</v>
      </c>
      <c r="L154" s="47" t="s">
        <v>5211</v>
      </c>
    </row>
    <row r="155" spans="1:12" s="1" customFormat="1" ht="11.25" hidden="1" x14ac:dyDescent="0.2">
      <c r="A155" s="45" t="s">
        <v>4533</v>
      </c>
      <c r="B155" s="46">
        <v>20605297171</v>
      </c>
      <c r="C155" s="45">
        <v>4073786</v>
      </c>
      <c r="D155" s="45">
        <v>4859607</v>
      </c>
      <c r="E155" s="45">
        <v>700005532</v>
      </c>
      <c r="F155" s="47" t="s">
        <v>4534</v>
      </c>
      <c r="G155" s="47" t="s">
        <v>4535</v>
      </c>
      <c r="H155" s="47" t="s">
        <v>47</v>
      </c>
      <c r="I155" s="47" t="s">
        <v>47</v>
      </c>
      <c r="J155" s="47" t="s">
        <v>47</v>
      </c>
      <c r="K155" s="47" t="s">
        <v>3849</v>
      </c>
      <c r="L155" s="47" t="s">
        <v>5212</v>
      </c>
    </row>
    <row r="156" spans="1:12" s="1" customFormat="1" ht="11.25" hidden="1" x14ac:dyDescent="0.2">
      <c r="A156" s="45" t="s">
        <v>4536</v>
      </c>
      <c r="B156" s="46">
        <v>20605318119</v>
      </c>
      <c r="C156" s="45">
        <v>4073787</v>
      </c>
      <c r="D156" s="45">
        <v>4859608</v>
      </c>
      <c r="E156" s="45">
        <v>700005538</v>
      </c>
      <c r="F156" s="47" t="s">
        <v>4537</v>
      </c>
      <c r="G156" s="47" t="s">
        <v>4538</v>
      </c>
      <c r="H156" s="47" t="s">
        <v>47</v>
      </c>
      <c r="I156" s="47" t="s">
        <v>47</v>
      </c>
      <c r="J156" s="47" t="s">
        <v>47</v>
      </c>
      <c r="K156" s="47" t="s">
        <v>3722</v>
      </c>
      <c r="L156" s="47" t="s">
        <v>5213</v>
      </c>
    </row>
    <row r="157" spans="1:12" s="1" customFormat="1" ht="11.25" hidden="1" x14ac:dyDescent="0.2">
      <c r="A157" s="45" t="s">
        <v>4539</v>
      </c>
      <c r="B157" s="46">
        <v>20605250484</v>
      </c>
      <c r="C157" s="45">
        <v>4073788</v>
      </c>
      <c r="D157" s="45">
        <v>4859609</v>
      </c>
      <c r="E157" s="45">
        <v>700005539</v>
      </c>
      <c r="F157" s="47" t="s">
        <v>4540</v>
      </c>
      <c r="G157" s="47" t="s">
        <v>4541</v>
      </c>
      <c r="H157" s="47" t="s">
        <v>47</v>
      </c>
      <c r="I157" s="47" t="s">
        <v>47</v>
      </c>
      <c r="J157" s="47" t="s">
        <v>47</v>
      </c>
      <c r="K157" s="47" t="s">
        <v>4010</v>
      </c>
      <c r="L157" s="47" t="s">
        <v>5214</v>
      </c>
    </row>
    <row r="158" spans="1:12" s="1" customFormat="1" ht="11.25" hidden="1" x14ac:dyDescent="0.2">
      <c r="A158" s="45" t="s">
        <v>4542</v>
      </c>
      <c r="B158" s="46">
        <v>20605366504</v>
      </c>
      <c r="C158" s="45">
        <v>4073789</v>
      </c>
      <c r="D158" s="45">
        <v>4859610</v>
      </c>
      <c r="E158" s="45">
        <v>700005540</v>
      </c>
      <c r="F158" s="47" t="s">
        <v>4543</v>
      </c>
      <c r="G158" s="47" t="s">
        <v>4544</v>
      </c>
      <c r="H158" s="47" t="s">
        <v>47</v>
      </c>
      <c r="I158" s="47" t="s">
        <v>47</v>
      </c>
      <c r="J158" s="47" t="s">
        <v>47</v>
      </c>
      <c r="K158" s="47" t="s">
        <v>3849</v>
      </c>
      <c r="L158" s="47" t="s">
        <v>5215</v>
      </c>
    </row>
    <row r="159" spans="1:12" s="1" customFormat="1" ht="11.25" hidden="1" x14ac:dyDescent="0.2">
      <c r="A159" s="45" t="s">
        <v>4545</v>
      </c>
      <c r="B159" s="46">
        <v>20605371648</v>
      </c>
      <c r="C159" s="45">
        <v>4073795</v>
      </c>
      <c r="D159" s="45">
        <v>4859611</v>
      </c>
      <c r="E159" s="45">
        <v>700005541</v>
      </c>
      <c r="F159" s="47" t="s">
        <v>4546</v>
      </c>
      <c r="G159" s="47" t="s">
        <v>4547</v>
      </c>
      <c r="H159" s="47" t="s">
        <v>47</v>
      </c>
      <c r="I159" s="47" t="s">
        <v>47</v>
      </c>
      <c r="J159" s="47" t="s">
        <v>47</v>
      </c>
      <c r="K159" s="47" t="s">
        <v>4430</v>
      </c>
      <c r="L159" s="47" t="s">
        <v>5216</v>
      </c>
    </row>
    <row r="160" spans="1:12" s="1" customFormat="1" ht="11.25" hidden="1" x14ac:dyDescent="0.2">
      <c r="A160" s="45" t="s">
        <v>4548</v>
      </c>
      <c r="B160" s="46">
        <v>20605314334</v>
      </c>
      <c r="C160" s="45">
        <v>4073796</v>
      </c>
      <c r="D160" s="45">
        <v>4859612</v>
      </c>
      <c r="E160" s="45">
        <v>700005513</v>
      </c>
      <c r="F160" s="47" t="s">
        <v>4549</v>
      </c>
      <c r="G160" s="47" t="s">
        <v>4550</v>
      </c>
      <c r="H160" s="47" t="s">
        <v>1315</v>
      </c>
      <c r="I160" s="47" t="s">
        <v>1518</v>
      </c>
      <c r="J160" s="47" t="s">
        <v>3760</v>
      </c>
      <c r="K160" s="47" t="s">
        <v>3760</v>
      </c>
      <c r="L160" s="47" t="s">
        <v>5217</v>
      </c>
    </row>
    <row r="161" spans="1:12" s="1" customFormat="1" ht="11.25" hidden="1" x14ac:dyDescent="0.2">
      <c r="A161" s="45" t="s">
        <v>4551</v>
      </c>
      <c r="B161" s="46">
        <v>20605322710</v>
      </c>
      <c r="C161" s="45">
        <v>4073797</v>
      </c>
      <c r="D161" s="45">
        <v>4859613</v>
      </c>
      <c r="E161" s="45">
        <v>700005542</v>
      </c>
      <c r="F161" s="47" t="s">
        <v>4552</v>
      </c>
      <c r="G161" s="47" t="s">
        <v>4553</v>
      </c>
      <c r="H161" s="47" t="s">
        <v>1315</v>
      </c>
      <c r="I161" s="47" t="s">
        <v>1536</v>
      </c>
      <c r="J161" s="47" t="s">
        <v>4421</v>
      </c>
      <c r="K161" s="47" t="s">
        <v>4421</v>
      </c>
      <c r="L161" s="47" t="s">
        <v>5218</v>
      </c>
    </row>
    <row r="162" spans="1:12" s="1" customFormat="1" ht="11.25" hidden="1" x14ac:dyDescent="0.2">
      <c r="A162" s="45" t="s">
        <v>4554</v>
      </c>
      <c r="B162" s="46">
        <v>20541622358</v>
      </c>
      <c r="C162" s="45">
        <v>4073798</v>
      </c>
      <c r="D162" s="45">
        <v>4859614</v>
      </c>
      <c r="E162" s="45">
        <v>700005514</v>
      </c>
      <c r="F162" s="47" t="s">
        <v>4555</v>
      </c>
      <c r="G162" s="47" t="s">
        <v>4556</v>
      </c>
      <c r="H162" s="47" t="s">
        <v>1315</v>
      </c>
      <c r="I162" s="47" t="s">
        <v>1536</v>
      </c>
      <c r="J162" s="47" t="s">
        <v>4425</v>
      </c>
      <c r="K162" s="47" t="s">
        <v>4426</v>
      </c>
      <c r="L162" s="47" t="s">
        <v>5219</v>
      </c>
    </row>
    <row r="163" spans="1:12" s="1" customFormat="1" ht="11.25" hidden="1" x14ac:dyDescent="0.2">
      <c r="A163" s="45" t="s">
        <v>4557</v>
      </c>
      <c r="B163" s="46">
        <v>20601869030</v>
      </c>
      <c r="C163" s="45">
        <v>5107698</v>
      </c>
      <c r="D163" s="45">
        <v>4859615</v>
      </c>
      <c r="E163" s="45">
        <v>700005543</v>
      </c>
      <c r="F163" s="47" t="s">
        <v>4558</v>
      </c>
      <c r="G163" s="47" t="s">
        <v>4559</v>
      </c>
      <c r="H163" s="47" t="s">
        <v>1315</v>
      </c>
      <c r="I163" s="47" t="s">
        <v>1529</v>
      </c>
      <c r="J163" s="47" t="s">
        <v>3763</v>
      </c>
      <c r="K163" s="47" t="s">
        <v>3763</v>
      </c>
      <c r="L163" s="47" t="s">
        <v>5220</v>
      </c>
    </row>
    <row r="164" spans="1:12" s="1" customFormat="1" ht="11.25" hidden="1" x14ac:dyDescent="0.2">
      <c r="A164" s="45" t="s">
        <v>4560</v>
      </c>
      <c r="B164" s="46">
        <v>20605293086</v>
      </c>
      <c r="C164" s="45">
        <v>4073799</v>
      </c>
      <c r="D164" s="45">
        <v>4859616</v>
      </c>
      <c r="E164" s="45">
        <v>700005544</v>
      </c>
      <c r="F164" s="47" t="s">
        <v>4561</v>
      </c>
      <c r="G164" s="47" t="s">
        <v>4562</v>
      </c>
      <c r="H164" s="47" t="s">
        <v>97</v>
      </c>
      <c r="I164" s="47" t="s">
        <v>1487</v>
      </c>
      <c r="J164" s="47" t="s">
        <v>1487</v>
      </c>
      <c r="K164" s="47" t="s">
        <v>3874</v>
      </c>
      <c r="L164" s="47" t="s">
        <v>5221</v>
      </c>
    </row>
    <row r="165" spans="1:12" s="1" customFormat="1" ht="11.25" hidden="1" x14ac:dyDescent="0.2">
      <c r="A165" s="45" t="s">
        <v>4563</v>
      </c>
      <c r="B165" s="46">
        <v>20605343245</v>
      </c>
      <c r="C165" s="45">
        <v>4073800</v>
      </c>
      <c r="D165" s="45">
        <v>4859617</v>
      </c>
      <c r="E165" s="45">
        <v>700005515</v>
      </c>
      <c r="F165" s="47" t="s">
        <v>4564</v>
      </c>
      <c r="G165" s="47" t="s">
        <v>4565</v>
      </c>
      <c r="H165" s="47" t="s">
        <v>97</v>
      </c>
      <c r="I165" s="47" t="s">
        <v>1487</v>
      </c>
      <c r="J165" s="47" t="s">
        <v>1487</v>
      </c>
      <c r="K165" s="47" t="s">
        <v>3828</v>
      </c>
      <c r="L165" s="47" t="s">
        <v>5222</v>
      </c>
    </row>
    <row r="166" spans="1:12" s="1" customFormat="1" ht="11.25" hidden="1" x14ac:dyDescent="0.2">
      <c r="A166" s="45" t="s">
        <v>4566</v>
      </c>
      <c r="B166" s="46">
        <v>20603662238</v>
      </c>
      <c r="C166" s="45">
        <v>4073801</v>
      </c>
      <c r="D166" s="45">
        <v>4859618</v>
      </c>
      <c r="E166" s="45">
        <v>700005545</v>
      </c>
      <c r="F166" s="47" t="s">
        <v>4567</v>
      </c>
      <c r="G166" s="47" t="s">
        <v>4568</v>
      </c>
      <c r="H166" s="47" t="s">
        <v>97</v>
      </c>
      <c r="I166" s="47" t="s">
        <v>1487</v>
      </c>
      <c r="J166" s="47" t="s">
        <v>1487</v>
      </c>
      <c r="K166" s="47" t="s">
        <v>4569</v>
      </c>
      <c r="L166" s="47" t="s">
        <v>5223</v>
      </c>
    </row>
    <row r="167" spans="1:12" s="1" customFormat="1" ht="11.25" hidden="1" x14ac:dyDescent="0.2">
      <c r="A167" s="45" t="s">
        <v>4570</v>
      </c>
      <c r="B167" s="46">
        <v>20605302425</v>
      </c>
      <c r="C167" s="45">
        <v>4073816</v>
      </c>
      <c r="D167" s="45">
        <v>4859663</v>
      </c>
      <c r="E167" s="45">
        <v>700005562</v>
      </c>
      <c r="F167" s="47" t="s">
        <v>4571</v>
      </c>
      <c r="G167" s="47" t="s">
        <v>4572</v>
      </c>
      <c r="H167" s="47" t="s">
        <v>47</v>
      </c>
      <c r="I167" s="47" t="s">
        <v>47</v>
      </c>
      <c r="J167" s="47" t="s">
        <v>47</v>
      </c>
      <c r="K167" s="47" t="s">
        <v>3715</v>
      </c>
      <c r="L167" s="47" t="s">
        <v>5224</v>
      </c>
    </row>
    <row r="168" spans="1:12" s="1" customFormat="1" ht="11.25" hidden="1" x14ac:dyDescent="0.2">
      <c r="A168" s="45" t="s">
        <v>4573</v>
      </c>
      <c r="B168" s="46">
        <v>20605171029</v>
      </c>
      <c r="C168" s="45">
        <v>4073817</v>
      </c>
      <c r="D168" s="45">
        <v>4859664</v>
      </c>
      <c r="E168" s="45">
        <v>700005563</v>
      </c>
      <c r="F168" s="47" t="s">
        <v>4574</v>
      </c>
      <c r="G168" s="47" t="s">
        <v>4575</v>
      </c>
      <c r="H168" s="47" t="s">
        <v>1315</v>
      </c>
      <c r="I168" s="47" t="s">
        <v>1536</v>
      </c>
      <c r="J168" s="47" t="s">
        <v>4576</v>
      </c>
      <c r="K168" s="47" t="s">
        <v>4577</v>
      </c>
      <c r="L168" s="47" t="s">
        <v>5225</v>
      </c>
    </row>
    <row r="169" spans="1:12" s="1" customFormat="1" ht="11.25" hidden="1" x14ac:dyDescent="0.2">
      <c r="A169" s="45" t="s">
        <v>4578</v>
      </c>
      <c r="B169" s="46">
        <v>20605452214</v>
      </c>
      <c r="C169" s="45">
        <v>4073818</v>
      </c>
      <c r="D169" s="45">
        <v>4859665</v>
      </c>
      <c r="E169" s="45">
        <v>700005566</v>
      </c>
      <c r="F169" s="47" t="s">
        <v>5226</v>
      </c>
      <c r="G169" s="47" t="s">
        <v>5227</v>
      </c>
      <c r="H169" s="47" t="s">
        <v>47</v>
      </c>
      <c r="I169" s="47" t="s">
        <v>47</v>
      </c>
      <c r="J169" s="47" t="s">
        <v>3741</v>
      </c>
      <c r="K169" s="47" t="s">
        <v>3742</v>
      </c>
      <c r="L169" s="47" t="s">
        <v>5228</v>
      </c>
    </row>
    <row r="170" spans="1:12" s="1" customFormat="1" ht="11.25" hidden="1" x14ac:dyDescent="0.2">
      <c r="A170" s="45" t="s">
        <v>4579</v>
      </c>
      <c r="B170" s="46">
        <v>20605300325</v>
      </c>
      <c r="C170" s="45">
        <v>4073819</v>
      </c>
      <c r="D170" s="45">
        <v>4859666</v>
      </c>
      <c r="E170" s="45">
        <v>700005564</v>
      </c>
      <c r="F170" s="47" t="s">
        <v>4580</v>
      </c>
      <c r="G170" s="47" t="s">
        <v>4581</v>
      </c>
      <c r="H170" s="47" t="s">
        <v>1315</v>
      </c>
      <c r="I170" s="47" t="s">
        <v>1529</v>
      </c>
      <c r="J170" s="47" t="s">
        <v>3763</v>
      </c>
      <c r="K170" s="47" t="s">
        <v>3763</v>
      </c>
      <c r="L170" s="47" t="s">
        <v>5229</v>
      </c>
    </row>
    <row r="171" spans="1:12" s="1" customFormat="1" ht="11.25" hidden="1" x14ac:dyDescent="0.2">
      <c r="A171" s="45" t="s">
        <v>4582</v>
      </c>
      <c r="B171" s="46">
        <v>20605260790</v>
      </c>
      <c r="C171" s="45">
        <v>4073873</v>
      </c>
      <c r="D171" s="45">
        <v>4859799</v>
      </c>
      <c r="E171" s="45">
        <v>700005628</v>
      </c>
      <c r="F171" s="47" t="s">
        <v>4583</v>
      </c>
      <c r="G171" s="47" t="s">
        <v>4584</v>
      </c>
      <c r="H171" s="47" t="s">
        <v>20</v>
      </c>
      <c r="I171" s="47" t="s">
        <v>1482</v>
      </c>
      <c r="J171" s="47" t="s">
        <v>4402</v>
      </c>
      <c r="K171" s="47" t="s">
        <v>4224</v>
      </c>
      <c r="L171" s="47" t="s">
        <v>5230</v>
      </c>
    </row>
    <row r="172" spans="1:12" s="1" customFormat="1" ht="11.25" hidden="1" x14ac:dyDescent="0.2">
      <c r="A172" s="45" t="s">
        <v>4585</v>
      </c>
      <c r="B172" s="46">
        <v>20605540881</v>
      </c>
      <c r="C172" s="45">
        <v>4073875</v>
      </c>
      <c r="D172" s="45">
        <v>4859803</v>
      </c>
      <c r="E172" s="45">
        <v>700005645</v>
      </c>
      <c r="F172" s="47" t="s">
        <v>4586</v>
      </c>
      <c r="G172" s="47" t="s">
        <v>4587</v>
      </c>
      <c r="H172" s="47" t="s">
        <v>47</v>
      </c>
      <c r="I172" s="47" t="s">
        <v>47</v>
      </c>
      <c r="J172" s="47" t="s">
        <v>47</v>
      </c>
      <c r="K172" s="47" t="s">
        <v>4496</v>
      </c>
      <c r="L172" s="47" t="s">
        <v>5231</v>
      </c>
    </row>
    <row r="173" spans="1:12" s="1" customFormat="1" ht="11.25" hidden="1" x14ac:dyDescent="0.2">
      <c r="A173" s="45" t="s">
        <v>4588</v>
      </c>
      <c r="B173" s="46">
        <v>20605545158</v>
      </c>
      <c r="C173" s="45">
        <v>4073876</v>
      </c>
      <c r="D173" s="45">
        <v>4859805</v>
      </c>
      <c r="E173" s="45">
        <v>700005637</v>
      </c>
      <c r="F173" s="47" t="s">
        <v>4589</v>
      </c>
      <c r="G173" s="47" t="s">
        <v>4590</v>
      </c>
      <c r="H173" s="47" t="s">
        <v>47</v>
      </c>
      <c r="I173" s="47" t="s">
        <v>47</v>
      </c>
      <c r="J173" s="47" t="s">
        <v>47</v>
      </c>
      <c r="K173" s="47" t="s">
        <v>3715</v>
      </c>
      <c r="L173" s="47" t="s">
        <v>5232</v>
      </c>
    </row>
    <row r="174" spans="1:12" s="1" customFormat="1" ht="11.25" hidden="1" x14ac:dyDescent="0.2">
      <c r="A174" s="45" t="s">
        <v>4591</v>
      </c>
      <c r="B174" s="46">
        <v>20605572228</v>
      </c>
      <c r="C174" s="45">
        <v>4073877</v>
      </c>
      <c r="D174" s="45">
        <v>4859806</v>
      </c>
      <c r="E174" s="45">
        <v>700005630</v>
      </c>
      <c r="F174" s="47" t="s">
        <v>4592</v>
      </c>
      <c r="G174" s="47" t="s">
        <v>4593</v>
      </c>
      <c r="H174" s="47" t="s">
        <v>47</v>
      </c>
      <c r="I174" s="47" t="s">
        <v>47</v>
      </c>
      <c r="J174" s="47" t="s">
        <v>47</v>
      </c>
      <c r="K174" s="47" t="s">
        <v>3730</v>
      </c>
      <c r="L174" s="47" t="s">
        <v>5233</v>
      </c>
    </row>
    <row r="175" spans="1:12" s="1" customFormat="1" ht="11.25" hidden="1" x14ac:dyDescent="0.2">
      <c r="A175" s="45" t="s">
        <v>4594</v>
      </c>
      <c r="B175" s="46">
        <v>20605518851</v>
      </c>
      <c r="C175" s="45">
        <v>4073878</v>
      </c>
      <c r="D175" s="45">
        <v>4859807</v>
      </c>
      <c r="E175" s="45">
        <v>700005641</v>
      </c>
      <c r="F175" s="47" t="s">
        <v>4595</v>
      </c>
      <c r="G175" s="47" t="s">
        <v>4596</v>
      </c>
      <c r="H175" s="47" t="s">
        <v>47</v>
      </c>
      <c r="I175" s="47" t="s">
        <v>47</v>
      </c>
      <c r="J175" s="47" t="s">
        <v>47</v>
      </c>
      <c r="K175" s="47" t="s">
        <v>4286</v>
      </c>
      <c r="L175" s="47" t="s">
        <v>5234</v>
      </c>
    </row>
    <row r="176" spans="1:12" s="1" customFormat="1" ht="11.25" hidden="1" x14ac:dyDescent="0.2">
      <c r="A176" s="45" t="s">
        <v>4597</v>
      </c>
      <c r="B176" s="46">
        <v>20605744304</v>
      </c>
      <c r="C176" s="45">
        <v>4073881</v>
      </c>
      <c r="D176" s="45">
        <v>4859808</v>
      </c>
      <c r="E176" s="45">
        <v>700005646</v>
      </c>
      <c r="F176" s="47" t="s">
        <v>4598</v>
      </c>
      <c r="G176" s="47" t="s">
        <v>4599</v>
      </c>
      <c r="H176" s="47" t="s">
        <v>20</v>
      </c>
      <c r="I176" s="47" t="s">
        <v>1481</v>
      </c>
      <c r="J176" s="47" t="s">
        <v>1481</v>
      </c>
      <c r="K176" s="47" t="s">
        <v>3856</v>
      </c>
      <c r="L176" s="47" t="s">
        <v>5235</v>
      </c>
    </row>
    <row r="177" spans="1:12" s="1" customFormat="1" ht="11.25" hidden="1" x14ac:dyDescent="0.2">
      <c r="A177" s="45" t="s">
        <v>4600</v>
      </c>
      <c r="B177" s="46">
        <v>20605734597</v>
      </c>
      <c r="C177" s="45">
        <v>4073882</v>
      </c>
      <c r="D177" s="45">
        <v>4859796</v>
      </c>
      <c r="E177" s="47">
        <v>700005639</v>
      </c>
      <c r="F177" s="47" t="s">
        <v>4601</v>
      </c>
      <c r="G177" s="47" t="s">
        <v>4602</v>
      </c>
      <c r="H177" s="47" t="s">
        <v>20</v>
      </c>
      <c r="I177" s="47" t="s">
        <v>1484</v>
      </c>
      <c r="J177" s="47" t="s">
        <v>3806</v>
      </c>
      <c r="K177" s="47" t="s">
        <v>3806</v>
      </c>
      <c r="L177" s="47" t="s">
        <v>5236</v>
      </c>
    </row>
    <row r="178" spans="1:12" s="1" customFormat="1" ht="11.25" hidden="1" x14ac:dyDescent="0.2">
      <c r="A178" s="45" t="s">
        <v>4603</v>
      </c>
      <c r="B178" s="46">
        <v>20605834915</v>
      </c>
      <c r="C178" s="45">
        <v>4073883</v>
      </c>
      <c r="D178" s="45">
        <v>4859822</v>
      </c>
      <c r="E178" s="47">
        <v>700005651</v>
      </c>
      <c r="F178" s="47" t="s">
        <v>4604</v>
      </c>
      <c r="G178" s="47" t="s">
        <v>4605</v>
      </c>
      <c r="H178" s="47" t="s">
        <v>20</v>
      </c>
      <c r="I178" s="47" t="s">
        <v>1484</v>
      </c>
      <c r="J178" s="47" t="s">
        <v>3806</v>
      </c>
      <c r="K178" s="47" t="s">
        <v>4606</v>
      </c>
      <c r="L178" s="47" t="s">
        <v>5237</v>
      </c>
    </row>
    <row r="179" spans="1:12" s="1" customFormat="1" ht="11.25" hidden="1" x14ac:dyDescent="0.2">
      <c r="A179" s="45" t="s">
        <v>4607</v>
      </c>
      <c r="B179" s="46">
        <v>20605606271</v>
      </c>
      <c r="C179" s="45">
        <v>4073890</v>
      </c>
      <c r="D179" s="45">
        <v>4859823</v>
      </c>
      <c r="E179" s="47">
        <v>700005652</v>
      </c>
      <c r="F179" s="47" t="s">
        <v>4608</v>
      </c>
      <c r="G179" s="47" t="s">
        <v>4609</v>
      </c>
      <c r="H179" s="47" t="s">
        <v>3704</v>
      </c>
      <c r="I179" s="47" t="s">
        <v>4052</v>
      </c>
      <c r="J179" s="47" t="s">
        <v>3704</v>
      </c>
      <c r="K179" s="47" t="s">
        <v>4610</v>
      </c>
      <c r="L179" s="47" t="s">
        <v>5238</v>
      </c>
    </row>
    <row r="180" spans="1:12" s="1" customFormat="1" ht="11.25" hidden="1" x14ac:dyDescent="0.2">
      <c r="A180" s="45" t="s">
        <v>4611</v>
      </c>
      <c r="B180" s="46">
        <v>20605738169</v>
      </c>
      <c r="C180" s="45">
        <v>4073884</v>
      </c>
      <c r="D180" s="45">
        <v>4859824</v>
      </c>
      <c r="E180" s="47">
        <v>700005647</v>
      </c>
      <c r="F180" s="47" t="s">
        <v>4612</v>
      </c>
      <c r="G180" s="47" t="s">
        <v>4613</v>
      </c>
      <c r="H180" s="47" t="s">
        <v>47</v>
      </c>
      <c r="I180" s="47" t="s">
        <v>47</v>
      </c>
      <c r="J180" s="47" t="s">
        <v>47</v>
      </c>
      <c r="K180" s="47" t="s">
        <v>4522</v>
      </c>
      <c r="L180" s="47" t="s">
        <v>5239</v>
      </c>
    </row>
    <row r="181" spans="1:12" s="1" customFormat="1" ht="11.25" hidden="1" x14ac:dyDescent="0.2">
      <c r="A181" s="45" t="s">
        <v>4614</v>
      </c>
      <c r="B181" s="46">
        <v>20605426256</v>
      </c>
      <c r="C181" s="45">
        <v>4073891</v>
      </c>
      <c r="D181" s="45">
        <v>4859825</v>
      </c>
      <c r="E181" s="47">
        <v>700005653</v>
      </c>
      <c r="F181" s="47" t="s">
        <v>4615</v>
      </c>
      <c r="G181" s="47" t="s">
        <v>4616</v>
      </c>
      <c r="H181" s="47" t="s">
        <v>47</v>
      </c>
      <c r="I181" s="47" t="s">
        <v>47</v>
      </c>
      <c r="J181" s="47" t="s">
        <v>47</v>
      </c>
      <c r="K181" s="47" t="s">
        <v>4218</v>
      </c>
      <c r="L181" s="47" t="s">
        <v>5240</v>
      </c>
    </row>
    <row r="182" spans="1:12" s="1" customFormat="1" ht="11.25" hidden="1" x14ac:dyDescent="0.2">
      <c r="A182" s="45" t="s">
        <v>3616</v>
      </c>
      <c r="B182" s="46">
        <v>20516015218</v>
      </c>
      <c r="C182" s="47">
        <v>4070725</v>
      </c>
      <c r="D182" s="45">
        <v>4859795</v>
      </c>
      <c r="E182" s="45">
        <v>700002948</v>
      </c>
      <c r="F182" s="47" t="s">
        <v>4617</v>
      </c>
      <c r="G182" s="47" t="s">
        <v>4618</v>
      </c>
      <c r="H182" s="47" t="s">
        <v>47</v>
      </c>
      <c r="I182" s="47" t="s">
        <v>47</v>
      </c>
      <c r="J182" s="47" t="s">
        <v>47</v>
      </c>
      <c r="K182" s="47" t="s">
        <v>3732</v>
      </c>
      <c r="L182" s="47" t="s">
        <v>5241</v>
      </c>
    </row>
    <row r="183" spans="1:12" s="1" customFormat="1" ht="11.25" hidden="1" x14ac:dyDescent="0.2">
      <c r="A183" s="45" t="s">
        <v>4619</v>
      </c>
      <c r="B183" s="46">
        <v>20605908862</v>
      </c>
      <c r="C183" s="47">
        <v>4073892</v>
      </c>
      <c r="D183" s="45">
        <v>4859830</v>
      </c>
      <c r="E183" s="45">
        <v>700005656</v>
      </c>
      <c r="F183" s="47" t="s">
        <v>4620</v>
      </c>
      <c r="G183" s="47" t="s">
        <v>4621</v>
      </c>
      <c r="H183" s="47" t="s">
        <v>47</v>
      </c>
      <c r="I183" s="47" t="s">
        <v>47</v>
      </c>
      <c r="J183" s="47" t="s">
        <v>47</v>
      </c>
      <c r="K183" s="47" t="s">
        <v>3817</v>
      </c>
      <c r="L183" s="47" t="s">
        <v>5242</v>
      </c>
    </row>
    <row r="184" spans="1:12" s="1" customFormat="1" ht="11.25" hidden="1" x14ac:dyDescent="0.2">
      <c r="A184" s="45" t="s">
        <v>4622</v>
      </c>
      <c r="B184" s="46">
        <v>20605616608</v>
      </c>
      <c r="C184" s="47">
        <v>4073893</v>
      </c>
      <c r="D184" s="45">
        <v>4859831</v>
      </c>
      <c r="E184" s="45">
        <v>700005657</v>
      </c>
      <c r="F184" s="47" t="s">
        <v>4623</v>
      </c>
      <c r="G184" s="47" t="s">
        <v>4624</v>
      </c>
      <c r="H184" s="47" t="s">
        <v>47</v>
      </c>
      <c r="I184" s="47" t="s">
        <v>47</v>
      </c>
      <c r="J184" s="47" t="s">
        <v>47</v>
      </c>
      <c r="K184" s="47" t="s">
        <v>4070</v>
      </c>
      <c r="L184" s="47" t="s">
        <v>5243</v>
      </c>
    </row>
    <row r="185" spans="1:12" s="1" customFormat="1" ht="11.25" hidden="1" x14ac:dyDescent="0.2">
      <c r="A185" s="45" t="s">
        <v>4625</v>
      </c>
      <c r="B185" s="46">
        <v>20605639853</v>
      </c>
      <c r="C185" s="47">
        <v>4073894</v>
      </c>
      <c r="D185" s="45">
        <v>4859872</v>
      </c>
      <c r="E185" s="45">
        <v>700005658</v>
      </c>
      <c r="F185" s="47" t="s">
        <v>4626</v>
      </c>
      <c r="G185" s="47" t="s">
        <v>4627</v>
      </c>
      <c r="H185" s="47" t="s">
        <v>47</v>
      </c>
      <c r="I185" s="47" t="s">
        <v>47</v>
      </c>
      <c r="J185" s="47" t="s">
        <v>47</v>
      </c>
      <c r="K185" s="47" t="s">
        <v>3745</v>
      </c>
      <c r="L185" s="47" t="s">
        <v>5244</v>
      </c>
    </row>
    <row r="186" spans="1:12" s="1" customFormat="1" ht="11.25" hidden="1" x14ac:dyDescent="0.2">
      <c r="A186" s="45" t="s">
        <v>4628</v>
      </c>
      <c r="B186" s="46">
        <v>20544673620</v>
      </c>
      <c r="C186" s="47">
        <v>5051877</v>
      </c>
      <c r="D186" s="45">
        <v>4859882</v>
      </c>
      <c r="E186" s="45">
        <v>900025200</v>
      </c>
      <c r="F186" s="47" t="s">
        <v>4629</v>
      </c>
      <c r="G186" s="47" t="s">
        <v>4630</v>
      </c>
      <c r="H186" s="47" t="s">
        <v>47</v>
      </c>
      <c r="I186" s="47" t="s">
        <v>47</v>
      </c>
      <c r="J186" s="47" t="s">
        <v>47</v>
      </c>
      <c r="K186" s="47" t="s">
        <v>3885</v>
      </c>
      <c r="L186" s="47" t="s">
        <v>5245</v>
      </c>
    </row>
    <row r="187" spans="1:12" s="1" customFormat="1" ht="11.25" hidden="1" x14ac:dyDescent="0.2">
      <c r="A187" s="45" t="s">
        <v>3135</v>
      </c>
      <c r="B187" s="46">
        <v>20462871008</v>
      </c>
      <c r="C187" s="47">
        <v>4073042</v>
      </c>
      <c r="D187" s="45">
        <v>4859883</v>
      </c>
      <c r="E187" s="45">
        <v>700004123</v>
      </c>
      <c r="F187" s="47" t="s">
        <v>4631</v>
      </c>
      <c r="G187" s="47" t="s">
        <v>4632</v>
      </c>
      <c r="H187" s="47" t="s">
        <v>47</v>
      </c>
      <c r="I187" s="47" t="s">
        <v>47</v>
      </c>
      <c r="J187" s="47" t="s">
        <v>47</v>
      </c>
      <c r="K187" s="47" t="s">
        <v>3745</v>
      </c>
      <c r="L187" s="49" t="s">
        <v>5246</v>
      </c>
    </row>
    <row r="188" spans="1:12" s="1" customFormat="1" ht="11.25" hidden="1" x14ac:dyDescent="0.2">
      <c r="A188" s="45" t="s">
        <v>3415</v>
      </c>
      <c r="B188" s="46">
        <v>20603285744</v>
      </c>
      <c r="C188" s="47">
        <v>4073485</v>
      </c>
      <c r="D188" s="45">
        <v>4859884</v>
      </c>
      <c r="E188" s="45">
        <v>700005026</v>
      </c>
      <c r="F188" s="47" t="s">
        <v>4633</v>
      </c>
      <c r="G188" s="47" t="s">
        <v>4634</v>
      </c>
      <c r="H188" s="47" t="s">
        <v>47</v>
      </c>
      <c r="I188" s="47" t="s">
        <v>3704</v>
      </c>
      <c r="J188" s="47" t="s">
        <v>3704</v>
      </c>
      <c r="K188" s="47" t="s">
        <v>3705</v>
      </c>
      <c r="L188" s="49" t="s">
        <v>5247</v>
      </c>
    </row>
    <row r="189" spans="1:12" s="1" customFormat="1" ht="11.25" hidden="1" x14ac:dyDescent="0.2">
      <c r="A189" s="45" t="s">
        <v>1724</v>
      </c>
      <c r="B189" s="46">
        <v>20518784774</v>
      </c>
      <c r="C189" s="47">
        <v>4070378</v>
      </c>
      <c r="D189" s="50">
        <v>4859885</v>
      </c>
      <c r="E189" s="45">
        <v>700002804</v>
      </c>
      <c r="F189" s="47" t="s">
        <v>4635</v>
      </c>
      <c r="G189" s="47" t="s">
        <v>4636</v>
      </c>
      <c r="H189" s="47" t="s">
        <v>47</v>
      </c>
      <c r="I189" s="47" t="s">
        <v>47</v>
      </c>
      <c r="J189" s="47" t="s">
        <v>47</v>
      </c>
      <c r="K189" s="47" t="s">
        <v>4130</v>
      </c>
      <c r="L189" s="49" t="s">
        <v>5248</v>
      </c>
    </row>
    <row r="190" spans="1:12" s="1" customFormat="1" ht="11.25" hidden="1" x14ac:dyDescent="0.2">
      <c r="A190" s="45" t="s">
        <v>4637</v>
      </c>
      <c r="B190" s="46">
        <v>20511912858</v>
      </c>
      <c r="C190" s="47">
        <v>4071439</v>
      </c>
      <c r="D190" s="50">
        <v>4859895</v>
      </c>
      <c r="E190" s="45">
        <v>700003284</v>
      </c>
      <c r="F190" s="47" t="s">
        <v>4638</v>
      </c>
      <c r="G190" s="47" t="s">
        <v>4639</v>
      </c>
      <c r="H190" s="47" t="s">
        <v>47</v>
      </c>
      <c r="I190" s="47" t="s">
        <v>47</v>
      </c>
      <c r="J190" s="47" t="s">
        <v>47</v>
      </c>
      <c r="K190" s="47" t="s">
        <v>3715</v>
      </c>
      <c r="L190" s="49" t="s">
        <v>5249</v>
      </c>
    </row>
    <row r="191" spans="1:12" s="1" customFormat="1" ht="11.25" hidden="1" x14ac:dyDescent="0.2">
      <c r="A191" s="45" t="s">
        <v>4640</v>
      </c>
      <c r="B191" s="46">
        <v>20600165101</v>
      </c>
      <c r="C191" s="47">
        <v>4070322</v>
      </c>
      <c r="D191" s="50">
        <v>4859896</v>
      </c>
      <c r="E191" s="45">
        <v>900027657</v>
      </c>
      <c r="F191" s="47" t="s">
        <v>4641</v>
      </c>
      <c r="G191" s="47" t="s">
        <v>4642</v>
      </c>
      <c r="H191" s="47" t="s">
        <v>47</v>
      </c>
      <c r="I191" s="47" t="s">
        <v>47</v>
      </c>
      <c r="J191" s="47" t="s">
        <v>47</v>
      </c>
      <c r="K191" s="47"/>
      <c r="L191" s="49" t="s">
        <v>5250</v>
      </c>
    </row>
    <row r="192" spans="1:12" s="1" customFormat="1" ht="11.25" hidden="1" x14ac:dyDescent="0.2">
      <c r="A192" s="45" t="s">
        <v>4643</v>
      </c>
      <c r="B192" s="46">
        <v>20543996859</v>
      </c>
      <c r="C192" s="47">
        <v>4070615</v>
      </c>
      <c r="D192" s="50">
        <v>4859897</v>
      </c>
      <c r="E192" s="45">
        <v>700002890</v>
      </c>
      <c r="F192" s="47" t="s">
        <v>4644</v>
      </c>
      <c r="G192" s="47" t="s">
        <v>4645</v>
      </c>
      <c r="H192" s="47" t="s">
        <v>47</v>
      </c>
      <c r="I192" s="47" t="s">
        <v>47</v>
      </c>
      <c r="J192" s="47" t="s">
        <v>47</v>
      </c>
      <c r="K192" s="47" t="s">
        <v>3730</v>
      </c>
      <c r="L192" s="49" t="s">
        <v>5251</v>
      </c>
    </row>
    <row r="193" spans="1:12" s="1" customFormat="1" ht="11.25" hidden="1" x14ac:dyDescent="0.2">
      <c r="A193" s="45" t="s">
        <v>4646</v>
      </c>
      <c r="B193" s="46">
        <v>20486056640</v>
      </c>
      <c r="C193" s="47">
        <v>4071078</v>
      </c>
      <c r="D193" s="50">
        <v>4859898</v>
      </c>
      <c r="E193" s="45">
        <v>700002571</v>
      </c>
      <c r="F193" s="47" t="s">
        <v>4647</v>
      </c>
      <c r="G193" s="47" t="s">
        <v>4648</v>
      </c>
      <c r="H193" s="47" t="s">
        <v>47</v>
      </c>
      <c r="I193" s="47" t="s">
        <v>47</v>
      </c>
      <c r="J193" s="47" t="s">
        <v>47</v>
      </c>
      <c r="K193" s="47" t="s">
        <v>3708</v>
      </c>
      <c r="L193" s="49" t="s">
        <v>5252</v>
      </c>
    </row>
    <row r="194" spans="1:12" s="1" customFormat="1" ht="11.25" hidden="1" x14ac:dyDescent="0.2">
      <c r="A194" s="45" t="s">
        <v>4649</v>
      </c>
      <c r="B194" s="46">
        <v>20603742053</v>
      </c>
      <c r="C194" s="47">
        <v>4073836</v>
      </c>
      <c r="D194" s="50">
        <v>4859899</v>
      </c>
      <c r="E194" s="45">
        <v>700005580</v>
      </c>
      <c r="F194" s="47" t="s">
        <v>4650</v>
      </c>
      <c r="G194" s="47" t="s">
        <v>4651</v>
      </c>
      <c r="H194" s="47" t="s">
        <v>47</v>
      </c>
      <c r="I194" s="47" t="s">
        <v>47</v>
      </c>
      <c r="J194" s="47" t="s">
        <v>47</v>
      </c>
      <c r="K194" s="47" t="s">
        <v>3817</v>
      </c>
      <c r="L194" s="49" t="s">
        <v>5253</v>
      </c>
    </row>
    <row r="195" spans="1:12" s="1" customFormat="1" ht="11.25" hidden="1" x14ac:dyDescent="0.2">
      <c r="A195" s="45" t="s">
        <v>4652</v>
      </c>
      <c r="B195" s="46">
        <v>20512802533</v>
      </c>
      <c r="C195" s="47">
        <v>4070335</v>
      </c>
      <c r="D195" s="50">
        <v>4859900</v>
      </c>
      <c r="E195" s="45">
        <v>700002651</v>
      </c>
      <c r="F195" s="47" t="s">
        <v>4653</v>
      </c>
      <c r="G195" s="47" t="s">
        <v>4654</v>
      </c>
      <c r="H195" s="47" t="s">
        <v>47</v>
      </c>
      <c r="I195" s="47" t="s">
        <v>47</v>
      </c>
      <c r="J195" s="47" t="s">
        <v>47</v>
      </c>
      <c r="K195" s="47" t="s">
        <v>3755</v>
      </c>
      <c r="L195" s="49" t="s">
        <v>5254</v>
      </c>
    </row>
    <row r="196" spans="1:12" s="1" customFormat="1" ht="11.25" hidden="1" x14ac:dyDescent="0.2">
      <c r="A196" s="45" t="s">
        <v>1881</v>
      </c>
      <c r="B196" s="46">
        <v>20507338748</v>
      </c>
      <c r="C196" s="47">
        <v>4070709</v>
      </c>
      <c r="D196" s="50">
        <v>4859901</v>
      </c>
      <c r="E196" s="45">
        <v>700002569</v>
      </c>
      <c r="F196" s="47" t="s">
        <v>4655</v>
      </c>
      <c r="G196" s="47" t="s">
        <v>4656</v>
      </c>
      <c r="H196" s="47" t="s">
        <v>47</v>
      </c>
      <c r="I196" s="47" t="s">
        <v>47</v>
      </c>
      <c r="J196" s="47" t="s">
        <v>47</v>
      </c>
      <c r="K196" s="47" t="s">
        <v>3849</v>
      </c>
      <c r="L196" s="49" t="s">
        <v>5255</v>
      </c>
    </row>
    <row r="197" spans="1:12" s="1" customFormat="1" ht="11.25" hidden="1" x14ac:dyDescent="0.2">
      <c r="A197" s="45" t="s">
        <v>4657</v>
      </c>
      <c r="B197" s="46">
        <v>20135631524</v>
      </c>
      <c r="C197" s="47">
        <v>4070692</v>
      </c>
      <c r="D197" s="50">
        <v>4859902</v>
      </c>
      <c r="E197" s="45">
        <v>700002630</v>
      </c>
      <c r="F197" s="47" t="s">
        <v>4658</v>
      </c>
      <c r="G197" s="47" t="s">
        <v>4659</v>
      </c>
      <c r="H197" s="47" t="s">
        <v>47</v>
      </c>
      <c r="I197" s="47" t="s">
        <v>3704</v>
      </c>
      <c r="J197" s="47" t="s">
        <v>3704</v>
      </c>
      <c r="K197" s="47" t="s">
        <v>4113</v>
      </c>
      <c r="L197" s="49" t="s">
        <v>5256</v>
      </c>
    </row>
    <row r="198" spans="1:12" s="1" customFormat="1" ht="11.25" hidden="1" x14ac:dyDescent="0.2">
      <c r="A198" s="45" t="s">
        <v>1513</v>
      </c>
      <c r="B198" s="46">
        <v>20504732950</v>
      </c>
      <c r="C198" s="47">
        <v>4070000</v>
      </c>
      <c r="D198" s="50">
        <v>4859903</v>
      </c>
      <c r="E198" s="45">
        <v>700002566</v>
      </c>
      <c r="F198" s="47" t="s">
        <v>4660</v>
      </c>
      <c r="G198" s="47" t="s">
        <v>4661</v>
      </c>
      <c r="H198" s="47" t="s">
        <v>47</v>
      </c>
      <c r="I198" s="47" t="s">
        <v>47</v>
      </c>
      <c r="J198" s="47" t="s">
        <v>47</v>
      </c>
      <c r="K198" s="47" t="s">
        <v>3874</v>
      </c>
      <c r="L198" s="49" t="s">
        <v>5257</v>
      </c>
    </row>
    <row r="199" spans="1:12" s="1" customFormat="1" ht="11.25" hidden="1" x14ac:dyDescent="0.2">
      <c r="A199" s="45" t="s">
        <v>4662</v>
      </c>
      <c r="B199" s="46">
        <v>20600237455</v>
      </c>
      <c r="C199" s="47">
        <v>4071060</v>
      </c>
      <c r="D199" s="50">
        <v>4859904</v>
      </c>
      <c r="E199" s="45">
        <v>900027658</v>
      </c>
      <c r="F199" s="47" t="s">
        <v>4663</v>
      </c>
      <c r="G199" s="47" t="s">
        <v>4664</v>
      </c>
      <c r="H199" s="47" t="s">
        <v>47</v>
      </c>
      <c r="I199" s="47" t="s">
        <v>47</v>
      </c>
      <c r="J199" s="47" t="s">
        <v>47</v>
      </c>
      <c r="K199" s="47" t="s">
        <v>3978</v>
      </c>
      <c r="L199" s="49" t="s">
        <v>5258</v>
      </c>
    </row>
    <row r="200" spans="1:12" s="1" customFormat="1" ht="11.25" hidden="1" x14ac:dyDescent="0.2">
      <c r="A200" s="45" t="s">
        <v>3654</v>
      </c>
      <c r="B200" s="46">
        <v>20605527915</v>
      </c>
      <c r="C200" s="47">
        <v>4073835</v>
      </c>
      <c r="D200" s="50">
        <v>4859905</v>
      </c>
      <c r="E200" s="45">
        <v>700005586</v>
      </c>
      <c r="F200" s="47" t="s">
        <v>4665</v>
      </c>
      <c r="G200" s="47" t="s">
        <v>4666</v>
      </c>
      <c r="H200" s="47" t="s">
        <v>47</v>
      </c>
      <c r="I200" s="47" t="s">
        <v>3704</v>
      </c>
      <c r="J200" s="47" t="s">
        <v>3704</v>
      </c>
      <c r="K200" s="47" t="s">
        <v>4113</v>
      </c>
      <c r="L200" s="49" t="s">
        <v>5259</v>
      </c>
    </row>
    <row r="201" spans="1:12" s="1" customFormat="1" ht="22.5" hidden="1" x14ac:dyDescent="0.2">
      <c r="A201" s="45" t="s">
        <v>4667</v>
      </c>
      <c r="B201" s="46">
        <v>20517723186</v>
      </c>
      <c r="C201" s="47">
        <v>4073041</v>
      </c>
      <c r="D201" s="50">
        <v>4859906</v>
      </c>
      <c r="E201" s="45">
        <v>900027462</v>
      </c>
      <c r="F201" s="47" t="s">
        <v>4668</v>
      </c>
      <c r="G201" s="47" t="s">
        <v>4669</v>
      </c>
      <c r="H201" s="47" t="s">
        <v>47</v>
      </c>
      <c r="I201" s="47" t="s">
        <v>47</v>
      </c>
      <c r="J201" s="47" t="s">
        <v>47</v>
      </c>
      <c r="K201" s="47" t="s">
        <v>3708</v>
      </c>
      <c r="L201" s="49" t="s">
        <v>5260</v>
      </c>
    </row>
    <row r="202" spans="1:12" s="1" customFormat="1" ht="22.5" hidden="1" x14ac:dyDescent="0.2">
      <c r="A202" s="45" t="s">
        <v>4670</v>
      </c>
      <c r="B202" s="46">
        <v>20552700741</v>
      </c>
      <c r="C202" s="47">
        <v>4072056</v>
      </c>
      <c r="D202" s="50">
        <v>4859907</v>
      </c>
      <c r="E202" s="45">
        <v>700003138</v>
      </c>
      <c r="F202" s="47" t="s">
        <v>4671</v>
      </c>
      <c r="G202" s="47" t="s">
        <v>4672</v>
      </c>
      <c r="H202" s="47" t="s">
        <v>47</v>
      </c>
      <c r="I202" s="47" t="s">
        <v>47</v>
      </c>
      <c r="J202" s="47" t="s">
        <v>47</v>
      </c>
      <c r="K202" s="47" t="s">
        <v>3745</v>
      </c>
      <c r="L202" s="49" t="s">
        <v>5261</v>
      </c>
    </row>
    <row r="203" spans="1:12" s="1" customFormat="1" ht="11.25" hidden="1" x14ac:dyDescent="0.2">
      <c r="A203" s="45" t="s">
        <v>4673</v>
      </c>
      <c r="B203" s="46">
        <v>20518680138</v>
      </c>
      <c r="C203" s="50">
        <v>4070741</v>
      </c>
      <c r="D203" s="51">
        <v>4859916</v>
      </c>
      <c r="E203" s="47">
        <v>700003288</v>
      </c>
      <c r="F203" s="47" t="s">
        <v>4674</v>
      </c>
      <c r="G203" s="47" t="s">
        <v>4675</v>
      </c>
      <c r="H203" s="47" t="s">
        <v>47</v>
      </c>
      <c r="I203" s="47" t="s">
        <v>47</v>
      </c>
      <c r="J203" s="47" t="s">
        <v>47</v>
      </c>
      <c r="K203" s="52" t="s">
        <v>3715</v>
      </c>
      <c r="L203" s="49" t="s">
        <v>5262</v>
      </c>
    </row>
    <row r="204" spans="1:12" s="1" customFormat="1" ht="11.25" hidden="1" x14ac:dyDescent="0.2">
      <c r="A204" s="45" t="s">
        <v>2905</v>
      </c>
      <c r="B204" s="46">
        <v>20553023832</v>
      </c>
      <c r="C204" s="50">
        <v>4072707</v>
      </c>
      <c r="D204" s="51">
        <v>4859926</v>
      </c>
      <c r="E204" s="47">
        <v>700003145</v>
      </c>
      <c r="F204" s="47" t="s">
        <v>4676</v>
      </c>
      <c r="G204" s="47" t="s">
        <v>4677</v>
      </c>
      <c r="H204" s="52" t="s">
        <v>47</v>
      </c>
      <c r="I204" s="52" t="s">
        <v>47</v>
      </c>
      <c r="J204" s="52" t="s">
        <v>47</v>
      </c>
      <c r="K204" s="52" t="s">
        <v>3745</v>
      </c>
      <c r="L204" s="49" t="s">
        <v>5263</v>
      </c>
    </row>
    <row r="205" spans="1:12" s="1" customFormat="1" ht="11.25" hidden="1" x14ac:dyDescent="0.2">
      <c r="A205" s="45" t="s">
        <v>2141</v>
      </c>
      <c r="B205" s="46">
        <v>20513644575</v>
      </c>
      <c r="C205" s="50">
        <v>4071156</v>
      </c>
      <c r="D205" s="50">
        <v>4859888</v>
      </c>
      <c r="E205" s="47">
        <v>700002743</v>
      </c>
      <c r="F205" s="47" t="s">
        <v>4678</v>
      </c>
      <c r="G205" s="47" t="s">
        <v>4679</v>
      </c>
      <c r="H205" s="52" t="s">
        <v>47</v>
      </c>
      <c r="I205" s="52" t="s">
        <v>47</v>
      </c>
      <c r="J205" s="52" t="s">
        <v>47</v>
      </c>
      <c r="K205" s="52" t="s">
        <v>3722</v>
      </c>
      <c r="L205" s="49" t="s">
        <v>5264</v>
      </c>
    </row>
    <row r="206" spans="1:12" s="1" customFormat="1" ht="11.25" hidden="1" x14ac:dyDescent="0.2">
      <c r="A206" s="45" t="s">
        <v>3315</v>
      </c>
      <c r="B206" s="46">
        <v>20603113013</v>
      </c>
      <c r="C206" s="50">
        <v>4073341</v>
      </c>
      <c r="D206" s="50">
        <v>4859889</v>
      </c>
      <c r="E206" s="52">
        <v>700004766</v>
      </c>
      <c r="F206" s="47" t="s">
        <v>4680</v>
      </c>
      <c r="G206" s="47" t="s">
        <v>4681</v>
      </c>
      <c r="H206" s="52" t="s">
        <v>47</v>
      </c>
      <c r="I206" s="52" t="s">
        <v>47</v>
      </c>
      <c r="J206" s="52" t="s">
        <v>47</v>
      </c>
      <c r="K206" s="52" t="s">
        <v>4369</v>
      </c>
      <c r="L206" s="49" t="s">
        <v>5265</v>
      </c>
    </row>
    <row r="207" spans="1:12" s="1" customFormat="1" ht="11.25" hidden="1" x14ac:dyDescent="0.2">
      <c r="A207" s="45" t="s">
        <v>2531</v>
      </c>
      <c r="B207" s="46">
        <v>20600018249</v>
      </c>
      <c r="C207" s="50">
        <v>4071923</v>
      </c>
      <c r="D207" s="50">
        <v>4859890</v>
      </c>
      <c r="E207" s="52">
        <v>900024532</v>
      </c>
      <c r="F207" s="47" t="s">
        <v>4682</v>
      </c>
      <c r="G207" s="47" t="s">
        <v>4683</v>
      </c>
      <c r="H207" s="52" t="s">
        <v>47</v>
      </c>
      <c r="I207" s="52" t="s">
        <v>47</v>
      </c>
      <c r="J207" s="52" t="s">
        <v>47</v>
      </c>
      <c r="K207" s="52" t="s">
        <v>47</v>
      </c>
      <c r="L207" s="49" t="s">
        <v>5266</v>
      </c>
    </row>
    <row r="208" spans="1:12" s="1" customFormat="1" ht="11.25" hidden="1" x14ac:dyDescent="0.2">
      <c r="A208" s="45" t="s">
        <v>4684</v>
      </c>
      <c r="B208" s="46">
        <v>20332354532</v>
      </c>
      <c r="C208" s="50">
        <v>4070008</v>
      </c>
      <c r="D208" s="50">
        <v>4859891</v>
      </c>
      <c r="E208" s="52">
        <v>700003250</v>
      </c>
      <c r="F208" s="47" t="s">
        <v>4685</v>
      </c>
      <c r="G208" s="47" t="s">
        <v>4686</v>
      </c>
      <c r="H208" s="52" t="s">
        <v>47</v>
      </c>
      <c r="I208" s="52" t="s">
        <v>47</v>
      </c>
      <c r="J208" s="52" t="s">
        <v>47</v>
      </c>
      <c r="K208" s="52" t="s">
        <v>47</v>
      </c>
      <c r="L208" s="49" t="s">
        <v>5267</v>
      </c>
    </row>
    <row r="209" spans="1:12" s="1" customFormat="1" ht="11.25" hidden="1" x14ac:dyDescent="0.2">
      <c r="A209" s="45" t="s">
        <v>4687</v>
      </c>
      <c r="B209" s="46">
        <v>20603383355</v>
      </c>
      <c r="C209" s="50">
        <v>4073785</v>
      </c>
      <c r="D209" s="50">
        <v>4859927</v>
      </c>
      <c r="E209" s="52">
        <v>700005531</v>
      </c>
      <c r="F209" s="47" t="s">
        <v>4688</v>
      </c>
      <c r="G209" s="47" t="s">
        <v>4689</v>
      </c>
      <c r="H209" s="52" t="s">
        <v>47</v>
      </c>
      <c r="I209" s="52" t="s">
        <v>47</v>
      </c>
      <c r="J209" s="52" t="s">
        <v>47</v>
      </c>
      <c r="K209" s="52" t="s">
        <v>4690</v>
      </c>
      <c r="L209" s="49" t="s">
        <v>5268</v>
      </c>
    </row>
    <row r="210" spans="1:12" s="1" customFormat="1" ht="11.25" hidden="1" x14ac:dyDescent="0.2">
      <c r="A210" s="45" t="s">
        <v>4691</v>
      </c>
      <c r="B210" s="46">
        <v>20549200321</v>
      </c>
      <c r="C210" s="50">
        <v>4070587</v>
      </c>
      <c r="D210" s="50">
        <v>4859928</v>
      </c>
      <c r="E210" s="52">
        <v>700003329</v>
      </c>
      <c r="F210" s="47" t="s">
        <v>4692</v>
      </c>
      <c r="G210" s="47" t="s">
        <v>4693</v>
      </c>
      <c r="H210" s="52" t="s">
        <v>47</v>
      </c>
      <c r="I210" s="52" t="s">
        <v>47</v>
      </c>
      <c r="J210" s="52" t="s">
        <v>47</v>
      </c>
      <c r="K210" s="52" t="s">
        <v>3730</v>
      </c>
      <c r="L210" s="49" t="s">
        <v>5269</v>
      </c>
    </row>
    <row r="211" spans="1:12" s="1" customFormat="1" ht="11.25" hidden="1" x14ac:dyDescent="0.2">
      <c r="A211" s="45" t="s">
        <v>1525</v>
      </c>
      <c r="B211" s="46">
        <v>20516953561</v>
      </c>
      <c r="C211" s="50">
        <v>4070021</v>
      </c>
      <c r="D211" s="50">
        <v>4859929</v>
      </c>
      <c r="E211" s="52">
        <v>700002581</v>
      </c>
      <c r="F211" s="47" t="s">
        <v>4694</v>
      </c>
      <c r="G211" s="47" t="s">
        <v>4695</v>
      </c>
      <c r="H211" s="52" t="s">
        <v>47</v>
      </c>
      <c r="I211" s="52" t="s">
        <v>47</v>
      </c>
      <c r="J211" s="52" t="s">
        <v>47</v>
      </c>
      <c r="K211" s="52" t="s">
        <v>3725</v>
      </c>
      <c r="L211" s="49" t="s">
        <v>5270</v>
      </c>
    </row>
    <row r="212" spans="1:12" s="1" customFormat="1" ht="11.25" hidden="1" x14ac:dyDescent="0.2">
      <c r="A212" s="45" t="s">
        <v>4696</v>
      </c>
      <c r="B212" s="46">
        <v>20491405091</v>
      </c>
      <c r="C212" s="50">
        <v>4070279</v>
      </c>
      <c r="D212" s="51">
        <v>4859886</v>
      </c>
      <c r="E212" s="47">
        <v>700003083</v>
      </c>
      <c r="F212" s="47" t="s">
        <v>4697</v>
      </c>
      <c r="G212" s="47" t="s">
        <v>4698</v>
      </c>
      <c r="H212" s="47" t="s">
        <v>47</v>
      </c>
      <c r="I212" s="47" t="s">
        <v>47</v>
      </c>
      <c r="J212" s="47" t="s">
        <v>3953</v>
      </c>
      <c r="K212" s="52" t="s">
        <v>3954</v>
      </c>
      <c r="L212" s="49" t="s">
        <v>5271</v>
      </c>
    </row>
    <row r="213" spans="1:12" s="1" customFormat="1" ht="11.25" hidden="1" x14ac:dyDescent="0.2">
      <c r="A213" s="45" t="s">
        <v>4699</v>
      </c>
      <c r="B213" s="46">
        <v>20276959906</v>
      </c>
      <c r="C213" s="45">
        <v>4070705</v>
      </c>
      <c r="D213" s="51">
        <v>4859912</v>
      </c>
      <c r="E213" s="47">
        <v>700002642</v>
      </c>
      <c r="F213" s="47" t="s">
        <v>4700</v>
      </c>
      <c r="G213" s="47" t="s">
        <v>4701</v>
      </c>
      <c r="H213" s="47" t="s">
        <v>47</v>
      </c>
      <c r="I213" s="47" t="s">
        <v>47</v>
      </c>
      <c r="J213" s="52" t="s">
        <v>3953</v>
      </c>
      <c r="K213" s="49" t="s">
        <v>4702</v>
      </c>
      <c r="L213" s="49" t="s">
        <v>5272</v>
      </c>
    </row>
    <row r="214" spans="1:12" s="1" customFormat="1" ht="11.25" hidden="1" x14ac:dyDescent="0.2">
      <c r="A214" s="45" t="s">
        <v>4703</v>
      </c>
      <c r="B214" s="46">
        <v>20538083446</v>
      </c>
      <c r="C214" s="50">
        <v>4070106</v>
      </c>
      <c r="D214" s="51">
        <v>4859913</v>
      </c>
      <c r="E214" s="47">
        <v>700003001</v>
      </c>
      <c r="F214" s="47" t="s">
        <v>4704</v>
      </c>
      <c r="G214" s="47" t="s">
        <v>4705</v>
      </c>
      <c r="H214" s="47" t="s">
        <v>47</v>
      </c>
      <c r="I214" s="47" t="s">
        <v>47</v>
      </c>
      <c r="J214" s="47" t="s">
        <v>47</v>
      </c>
      <c r="K214" s="52" t="s">
        <v>4706</v>
      </c>
      <c r="L214" s="49" t="s">
        <v>5273</v>
      </c>
    </row>
    <row r="215" spans="1:12" s="1" customFormat="1" ht="11.25" hidden="1" x14ac:dyDescent="0.2">
      <c r="A215" s="45" t="s">
        <v>4707</v>
      </c>
      <c r="B215" s="46">
        <v>10725064069</v>
      </c>
      <c r="C215" s="50">
        <v>4073018</v>
      </c>
      <c r="D215" s="51">
        <v>4859914</v>
      </c>
      <c r="E215" s="47">
        <v>700004043</v>
      </c>
      <c r="F215" s="47" t="s">
        <v>4708</v>
      </c>
      <c r="G215" s="52" t="s">
        <v>4709</v>
      </c>
      <c r="H215" s="47" t="s">
        <v>47</v>
      </c>
      <c r="I215" s="47" t="s">
        <v>47</v>
      </c>
      <c r="J215" s="47" t="s">
        <v>3953</v>
      </c>
      <c r="K215" s="52" t="s">
        <v>3954</v>
      </c>
      <c r="L215" s="49" t="s">
        <v>5274</v>
      </c>
    </row>
    <row r="216" spans="1:12" s="1" customFormat="1" ht="11.25" hidden="1" x14ac:dyDescent="0.2">
      <c r="A216" s="45" t="s">
        <v>4710</v>
      </c>
      <c r="B216" s="46">
        <v>20536212281</v>
      </c>
      <c r="C216" s="50">
        <v>4072176</v>
      </c>
      <c r="D216" s="51">
        <v>4859915</v>
      </c>
      <c r="E216" s="47">
        <v>700002765</v>
      </c>
      <c r="F216" s="47" t="s">
        <v>4711</v>
      </c>
      <c r="G216" s="52" t="s">
        <v>4712</v>
      </c>
      <c r="H216" s="47" t="s">
        <v>47</v>
      </c>
      <c r="I216" s="47" t="s">
        <v>47</v>
      </c>
      <c r="J216" s="47" t="s">
        <v>3953</v>
      </c>
      <c r="K216" s="52" t="s">
        <v>3997</v>
      </c>
      <c r="L216" s="49" t="s">
        <v>5275</v>
      </c>
    </row>
    <row r="217" spans="1:12" s="1" customFormat="1" ht="11.25" hidden="1" x14ac:dyDescent="0.2">
      <c r="A217" s="45" t="s">
        <v>4713</v>
      </c>
      <c r="B217" s="46">
        <v>20605351744</v>
      </c>
      <c r="C217" s="50">
        <v>4073821</v>
      </c>
      <c r="D217" s="51">
        <v>4859917</v>
      </c>
      <c r="E217" s="47">
        <v>700005567</v>
      </c>
      <c r="F217" s="47" t="s">
        <v>4714</v>
      </c>
      <c r="G217" s="47" t="s">
        <v>4715</v>
      </c>
      <c r="H217" s="47" t="s">
        <v>3704</v>
      </c>
      <c r="I217" s="47" t="s">
        <v>3704</v>
      </c>
      <c r="J217" s="47" t="s">
        <v>3704</v>
      </c>
      <c r="K217" s="52" t="s">
        <v>4022</v>
      </c>
      <c r="L217" s="49" t="s">
        <v>5276</v>
      </c>
    </row>
    <row r="218" spans="1:12" s="1" customFormat="1" ht="11.25" hidden="1" x14ac:dyDescent="0.2">
      <c r="A218" s="45" t="s">
        <v>4716</v>
      </c>
      <c r="B218" s="46">
        <v>20603635281</v>
      </c>
      <c r="C218" s="50">
        <v>4073460</v>
      </c>
      <c r="D218" s="51">
        <v>4859918</v>
      </c>
      <c r="E218" s="47">
        <v>700004977</v>
      </c>
      <c r="F218" s="47" t="s">
        <v>4717</v>
      </c>
      <c r="G218" s="47" t="s">
        <v>4718</v>
      </c>
      <c r="H218" s="47" t="s">
        <v>47</v>
      </c>
      <c r="I218" s="47" t="s">
        <v>47</v>
      </c>
      <c r="J218" s="47" t="s">
        <v>47</v>
      </c>
      <c r="K218" s="52" t="s">
        <v>3849</v>
      </c>
      <c r="L218" s="49" t="s">
        <v>5277</v>
      </c>
    </row>
    <row r="219" spans="1:12" s="1" customFormat="1" ht="11.25" hidden="1" x14ac:dyDescent="0.2">
      <c r="A219" s="45" t="s">
        <v>4719</v>
      </c>
      <c r="B219" s="46">
        <v>20516167409</v>
      </c>
      <c r="C219" s="50">
        <v>4071508</v>
      </c>
      <c r="D219" s="51">
        <v>4859919</v>
      </c>
      <c r="E219" s="47">
        <v>700002599</v>
      </c>
      <c r="F219" s="47" t="s">
        <v>4720</v>
      </c>
      <c r="G219" s="47" t="s">
        <v>4721</v>
      </c>
      <c r="H219" s="47" t="s">
        <v>47</v>
      </c>
      <c r="I219" s="47" t="s">
        <v>47</v>
      </c>
      <c r="J219" s="47" t="s">
        <v>47</v>
      </c>
      <c r="K219" s="52" t="s">
        <v>3745</v>
      </c>
      <c r="L219" s="49" t="s">
        <v>5278</v>
      </c>
    </row>
    <row r="220" spans="1:12" s="1" customFormat="1" ht="11.25" hidden="1" x14ac:dyDescent="0.2">
      <c r="A220" s="45" t="s">
        <v>4722</v>
      </c>
      <c r="B220" s="46">
        <v>10098443504</v>
      </c>
      <c r="C220" s="50">
        <v>4072946</v>
      </c>
      <c r="D220" s="51">
        <v>4859920</v>
      </c>
      <c r="E220" s="47">
        <v>700003772</v>
      </c>
      <c r="F220" s="47" t="s">
        <v>4723</v>
      </c>
      <c r="G220" s="47" t="s">
        <v>4724</v>
      </c>
      <c r="H220" s="47" t="s">
        <v>47</v>
      </c>
      <c r="I220" s="47" t="s">
        <v>47</v>
      </c>
      <c r="J220" s="47" t="s">
        <v>4725</v>
      </c>
      <c r="K220" s="52" t="s">
        <v>4726</v>
      </c>
      <c r="L220" s="49" t="s">
        <v>5279</v>
      </c>
    </row>
    <row r="221" spans="1:12" s="1" customFormat="1" ht="11.25" hidden="1" x14ac:dyDescent="0.2">
      <c r="A221" s="45" t="s">
        <v>4727</v>
      </c>
      <c r="B221" s="46">
        <v>20547418809</v>
      </c>
      <c r="C221" s="50">
        <v>4073465</v>
      </c>
      <c r="D221" s="51">
        <v>4859921</v>
      </c>
      <c r="E221" s="47">
        <v>700004986</v>
      </c>
      <c r="F221" s="47" t="s">
        <v>4728</v>
      </c>
      <c r="G221" s="47" t="s">
        <v>4729</v>
      </c>
      <c r="H221" s="47" t="s">
        <v>47</v>
      </c>
      <c r="I221" s="47" t="s">
        <v>47</v>
      </c>
      <c r="J221" s="47" t="s">
        <v>47</v>
      </c>
      <c r="K221" s="52" t="s">
        <v>4410</v>
      </c>
      <c r="L221" s="49" t="s">
        <v>5280</v>
      </c>
    </row>
    <row r="222" spans="1:12" s="1" customFormat="1" ht="11.25" hidden="1" x14ac:dyDescent="0.2">
      <c r="A222" s="45" t="s">
        <v>3087</v>
      </c>
      <c r="B222" s="46">
        <v>20601363501</v>
      </c>
      <c r="C222" s="50">
        <v>4073010</v>
      </c>
      <c r="D222" s="51">
        <v>4859922</v>
      </c>
      <c r="E222" s="47">
        <v>700003967</v>
      </c>
      <c r="F222" s="47" t="s">
        <v>4730</v>
      </c>
      <c r="G222" s="47" t="s">
        <v>4731</v>
      </c>
      <c r="H222" s="47" t="s">
        <v>47</v>
      </c>
      <c r="I222" s="52" t="s">
        <v>47</v>
      </c>
      <c r="J222" s="52" t="s">
        <v>47</v>
      </c>
      <c r="K222" s="52" t="s">
        <v>3722</v>
      </c>
      <c r="L222" s="49" t="s">
        <v>5281</v>
      </c>
    </row>
    <row r="223" spans="1:12" s="1" customFormat="1" ht="11.25" hidden="1" x14ac:dyDescent="0.2">
      <c r="A223" s="45" t="s">
        <v>4732</v>
      </c>
      <c r="B223" s="46">
        <v>20530998585</v>
      </c>
      <c r="C223" s="50">
        <v>4072146</v>
      </c>
      <c r="D223" s="51">
        <v>4859923</v>
      </c>
      <c r="E223" s="47">
        <v>700002595</v>
      </c>
      <c r="F223" s="47" t="s">
        <v>4733</v>
      </c>
      <c r="G223" s="47" t="s">
        <v>4734</v>
      </c>
      <c r="H223" s="47" t="s">
        <v>47</v>
      </c>
      <c r="I223" s="52" t="s">
        <v>47</v>
      </c>
      <c r="J223" s="52" t="s">
        <v>3916</v>
      </c>
      <c r="K223" s="52" t="s">
        <v>3916</v>
      </c>
      <c r="L223" s="49" t="s">
        <v>5282</v>
      </c>
    </row>
    <row r="224" spans="1:12" s="1" customFormat="1" ht="11.25" hidden="1" x14ac:dyDescent="0.2">
      <c r="A224" s="45" t="s">
        <v>4735</v>
      </c>
      <c r="B224" s="46">
        <v>20563668220</v>
      </c>
      <c r="C224" s="50">
        <v>4072888</v>
      </c>
      <c r="D224" s="51">
        <v>4859924</v>
      </c>
      <c r="E224" s="47">
        <v>700003714</v>
      </c>
      <c r="F224" s="47" t="s">
        <v>4736</v>
      </c>
      <c r="G224" s="47" t="s">
        <v>4737</v>
      </c>
      <c r="H224" s="47" t="s">
        <v>47</v>
      </c>
      <c r="I224" s="47" t="s">
        <v>47</v>
      </c>
      <c r="J224" s="47" t="s">
        <v>47</v>
      </c>
      <c r="K224" s="52" t="s">
        <v>4410</v>
      </c>
      <c r="L224" s="49" t="s">
        <v>5283</v>
      </c>
    </row>
    <row r="225" spans="1:12" s="1" customFormat="1" ht="11.25" hidden="1" x14ac:dyDescent="0.2">
      <c r="A225" s="45" t="s">
        <v>4738</v>
      </c>
      <c r="B225" s="46">
        <v>20601766036</v>
      </c>
      <c r="C225" s="50">
        <v>4073085</v>
      </c>
      <c r="D225" s="51">
        <v>4859925</v>
      </c>
      <c r="E225" s="47">
        <v>700004150</v>
      </c>
      <c r="F225" s="47" t="s">
        <v>4739</v>
      </c>
      <c r="G225" s="47" t="s">
        <v>4740</v>
      </c>
      <c r="H225" s="52" t="s">
        <v>47</v>
      </c>
      <c r="I225" s="52" t="s">
        <v>47</v>
      </c>
      <c r="J225" s="52" t="s">
        <v>47</v>
      </c>
      <c r="K225" s="52" t="s">
        <v>4299</v>
      </c>
      <c r="L225" s="49" t="s">
        <v>5284</v>
      </c>
    </row>
    <row r="226" spans="1:12" s="1" customFormat="1" ht="11.25" hidden="1" x14ac:dyDescent="0.2">
      <c r="A226" s="45" t="s">
        <v>3681</v>
      </c>
      <c r="B226" s="46">
        <v>20571187842</v>
      </c>
      <c r="C226" s="50">
        <v>4072229</v>
      </c>
      <c r="D226" s="53">
        <v>4859930</v>
      </c>
      <c r="E226" s="47">
        <v>700003029</v>
      </c>
      <c r="F226" s="47" t="s">
        <v>4741</v>
      </c>
      <c r="G226" s="47" t="s">
        <v>4742</v>
      </c>
      <c r="H226" s="52" t="s">
        <v>47</v>
      </c>
      <c r="I226" s="52" t="s">
        <v>47</v>
      </c>
      <c r="J226" s="52" t="s">
        <v>4000</v>
      </c>
      <c r="K226" s="52" t="s">
        <v>4000</v>
      </c>
      <c r="L226" s="49" t="s">
        <v>5285</v>
      </c>
    </row>
    <row r="227" spans="1:12" s="1" customFormat="1" ht="11.25" hidden="1" x14ac:dyDescent="0.2">
      <c r="A227" s="45" t="s">
        <v>4743</v>
      </c>
      <c r="B227" s="46">
        <v>20602203213</v>
      </c>
      <c r="C227" s="50">
        <v>4073179</v>
      </c>
      <c r="D227" s="53">
        <v>4859931</v>
      </c>
      <c r="E227" s="47">
        <v>700004414</v>
      </c>
      <c r="F227" s="47" t="s">
        <v>4744</v>
      </c>
      <c r="G227" s="47" t="s">
        <v>4745</v>
      </c>
      <c r="H227" s="52" t="s">
        <v>47</v>
      </c>
      <c r="I227" s="52" t="s">
        <v>47</v>
      </c>
      <c r="J227" s="52" t="s">
        <v>3741</v>
      </c>
      <c r="K227" s="52" t="s">
        <v>3798</v>
      </c>
      <c r="L227" s="49" t="s">
        <v>5286</v>
      </c>
    </row>
    <row r="228" spans="1:12" s="1" customFormat="1" ht="11.25" hidden="1" x14ac:dyDescent="0.2">
      <c r="A228" s="45" t="s">
        <v>4673</v>
      </c>
      <c r="B228" s="46">
        <v>20518680138</v>
      </c>
      <c r="C228" s="50">
        <v>4070741</v>
      </c>
      <c r="D228" s="51">
        <v>4859910</v>
      </c>
      <c r="E228" s="47">
        <v>700003288</v>
      </c>
      <c r="F228" s="47" t="s">
        <v>4746</v>
      </c>
      <c r="G228" s="47" t="s">
        <v>4747</v>
      </c>
      <c r="H228" s="47" t="s">
        <v>47</v>
      </c>
      <c r="I228" s="47" t="s">
        <v>47</v>
      </c>
      <c r="J228" s="47" t="s">
        <v>3916</v>
      </c>
      <c r="K228" s="52" t="s">
        <v>4748</v>
      </c>
      <c r="L228" s="49" t="s">
        <v>5287</v>
      </c>
    </row>
    <row r="229" spans="1:12" s="1" customFormat="1" ht="11.25" hidden="1" x14ac:dyDescent="0.2">
      <c r="A229" s="45" t="s">
        <v>2905</v>
      </c>
      <c r="B229" s="46">
        <v>20553023832</v>
      </c>
      <c r="C229" s="50">
        <v>4072707</v>
      </c>
      <c r="D229" s="51">
        <v>4859911</v>
      </c>
      <c r="E229" s="47">
        <v>700003145</v>
      </c>
      <c r="F229" s="47" t="s">
        <v>4749</v>
      </c>
      <c r="G229" s="47" t="s">
        <v>4750</v>
      </c>
      <c r="H229" s="47" t="s">
        <v>47</v>
      </c>
      <c r="I229" s="47" t="s">
        <v>47</v>
      </c>
      <c r="J229" s="47" t="s">
        <v>3916</v>
      </c>
      <c r="K229" s="52" t="s">
        <v>3916</v>
      </c>
      <c r="L229" s="49" t="s">
        <v>5288</v>
      </c>
    </row>
    <row r="230" spans="1:12" s="1" customFormat="1" ht="11.25" hidden="1" x14ac:dyDescent="0.2">
      <c r="A230" s="45" t="s">
        <v>4646</v>
      </c>
      <c r="B230" s="46">
        <v>20486056640</v>
      </c>
      <c r="C230" s="50">
        <v>4071078</v>
      </c>
      <c r="D230" s="50">
        <v>4859977</v>
      </c>
      <c r="E230" s="45">
        <v>700002571</v>
      </c>
      <c r="F230" s="47" t="s">
        <v>4751</v>
      </c>
      <c r="G230" s="47" t="s">
        <v>4752</v>
      </c>
      <c r="H230" s="47" t="s">
        <v>47</v>
      </c>
      <c r="I230" s="47" t="s">
        <v>47</v>
      </c>
      <c r="J230" s="47" t="s">
        <v>3741</v>
      </c>
      <c r="K230" s="52" t="s">
        <v>3798</v>
      </c>
      <c r="L230" s="49" t="s">
        <v>5289</v>
      </c>
    </row>
    <row r="231" spans="1:12" s="1" customFormat="1" ht="11.25" hidden="1" x14ac:dyDescent="0.2">
      <c r="A231" s="45" t="s">
        <v>1724</v>
      </c>
      <c r="B231" s="46">
        <v>20518784774</v>
      </c>
      <c r="C231" s="50">
        <v>4070378</v>
      </c>
      <c r="D231" s="50">
        <v>4859978</v>
      </c>
      <c r="E231" s="45">
        <v>700002804</v>
      </c>
      <c r="F231" s="47" t="s">
        <v>4753</v>
      </c>
      <c r="G231" s="47" t="s">
        <v>4754</v>
      </c>
      <c r="H231" s="47" t="s">
        <v>47</v>
      </c>
      <c r="I231" s="47" t="s">
        <v>47</v>
      </c>
      <c r="J231" s="47" t="s">
        <v>47</v>
      </c>
      <c r="K231" s="52" t="s">
        <v>4410</v>
      </c>
      <c r="L231" s="49" t="s">
        <v>5290</v>
      </c>
    </row>
    <row r="232" spans="1:12" s="1" customFormat="1" ht="11.25" hidden="1" x14ac:dyDescent="0.2">
      <c r="A232" s="45" t="s">
        <v>4755</v>
      </c>
      <c r="B232" s="46">
        <v>10194290662</v>
      </c>
      <c r="C232" s="52">
        <v>4072109</v>
      </c>
      <c r="D232" s="50">
        <v>4859982</v>
      </c>
      <c r="E232" s="52">
        <v>700003392</v>
      </c>
      <c r="F232" s="47" t="s">
        <v>4756</v>
      </c>
      <c r="G232" s="47" t="s">
        <v>4757</v>
      </c>
      <c r="H232" s="47" t="s">
        <v>20</v>
      </c>
      <c r="I232" s="47" t="s">
        <v>1492</v>
      </c>
      <c r="J232" s="47" t="s">
        <v>4758</v>
      </c>
      <c r="K232" s="52" t="s">
        <v>4759</v>
      </c>
      <c r="L232" s="49" t="s">
        <v>5291</v>
      </c>
    </row>
    <row r="233" spans="1:12" s="1" customFormat="1" ht="11.25" hidden="1" x14ac:dyDescent="0.2">
      <c r="A233" s="45" t="s">
        <v>4760</v>
      </c>
      <c r="B233" s="46">
        <v>20534474220</v>
      </c>
      <c r="C233" s="52">
        <v>4071710</v>
      </c>
      <c r="D233" s="50">
        <v>4859983</v>
      </c>
      <c r="E233" s="52">
        <v>700003134</v>
      </c>
      <c r="F233" s="47" t="s">
        <v>4761</v>
      </c>
      <c r="G233" s="47" t="s">
        <v>4762</v>
      </c>
      <c r="H233" s="47" t="s">
        <v>20</v>
      </c>
      <c r="I233" s="47" t="s">
        <v>4763</v>
      </c>
      <c r="J233" s="47" t="s">
        <v>4764</v>
      </c>
      <c r="K233" s="52" t="s">
        <v>4763</v>
      </c>
      <c r="L233" s="49" t="s">
        <v>5292</v>
      </c>
    </row>
    <row r="234" spans="1:12" s="1" customFormat="1" ht="11.25" hidden="1" x14ac:dyDescent="0.2">
      <c r="A234" s="45" t="s">
        <v>4765</v>
      </c>
      <c r="B234" s="46">
        <v>20452756049</v>
      </c>
      <c r="C234" s="52">
        <v>4070004</v>
      </c>
      <c r="D234" s="50">
        <v>4859984</v>
      </c>
      <c r="E234" s="52">
        <v>700002645</v>
      </c>
      <c r="F234" s="47" t="s">
        <v>4766</v>
      </c>
      <c r="G234" s="47" t="s">
        <v>4767</v>
      </c>
      <c r="H234" s="47" t="s">
        <v>20</v>
      </c>
      <c r="I234" s="47" t="s">
        <v>4763</v>
      </c>
      <c r="J234" s="47" t="s">
        <v>4764</v>
      </c>
      <c r="K234" s="52" t="s">
        <v>4763</v>
      </c>
      <c r="L234" s="49" t="s">
        <v>5293</v>
      </c>
    </row>
    <row r="235" spans="1:12" s="1" customFormat="1" ht="11.25" hidden="1" x14ac:dyDescent="0.2">
      <c r="A235" s="45" t="s">
        <v>3677</v>
      </c>
      <c r="B235" s="46">
        <v>20605779043</v>
      </c>
      <c r="C235" s="52">
        <v>4073880</v>
      </c>
      <c r="D235" s="50">
        <v>4859985</v>
      </c>
      <c r="E235" s="52">
        <v>700005642</v>
      </c>
      <c r="F235" s="47" t="s">
        <v>4768</v>
      </c>
      <c r="G235" s="47" t="s">
        <v>4769</v>
      </c>
      <c r="H235" s="47" t="s">
        <v>20</v>
      </c>
      <c r="I235" s="47" t="s">
        <v>1481</v>
      </c>
      <c r="J235" s="47" t="s">
        <v>1481</v>
      </c>
      <c r="K235" s="52" t="s">
        <v>3856</v>
      </c>
      <c r="L235" s="49" t="s">
        <v>5294</v>
      </c>
    </row>
    <row r="236" spans="1:12" s="1" customFormat="1" ht="11.25" hidden="1" x14ac:dyDescent="0.2">
      <c r="A236" s="45" t="s">
        <v>2929</v>
      </c>
      <c r="B236" s="46">
        <v>10479544358</v>
      </c>
      <c r="C236" s="52">
        <v>4072782</v>
      </c>
      <c r="D236" s="50">
        <v>4859986</v>
      </c>
      <c r="E236" s="52">
        <v>700003484</v>
      </c>
      <c r="F236" s="47" t="s">
        <v>4770</v>
      </c>
      <c r="G236" s="47" t="s">
        <v>4771</v>
      </c>
      <c r="H236" s="47" t="s">
        <v>20</v>
      </c>
      <c r="I236" s="47" t="s">
        <v>1481</v>
      </c>
      <c r="J236" s="47" t="s">
        <v>4772</v>
      </c>
      <c r="K236" s="52" t="s">
        <v>4773</v>
      </c>
      <c r="L236" s="49" t="s">
        <v>5295</v>
      </c>
    </row>
    <row r="237" spans="1:12" s="1" customFormat="1" ht="11.25" hidden="1" x14ac:dyDescent="0.2">
      <c r="A237" s="45" t="s">
        <v>4774</v>
      </c>
      <c r="B237" s="46">
        <v>10440290715</v>
      </c>
      <c r="C237" s="52">
        <v>4073466</v>
      </c>
      <c r="D237" s="50">
        <v>4859987</v>
      </c>
      <c r="E237" s="52">
        <v>700005002</v>
      </c>
      <c r="F237" s="47" t="s">
        <v>4775</v>
      </c>
      <c r="G237" s="47" t="s">
        <v>4776</v>
      </c>
      <c r="H237" s="47" t="s">
        <v>20</v>
      </c>
      <c r="I237" s="47" t="s">
        <v>1482</v>
      </c>
      <c r="J237" s="47" t="s">
        <v>4402</v>
      </c>
      <c r="K237" s="52" t="s">
        <v>4777</v>
      </c>
      <c r="L237" s="49" t="s">
        <v>5296</v>
      </c>
    </row>
    <row r="238" spans="1:12" s="1" customFormat="1" ht="11.25" hidden="1" x14ac:dyDescent="0.2">
      <c r="A238" s="45" t="s">
        <v>1429</v>
      </c>
      <c r="B238" s="46">
        <v>20486148170</v>
      </c>
      <c r="C238" s="52">
        <v>4071430</v>
      </c>
      <c r="D238" s="50">
        <v>4859988</v>
      </c>
      <c r="E238" s="52">
        <v>700002635</v>
      </c>
      <c r="F238" s="47" t="s">
        <v>4778</v>
      </c>
      <c r="G238" s="47" t="s">
        <v>4779</v>
      </c>
      <c r="H238" s="47" t="s">
        <v>20</v>
      </c>
      <c r="I238" s="47" t="s">
        <v>1484</v>
      </c>
      <c r="J238" s="47" t="s">
        <v>3806</v>
      </c>
      <c r="K238" s="52" t="s">
        <v>3806</v>
      </c>
      <c r="L238" s="49" t="s">
        <v>5297</v>
      </c>
    </row>
    <row r="239" spans="1:12" s="1" customFormat="1" ht="11.25" hidden="1" x14ac:dyDescent="0.2">
      <c r="A239" s="45" t="s">
        <v>4780</v>
      </c>
      <c r="B239" s="46">
        <v>20486941368</v>
      </c>
      <c r="C239" s="52">
        <v>4072507</v>
      </c>
      <c r="D239" s="50">
        <v>4859989</v>
      </c>
      <c r="E239" s="52">
        <v>700002742</v>
      </c>
      <c r="F239" s="47" t="s">
        <v>4781</v>
      </c>
      <c r="G239" s="47" t="s">
        <v>4782</v>
      </c>
      <c r="H239" s="47" t="s">
        <v>20</v>
      </c>
      <c r="I239" s="47" t="s">
        <v>1485</v>
      </c>
      <c r="J239" s="47" t="s">
        <v>4783</v>
      </c>
      <c r="K239" s="52" t="s">
        <v>4783</v>
      </c>
      <c r="L239" s="49" t="s">
        <v>5298</v>
      </c>
    </row>
    <row r="240" spans="1:12" s="1" customFormat="1" ht="11.25" hidden="1" x14ac:dyDescent="0.2">
      <c r="A240" s="45" t="s">
        <v>4784</v>
      </c>
      <c r="B240" s="46">
        <v>20534491582</v>
      </c>
      <c r="C240" s="52">
        <v>4072048</v>
      </c>
      <c r="D240" s="50">
        <v>4859990</v>
      </c>
      <c r="E240" s="52">
        <v>700002892</v>
      </c>
      <c r="F240" s="47" t="s">
        <v>4785</v>
      </c>
      <c r="G240" s="47" t="s">
        <v>4786</v>
      </c>
      <c r="H240" s="47" t="s">
        <v>20</v>
      </c>
      <c r="I240" s="47" t="s">
        <v>4763</v>
      </c>
      <c r="J240" s="47" t="s">
        <v>4764</v>
      </c>
      <c r="K240" s="52" t="s">
        <v>4763</v>
      </c>
      <c r="L240" s="49" t="s">
        <v>5299</v>
      </c>
    </row>
    <row r="241" spans="1:12" s="1" customFormat="1" ht="11.25" hidden="1" x14ac:dyDescent="0.2">
      <c r="A241" s="45" t="s">
        <v>4787</v>
      </c>
      <c r="B241" s="46">
        <v>20604265763</v>
      </c>
      <c r="C241" s="52">
        <v>4073594</v>
      </c>
      <c r="D241" s="50">
        <v>4859991</v>
      </c>
      <c r="E241" s="52">
        <v>700005200</v>
      </c>
      <c r="F241" s="47" t="s">
        <v>4788</v>
      </c>
      <c r="G241" s="47" t="s">
        <v>4789</v>
      </c>
      <c r="H241" s="47" t="s">
        <v>20</v>
      </c>
      <c r="I241" s="47" t="s">
        <v>1492</v>
      </c>
      <c r="J241" s="47" t="s">
        <v>1492</v>
      </c>
      <c r="K241" s="52" t="s">
        <v>4790</v>
      </c>
      <c r="L241" s="49" t="s">
        <v>5300</v>
      </c>
    </row>
    <row r="242" spans="1:12" s="1" customFormat="1" ht="11.25" hidden="1" x14ac:dyDescent="0.2">
      <c r="A242" s="45" t="s">
        <v>1873</v>
      </c>
      <c r="B242" s="46">
        <v>20508865903</v>
      </c>
      <c r="C242" s="52">
        <v>4070699</v>
      </c>
      <c r="D242" s="50">
        <v>4860000</v>
      </c>
      <c r="E242" s="52">
        <v>700002637</v>
      </c>
      <c r="F242" s="47" t="s">
        <v>4810</v>
      </c>
      <c r="G242" s="47" t="s">
        <v>4811</v>
      </c>
      <c r="H242" s="47" t="s">
        <v>47</v>
      </c>
      <c r="I242" s="47" t="s">
        <v>47</v>
      </c>
      <c r="J242" s="47" t="s">
        <v>47</v>
      </c>
      <c r="K242" s="52" t="s">
        <v>4812</v>
      </c>
      <c r="L242" s="49" t="s">
        <v>5301</v>
      </c>
    </row>
    <row r="243" spans="1:12" s="1" customFormat="1" ht="11.25" hidden="1" x14ac:dyDescent="0.2">
      <c r="A243" s="45" t="s">
        <v>4813</v>
      </c>
      <c r="B243" s="46">
        <v>20602391729</v>
      </c>
      <c r="C243" s="52">
        <v>4073666</v>
      </c>
      <c r="D243" s="50">
        <v>4859979</v>
      </c>
      <c r="E243" s="52">
        <v>700005323</v>
      </c>
      <c r="F243" s="47" t="s">
        <v>5302</v>
      </c>
      <c r="G243" s="47" t="s">
        <v>4815</v>
      </c>
      <c r="H243" s="47" t="s">
        <v>47</v>
      </c>
      <c r="I243" s="47" t="s">
        <v>47</v>
      </c>
      <c r="J243" s="47" t="s">
        <v>47</v>
      </c>
      <c r="K243" s="52" t="s">
        <v>3722</v>
      </c>
      <c r="L243" s="49" t="s">
        <v>5303</v>
      </c>
    </row>
    <row r="244" spans="1:12" s="1" customFormat="1" ht="11.25" hidden="1" x14ac:dyDescent="0.2">
      <c r="A244" s="45" t="s">
        <v>4816</v>
      </c>
      <c r="B244" s="46">
        <v>20604624399</v>
      </c>
      <c r="C244" s="52">
        <v>4073831</v>
      </c>
      <c r="D244" s="50">
        <v>4859980</v>
      </c>
      <c r="E244" s="52">
        <v>700005579</v>
      </c>
      <c r="F244" s="47" t="s">
        <v>4817</v>
      </c>
      <c r="G244" s="47" t="s">
        <v>4818</v>
      </c>
      <c r="H244" s="47" t="s">
        <v>47</v>
      </c>
      <c r="I244" s="47" t="s">
        <v>47</v>
      </c>
      <c r="J244" s="47" t="s">
        <v>47</v>
      </c>
      <c r="K244" s="52" t="s">
        <v>3698</v>
      </c>
      <c r="L244" s="49" t="s">
        <v>5304</v>
      </c>
    </row>
    <row r="245" spans="1:12" s="1" customFormat="1" ht="11.25" hidden="1" x14ac:dyDescent="0.2">
      <c r="A245" s="45" t="s">
        <v>2396</v>
      </c>
      <c r="B245" s="46">
        <v>10408523651</v>
      </c>
      <c r="C245" s="52">
        <v>4071696</v>
      </c>
      <c r="D245" s="50">
        <v>4859981</v>
      </c>
      <c r="E245" s="52">
        <v>700003130</v>
      </c>
      <c r="F245" s="47" t="s">
        <v>4819</v>
      </c>
      <c r="G245" s="47" t="s">
        <v>4820</v>
      </c>
      <c r="H245" s="47" t="s">
        <v>20</v>
      </c>
      <c r="I245" s="47" t="s">
        <v>1481</v>
      </c>
      <c r="J245" s="47" t="s">
        <v>1481</v>
      </c>
      <c r="K245" s="52" t="s">
        <v>3856</v>
      </c>
      <c r="L245" s="49" t="s">
        <v>5305</v>
      </c>
    </row>
    <row r="246" spans="1:12" s="1" customFormat="1" ht="11.25" hidden="1" x14ac:dyDescent="0.2">
      <c r="A246" s="45" t="s">
        <v>2358</v>
      </c>
      <c r="B246" s="46">
        <v>20534501138</v>
      </c>
      <c r="C246" s="52">
        <v>4071596</v>
      </c>
      <c r="D246" s="50">
        <v>4860002</v>
      </c>
      <c r="E246" s="52">
        <v>700003153</v>
      </c>
      <c r="F246" s="47" t="s">
        <v>4821</v>
      </c>
      <c r="G246" s="47" t="s">
        <v>4822</v>
      </c>
      <c r="H246" s="47" t="s">
        <v>20</v>
      </c>
      <c r="I246" s="47" t="s">
        <v>1480</v>
      </c>
      <c r="J246" s="47" t="s">
        <v>4377</v>
      </c>
      <c r="K246" s="52" t="s">
        <v>4791</v>
      </c>
      <c r="L246" s="49" t="s">
        <v>5306</v>
      </c>
    </row>
    <row r="247" spans="1:12" s="1" customFormat="1" ht="11.25" hidden="1" x14ac:dyDescent="0.2">
      <c r="A247" s="45" t="s">
        <v>4792</v>
      </c>
      <c r="B247" s="46">
        <v>20489534259</v>
      </c>
      <c r="C247" s="52">
        <v>4071267</v>
      </c>
      <c r="D247" s="50">
        <v>4860003</v>
      </c>
      <c r="E247" s="52">
        <v>700003207</v>
      </c>
      <c r="F247" s="47" t="s">
        <v>4823</v>
      </c>
      <c r="G247" s="47" t="s">
        <v>4824</v>
      </c>
      <c r="H247" s="47" t="s">
        <v>20</v>
      </c>
      <c r="I247" s="47" t="s">
        <v>1481</v>
      </c>
      <c r="J247" s="47" t="s">
        <v>1481</v>
      </c>
      <c r="K247" s="52" t="s">
        <v>1481</v>
      </c>
      <c r="L247" s="49" t="s">
        <v>5307</v>
      </c>
    </row>
    <row r="248" spans="1:12" s="1" customFormat="1" ht="11.25" hidden="1" x14ac:dyDescent="0.2">
      <c r="A248" s="45" t="s">
        <v>4793</v>
      </c>
      <c r="B248" s="46">
        <v>20603417276</v>
      </c>
      <c r="C248" s="52">
        <v>4073480</v>
      </c>
      <c r="D248" s="50">
        <v>4860004</v>
      </c>
      <c r="E248" s="52">
        <v>700005021</v>
      </c>
      <c r="F248" s="47" t="s">
        <v>4825</v>
      </c>
      <c r="G248" s="47" t="s">
        <v>4826</v>
      </c>
      <c r="H248" s="47" t="s">
        <v>20</v>
      </c>
      <c r="I248" s="47" t="s">
        <v>1485</v>
      </c>
      <c r="J248" s="47" t="s">
        <v>4783</v>
      </c>
      <c r="K248" s="52" t="s">
        <v>4794</v>
      </c>
      <c r="L248" s="49" t="s">
        <v>5308</v>
      </c>
    </row>
    <row r="249" spans="1:12" s="1" customFormat="1" ht="11.25" hidden="1" x14ac:dyDescent="0.2">
      <c r="A249" s="45" t="s">
        <v>4795</v>
      </c>
      <c r="B249" s="46">
        <v>20604897425</v>
      </c>
      <c r="C249" s="52">
        <v>4073748</v>
      </c>
      <c r="D249" s="50">
        <v>4860005</v>
      </c>
      <c r="E249" s="52">
        <v>700005459</v>
      </c>
      <c r="F249" s="47" t="s">
        <v>4827</v>
      </c>
      <c r="G249" s="47" t="s">
        <v>4828</v>
      </c>
      <c r="H249" s="47" t="s">
        <v>20</v>
      </c>
      <c r="I249" s="47" t="s">
        <v>1481</v>
      </c>
      <c r="J249" s="47" t="s">
        <v>1481</v>
      </c>
      <c r="K249" s="52" t="s">
        <v>1481</v>
      </c>
      <c r="L249" s="49" t="s">
        <v>5309</v>
      </c>
    </row>
    <row r="250" spans="1:12" s="1" customFormat="1" ht="11.25" hidden="1" x14ac:dyDescent="0.2">
      <c r="A250" s="45" t="s">
        <v>3240</v>
      </c>
      <c r="B250" s="46">
        <v>10448946181</v>
      </c>
      <c r="C250" s="52">
        <v>4073206</v>
      </c>
      <c r="D250" s="50">
        <v>4860006</v>
      </c>
      <c r="E250" s="52">
        <v>700004474</v>
      </c>
      <c r="F250" s="47" t="s">
        <v>4829</v>
      </c>
      <c r="G250" s="47" t="s">
        <v>4830</v>
      </c>
      <c r="H250" s="47" t="s">
        <v>20</v>
      </c>
      <c r="I250" s="47" t="s">
        <v>1490</v>
      </c>
      <c r="J250" s="47" t="s">
        <v>4796</v>
      </c>
      <c r="K250" s="52" t="s">
        <v>4797</v>
      </c>
      <c r="L250" s="49" t="s">
        <v>5310</v>
      </c>
    </row>
    <row r="251" spans="1:12" s="1" customFormat="1" ht="11.25" hidden="1" x14ac:dyDescent="0.2">
      <c r="A251" s="45" t="s">
        <v>2648</v>
      </c>
      <c r="B251" s="46">
        <v>10457996441</v>
      </c>
      <c r="C251" s="52">
        <v>4072145</v>
      </c>
      <c r="D251" s="50">
        <v>4860007</v>
      </c>
      <c r="E251" s="52">
        <v>700002966</v>
      </c>
      <c r="F251" s="47" t="s">
        <v>4831</v>
      </c>
      <c r="G251" s="47" t="s">
        <v>4832</v>
      </c>
      <c r="H251" s="47" t="s">
        <v>20</v>
      </c>
      <c r="I251" s="47" t="s">
        <v>4763</v>
      </c>
      <c r="J251" s="47" t="s">
        <v>4798</v>
      </c>
      <c r="K251" s="52" t="s">
        <v>4798</v>
      </c>
      <c r="L251" s="49" t="s">
        <v>5311</v>
      </c>
    </row>
    <row r="252" spans="1:12" s="1" customFormat="1" ht="11.25" hidden="1" x14ac:dyDescent="0.2">
      <c r="A252" s="45" t="s">
        <v>4799</v>
      </c>
      <c r="B252" s="46">
        <v>10448871059</v>
      </c>
      <c r="C252" s="52">
        <v>4073075</v>
      </c>
      <c r="D252" s="50">
        <v>4860008</v>
      </c>
      <c r="E252" s="52">
        <v>700004163</v>
      </c>
      <c r="F252" s="47" t="s">
        <v>4833</v>
      </c>
      <c r="G252" s="47" t="s">
        <v>4834</v>
      </c>
      <c r="H252" s="47" t="s">
        <v>20</v>
      </c>
      <c r="I252" s="47" t="s">
        <v>4800</v>
      </c>
      <c r="J252" s="47" t="s">
        <v>1481</v>
      </c>
      <c r="K252" s="52" t="s">
        <v>3856</v>
      </c>
      <c r="L252" s="49" t="s">
        <v>5312</v>
      </c>
    </row>
    <row r="253" spans="1:12" s="1" customFormat="1" ht="11.25" hidden="1" x14ac:dyDescent="0.2">
      <c r="A253" s="45" t="s">
        <v>4801</v>
      </c>
      <c r="B253" s="46">
        <v>20541580841</v>
      </c>
      <c r="C253" s="52">
        <v>4070858</v>
      </c>
      <c r="D253" s="50">
        <v>4860009</v>
      </c>
      <c r="E253" s="52">
        <v>700002786</v>
      </c>
      <c r="F253" s="47" t="s">
        <v>4835</v>
      </c>
      <c r="G253" s="47" t="s">
        <v>4836</v>
      </c>
      <c r="H253" s="47" t="s">
        <v>20</v>
      </c>
      <c r="I253" s="47" t="s">
        <v>1484</v>
      </c>
      <c r="J253" s="47" t="s">
        <v>4802</v>
      </c>
      <c r="K253" s="52" t="s">
        <v>4802</v>
      </c>
      <c r="L253" s="49" t="s">
        <v>5313</v>
      </c>
    </row>
    <row r="254" spans="1:12" s="1" customFormat="1" ht="11.25" hidden="1" x14ac:dyDescent="0.2">
      <c r="A254" s="45" t="s">
        <v>2356</v>
      </c>
      <c r="B254" s="46">
        <v>20574653283</v>
      </c>
      <c r="C254" s="52">
        <v>4071585</v>
      </c>
      <c r="D254" s="50">
        <v>4860010</v>
      </c>
      <c r="E254" s="52">
        <v>700003184</v>
      </c>
      <c r="F254" s="47" t="s">
        <v>4837</v>
      </c>
      <c r="G254" s="47" t="s">
        <v>4838</v>
      </c>
      <c r="H254" s="47" t="s">
        <v>20</v>
      </c>
      <c r="I254" s="47" t="s">
        <v>4763</v>
      </c>
      <c r="J254" s="47" t="s">
        <v>4803</v>
      </c>
      <c r="K254" s="52" t="s">
        <v>4804</v>
      </c>
      <c r="L254" s="49" t="s">
        <v>5314</v>
      </c>
    </row>
    <row r="255" spans="1:12" s="1" customFormat="1" ht="11.25" hidden="1" x14ac:dyDescent="0.2">
      <c r="A255" s="45" t="s">
        <v>4805</v>
      </c>
      <c r="B255" s="46">
        <v>20602836097</v>
      </c>
      <c r="C255" s="52">
        <v>4073275</v>
      </c>
      <c r="D255" s="50">
        <v>4860011</v>
      </c>
      <c r="E255" s="52">
        <v>700004676</v>
      </c>
      <c r="F255" s="47" t="s">
        <v>4839</v>
      </c>
      <c r="G255" s="47" t="s">
        <v>4841</v>
      </c>
      <c r="H255" s="47" t="s">
        <v>20</v>
      </c>
      <c r="I255" s="47" t="s">
        <v>4763</v>
      </c>
      <c r="J255" s="47" t="s">
        <v>4764</v>
      </c>
      <c r="K255" s="52" t="s">
        <v>4763</v>
      </c>
      <c r="L255" s="49" t="s">
        <v>5315</v>
      </c>
    </row>
    <row r="256" spans="1:12" s="1" customFormat="1" ht="11.25" hidden="1" x14ac:dyDescent="0.2">
      <c r="A256" s="45" t="s">
        <v>4806</v>
      </c>
      <c r="B256" s="46">
        <v>10433260517</v>
      </c>
      <c r="C256" s="52">
        <v>4070566</v>
      </c>
      <c r="D256" s="50">
        <v>4860012</v>
      </c>
      <c r="E256" s="52">
        <v>900027173</v>
      </c>
      <c r="F256" s="47" t="s">
        <v>4843</v>
      </c>
      <c r="G256" s="47" t="s">
        <v>4844</v>
      </c>
      <c r="H256" s="47" t="s">
        <v>20</v>
      </c>
      <c r="I256" s="47" t="s">
        <v>1481</v>
      </c>
      <c r="J256" s="47" t="s">
        <v>4807</v>
      </c>
      <c r="K256" s="52" t="s">
        <v>4808</v>
      </c>
      <c r="L256" s="49" t="s">
        <v>5316</v>
      </c>
    </row>
    <row r="257" spans="1:12" s="1" customFormat="1" ht="11.25" hidden="1" x14ac:dyDescent="0.2">
      <c r="A257" s="45" t="s">
        <v>4809</v>
      </c>
      <c r="B257" s="46">
        <v>20603967195</v>
      </c>
      <c r="C257" s="52">
        <v>4073582</v>
      </c>
      <c r="D257" s="50">
        <v>4860013</v>
      </c>
      <c r="E257" s="52">
        <v>700005205</v>
      </c>
      <c r="F257" s="47" t="s">
        <v>4845</v>
      </c>
      <c r="G257" s="47" t="s">
        <v>4846</v>
      </c>
      <c r="H257" s="47" t="s">
        <v>20</v>
      </c>
      <c r="I257" s="47" t="s">
        <v>1484</v>
      </c>
      <c r="J257" s="47" t="s">
        <v>3806</v>
      </c>
      <c r="K257" s="52" t="s">
        <v>4417</v>
      </c>
      <c r="L257" s="49" t="s">
        <v>5317</v>
      </c>
    </row>
    <row r="258" spans="1:12" s="1" customFormat="1" ht="11.25" hidden="1" x14ac:dyDescent="0.2">
      <c r="A258" s="45" t="s">
        <v>1826</v>
      </c>
      <c r="B258" s="46">
        <v>20534661500</v>
      </c>
      <c r="C258" s="52">
        <v>4070605</v>
      </c>
      <c r="D258" s="50">
        <v>4860014</v>
      </c>
      <c r="E258" s="52">
        <v>700003096</v>
      </c>
      <c r="F258" s="47" t="s">
        <v>4847</v>
      </c>
      <c r="G258" s="47" t="s">
        <v>4848</v>
      </c>
      <c r="H258" s="47" t="s">
        <v>20</v>
      </c>
      <c r="I258" s="47" t="s">
        <v>4763</v>
      </c>
      <c r="J258" s="47" t="s">
        <v>4764</v>
      </c>
      <c r="K258" s="52" t="s">
        <v>4849</v>
      </c>
      <c r="L258" s="49" t="s">
        <v>5318</v>
      </c>
    </row>
    <row r="259" spans="1:12" s="1" customFormat="1" ht="11.25" hidden="1" x14ac:dyDescent="0.2">
      <c r="A259" s="47" t="s">
        <v>4850</v>
      </c>
      <c r="B259" s="46">
        <v>20603155671</v>
      </c>
      <c r="C259" s="52">
        <v>4073698</v>
      </c>
      <c r="D259" s="50">
        <v>4860015</v>
      </c>
      <c r="E259" s="52">
        <v>700005391</v>
      </c>
      <c r="F259" s="47" t="s">
        <v>4851</v>
      </c>
      <c r="G259" s="47" t="s">
        <v>4852</v>
      </c>
      <c r="H259" s="47" t="s">
        <v>20</v>
      </c>
      <c r="I259" s="47" t="s">
        <v>1484</v>
      </c>
      <c r="J259" s="47" t="s">
        <v>4853</v>
      </c>
      <c r="K259" s="52" t="s">
        <v>4854</v>
      </c>
      <c r="L259" s="49" t="s">
        <v>5319</v>
      </c>
    </row>
    <row r="260" spans="1:12" s="1" customFormat="1" ht="11.25" hidden="1" x14ac:dyDescent="0.2">
      <c r="A260" s="45" t="s">
        <v>4855</v>
      </c>
      <c r="B260" s="46">
        <v>10466308345</v>
      </c>
      <c r="C260" s="52">
        <v>4072807</v>
      </c>
      <c r="D260" s="50">
        <v>4860016</v>
      </c>
      <c r="E260" s="52">
        <v>700002213</v>
      </c>
      <c r="F260" s="47" t="s">
        <v>4856</v>
      </c>
      <c r="G260" s="47" t="s">
        <v>4857</v>
      </c>
      <c r="H260" s="47" t="s">
        <v>20</v>
      </c>
      <c r="I260" s="47" t="s">
        <v>1484</v>
      </c>
      <c r="J260" s="47" t="s">
        <v>3806</v>
      </c>
      <c r="K260" s="52" t="s">
        <v>3806</v>
      </c>
      <c r="L260" s="49" t="s">
        <v>5320</v>
      </c>
    </row>
    <row r="261" spans="1:12" s="1" customFormat="1" ht="11.25" hidden="1" x14ac:dyDescent="0.2">
      <c r="A261" s="45" t="s">
        <v>1659</v>
      </c>
      <c r="B261" s="46">
        <v>20534753293</v>
      </c>
      <c r="C261" s="52">
        <v>4070266</v>
      </c>
      <c r="D261" s="50">
        <v>4860032</v>
      </c>
      <c r="E261" s="52">
        <v>700003098</v>
      </c>
      <c r="F261" s="47" t="s">
        <v>4858</v>
      </c>
      <c r="G261" s="47" t="s">
        <v>4859</v>
      </c>
      <c r="H261" s="47" t="s">
        <v>20</v>
      </c>
      <c r="I261" s="47" t="s">
        <v>4763</v>
      </c>
      <c r="J261" s="47" t="s">
        <v>4860</v>
      </c>
      <c r="K261" s="52" t="s">
        <v>4860</v>
      </c>
      <c r="L261" s="49" t="s">
        <v>5321</v>
      </c>
    </row>
    <row r="262" spans="1:12" s="1" customFormat="1" ht="11.25" hidden="1" x14ac:dyDescent="0.2">
      <c r="A262" s="45" t="s">
        <v>3213</v>
      </c>
      <c r="B262" s="46">
        <v>20602169589</v>
      </c>
      <c r="C262" s="52">
        <v>4073165</v>
      </c>
      <c r="D262" s="50">
        <v>4860033</v>
      </c>
      <c r="E262" s="52">
        <v>700004380</v>
      </c>
      <c r="F262" s="47" t="s">
        <v>4861</v>
      </c>
      <c r="G262" s="47" t="s">
        <v>4862</v>
      </c>
      <c r="H262" s="47" t="s">
        <v>20</v>
      </c>
      <c r="I262" s="47" t="s">
        <v>1484</v>
      </c>
      <c r="J262" s="47" t="s">
        <v>3806</v>
      </c>
      <c r="K262" s="52" t="s">
        <v>3806</v>
      </c>
      <c r="L262" s="49" t="s">
        <v>5322</v>
      </c>
    </row>
    <row r="263" spans="1:12" s="1" customFormat="1" ht="11.25" hidden="1" x14ac:dyDescent="0.2">
      <c r="A263" s="45" t="s">
        <v>2327</v>
      </c>
      <c r="B263" s="46">
        <v>20487216217</v>
      </c>
      <c r="C263" s="52">
        <v>4071517</v>
      </c>
      <c r="D263" s="50">
        <v>4860034</v>
      </c>
      <c r="E263" s="52">
        <v>700002992</v>
      </c>
      <c r="F263" s="47" t="s">
        <v>4863</v>
      </c>
      <c r="G263" s="47" t="s">
        <v>4864</v>
      </c>
      <c r="H263" s="47" t="s">
        <v>20</v>
      </c>
      <c r="I263" s="47" t="s">
        <v>1490</v>
      </c>
      <c r="J263" s="47" t="s">
        <v>4865</v>
      </c>
      <c r="K263" s="52" t="s">
        <v>4866</v>
      </c>
      <c r="L263" s="49" t="s">
        <v>5323</v>
      </c>
    </row>
    <row r="264" spans="1:12" s="1" customFormat="1" ht="11.25" hidden="1" x14ac:dyDescent="0.2">
      <c r="A264" s="45" t="s">
        <v>4867</v>
      </c>
      <c r="B264" s="46">
        <v>20394093646</v>
      </c>
      <c r="C264" s="52">
        <v>4071415</v>
      </c>
      <c r="D264" s="50">
        <v>4860035</v>
      </c>
      <c r="E264" s="52">
        <v>900023562</v>
      </c>
      <c r="F264" s="47" t="s">
        <v>4868</v>
      </c>
      <c r="G264" s="47" t="s">
        <v>4869</v>
      </c>
      <c r="H264" s="47" t="s">
        <v>20</v>
      </c>
      <c r="I264" s="47" t="s">
        <v>1482</v>
      </c>
      <c r="J264" s="47" t="s">
        <v>4402</v>
      </c>
      <c r="K264" s="52" t="s">
        <v>4870</v>
      </c>
      <c r="L264" s="49" t="s">
        <v>5324</v>
      </c>
    </row>
    <row r="265" spans="1:12" s="1" customFormat="1" ht="11.25" hidden="1" x14ac:dyDescent="0.2">
      <c r="A265" s="45" t="s">
        <v>4871</v>
      </c>
      <c r="B265" s="46">
        <v>10410722904</v>
      </c>
      <c r="C265" s="52">
        <v>4071118</v>
      </c>
      <c r="D265" s="50">
        <v>4860069</v>
      </c>
      <c r="E265" s="52">
        <v>700002961</v>
      </c>
      <c r="F265" s="47" t="s">
        <v>4872</v>
      </c>
      <c r="G265" s="54" t="s">
        <v>5325</v>
      </c>
      <c r="H265" s="47" t="s">
        <v>20</v>
      </c>
      <c r="I265" s="47" t="s">
        <v>1481</v>
      </c>
      <c r="J265" s="47" t="s">
        <v>4873</v>
      </c>
      <c r="K265" s="52" t="s">
        <v>4874</v>
      </c>
      <c r="L265" s="49" t="s">
        <v>5326</v>
      </c>
    </row>
    <row r="266" spans="1:12" s="1" customFormat="1" ht="11.25" hidden="1" x14ac:dyDescent="0.2">
      <c r="A266" s="45" t="s">
        <v>3427</v>
      </c>
      <c r="B266" s="46">
        <v>10415628809</v>
      </c>
      <c r="C266" s="52">
        <v>4073626</v>
      </c>
      <c r="D266" s="50">
        <v>4860070</v>
      </c>
      <c r="E266" s="52">
        <v>700005289</v>
      </c>
      <c r="F266" s="47" t="s">
        <v>4875</v>
      </c>
      <c r="G266" s="54" t="s">
        <v>5327</v>
      </c>
      <c r="H266" s="47" t="s">
        <v>20</v>
      </c>
      <c r="I266" s="47" t="s">
        <v>1482</v>
      </c>
      <c r="J266" s="47" t="s">
        <v>4402</v>
      </c>
      <c r="K266" s="52" t="s">
        <v>4777</v>
      </c>
      <c r="L266" s="49" t="s">
        <v>5328</v>
      </c>
    </row>
    <row r="267" spans="1:12" s="1" customFormat="1" ht="11.25" hidden="1" x14ac:dyDescent="0.2">
      <c r="A267" s="45" t="s">
        <v>2364</v>
      </c>
      <c r="B267" s="46">
        <v>10412174483</v>
      </c>
      <c r="C267" s="52">
        <v>4071603</v>
      </c>
      <c r="D267" s="50">
        <v>4860071</v>
      </c>
      <c r="E267" s="52">
        <v>700003739</v>
      </c>
      <c r="F267" s="47" t="s">
        <v>4876</v>
      </c>
      <c r="G267" s="54" t="s">
        <v>5329</v>
      </c>
      <c r="H267" s="47" t="s">
        <v>20</v>
      </c>
      <c r="I267" s="47" t="s">
        <v>1484</v>
      </c>
      <c r="J267" s="47" t="s">
        <v>4877</v>
      </c>
      <c r="K267" s="52" t="s">
        <v>4877</v>
      </c>
      <c r="L267" s="49" t="s">
        <v>5330</v>
      </c>
    </row>
    <row r="268" spans="1:12" s="1" customFormat="1" ht="11.25" hidden="1" x14ac:dyDescent="0.2">
      <c r="A268" s="45" t="s">
        <v>3325</v>
      </c>
      <c r="B268" s="46">
        <v>10444480039</v>
      </c>
      <c r="C268" s="52">
        <v>4073322</v>
      </c>
      <c r="D268" s="50">
        <v>4860087</v>
      </c>
      <c r="E268" s="52" t="s">
        <v>4878</v>
      </c>
      <c r="F268" s="47" t="s">
        <v>4879</v>
      </c>
      <c r="G268" s="54" t="s">
        <v>5331</v>
      </c>
      <c r="H268" s="47" t="s">
        <v>20</v>
      </c>
      <c r="I268" s="47" t="s">
        <v>4763</v>
      </c>
      <c r="J268" s="47" t="s">
        <v>4764</v>
      </c>
      <c r="K268" s="52" t="s">
        <v>4763</v>
      </c>
      <c r="L268" s="49" t="s">
        <v>5332</v>
      </c>
    </row>
    <row r="269" spans="1:12" s="1" customFormat="1" ht="11.25" hidden="1" x14ac:dyDescent="0.2">
      <c r="A269" s="45" t="s">
        <v>4880</v>
      </c>
      <c r="B269" s="46">
        <v>20605494553</v>
      </c>
      <c r="C269" s="52">
        <v>5135905</v>
      </c>
      <c r="D269" s="50">
        <v>4860088</v>
      </c>
      <c r="E269" s="52">
        <v>700005583</v>
      </c>
      <c r="F269" s="47" t="s">
        <v>4881</v>
      </c>
      <c r="G269" s="54" t="s">
        <v>5333</v>
      </c>
      <c r="H269" s="47" t="s">
        <v>20</v>
      </c>
      <c r="I269" s="47" t="s">
        <v>1484</v>
      </c>
      <c r="J269" s="47" t="s">
        <v>4882</v>
      </c>
      <c r="K269" s="52" t="s">
        <v>4882</v>
      </c>
      <c r="L269" s="49" t="s">
        <v>5334</v>
      </c>
    </row>
    <row r="270" spans="1:12" s="1" customFormat="1" ht="11.25" hidden="1" x14ac:dyDescent="0.2">
      <c r="A270" s="45" t="s">
        <v>3460</v>
      </c>
      <c r="B270" s="46">
        <v>20604670838</v>
      </c>
      <c r="C270" s="52">
        <v>4073716</v>
      </c>
      <c r="D270" s="50">
        <v>4860089</v>
      </c>
      <c r="E270" s="52">
        <v>700005421</v>
      </c>
      <c r="F270" s="47" t="s">
        <v>4883</v>
      </c>
      <c r="G270" s="54" t="s">
        <v>5335</v>
      </c>
      <c r="H270" s="47" t="s">
        <v>20</v>
      </c>
      <c r="I270" s="47" t="s">
        <v>4763</v>
      </c>
      <c r="J270" s="47" t="s">
        <v>4803</v>
      </c>
      <c r="K270" s="52" t="s">
        <v>4804</v>
      </c>
      <c r="L270" s="49" t="s">
        <v>5336</v>
      </c>
    </row>
    <row r="271" spans="1:12" s="1" customFormat="1" ht="11.25" hidden="1" x14ac:dyDescent="0.2">
      <c r="A271" s="45" t="s">
        <v>4884</v>
      </c>
      <c r="B271" s="46">
        <v>20601596793</v>
      </c>
      <c r="C271" s="52">
        <v>4073076</v>
      </c>
      <c r="D271" s="50">
        <v>4860090</v>
      </c>
      <c r="E271" s="52">
        <v>700004134</v>
      </c>
      <c r="F271" s="47" t="s">
        <v>4885</v>
      </c>
      <c r="G271" s="54" t="s">
        <v>5337</v>
      </c>
      <c r="H271" s="47" t="s">
        <v>20</v>
      </c>
      <c r="I271" s="47" t="s">
        <v>1484</v>
      </c>
      <c r="J271" s="47" t="s">
        <v>4886</v>
      </c>
      <c r="K271" s="52" t="s">
        <v>4877</v>
      </c>
      <c r="L271" s="49" t="s">
        <v>5338</v>
      </c>
    </row>
    <row r="272" spans="1:12" s="1" customFormat="1" ht="11.25" hidden="1" x14ac:dyDescent="0.2">
      <c r="A272" s="45" t="s">
        <v>3411</v>
      </c>
      <c r="B272" s="46">
        <v>10419042698</v>
      </c>
      <c r="C272" s="52">
        <v>4073610</v>
      </c>
      <c r="D272" s="50">
        <v>4860091</v>
      </c>
      <c r="E272" s="52">
        <v>700005224</v>
      </c>
      <c r="F272" s="47" t="s">
        <v>4887</v>
      </c>
      <c r="G272" s="54" t="s">
        <v>5339</v>
      </c>
      <c r="H272" s="47" t="s">
        <v>20</v>
      </c>
      <c r="I272" s="47" t="s">
        <v>1482</v>
      </c>
      <c r="J272" s="47" t="s">
        <v>4402</v>
      </c>
      <c r="K272" s="52" t="s">
        <v>4777</v>
      </c>
      <c r="L272" s="49" t="s">
        <v>5340</v>
      </c>
    </row>
    <row r="273" spans="1:12" s="1" customFormat="1" ht="11.25" hidden="1" x14ac:dyDescent="0.2">
      <c r="A273" s="45" t="s">
        <v>3340</v>
      </c>
      <c r="B273" s="46">
        <v>10443445086</v>
      </c>
      <c r="C273" s="52">
        <v>4073372</v>
      </c>
      <c r="D273" s="50">
        <v>4860092</v>
      </c>
      <c r="E273" s="52">
        <v>700004863</v>
      </c>
      <c r="F273" s="47" t="s">
        <v>4888</v>
      </c>
      <c r="G273" s="54" t="s">
        <v>5341</v>
      </c>
      <c r="H273" s="47" t="s">
        <v>20</v>
      </c>
      <c r="I273" s="47" t="s">
        <v>1492</v>
      </c>
      <c r="J273" s="47" t="s">
        <v>4889</v>
      </c>
      <c r="K273" s="52" t="s">
        <v>4889</v>
      </c>
      <c r="L273" s="49" t="s">
        <v>5342</v>
      </c>
    </row>
    <row r="274" spans="1:12" s="1" customFormat="1" ht="11.25" hidden="1" x14ac:dyDescent="0.2">
      <c r="A274" s="45" t="s">
        <v>2855</v>
      </c>
      <c r="B274" s="46">
        <v>10204334701</v>
      </c>
      <c r="C274" s="52">
        <v>4072539</v>
      </c>
      <c r="D274" s="50">
        <v>4860093</v>
      </c>
      <c r="E274" s="52">
        <v>700003002</v>
      </c>
      <c r="F274" s="47" t="s">
        <v>4890</v>
      </c>
      <c r="G274" s="54" t="s">
        <v>5343</v>
      </c>
      <c r="H274" s="47" t="s">
        <v>20</v>
      </c>
      <c r="I274" s="47" t="s">
        <v>1484</v>
      </c>
      <c r="J274" s="47" t="s">
        <v>4882</v>
      </c>
      <c r="K274" s="52" t="s">
        <v>4891</v>
      </c>
      <c r="L274" s="49" t="s">
        <v>5344</v>
      </c>
    </row>
    <row r="275" spans="1:12" s="1" customFormat="1" ht="22.5" hidden="1" x14ac:dyDescent="0.2">
      <c r="A275" s="45" t="s">
        <v>4892</v>
      </c>
      <c r="B275" s="46">
        <v>20601715865</v>
      </c>
      <c r="C275" s="52">
        <v>4073806</v>
      </c>
      <c r="D275" s="50">
        <v>4860094</v>
      </c>
      <c r="E275" s="52">
        <v>700005556</v>
      </c>
      <c r="F275" s="47" t="s">
        <v>4893</v>
      </c>
      <c r="G275" s="54" t="s">
        <v>5345</v>
      </c>
      <c r="H275" s="47" t="s">
        <v>20</v>
      </c>
      <c r="I275" s="47" t="s">
        <v>1481</v>
      </c>
      <c r="J275" s="47" t="s">
        <v>1481</v>
      </c>
      <c r="K275" s="52" t="s">
        <v>3856</v>
      </c>
      <c r="L275" s="49" t="s">
        <v>5346</v>
      </c>
    </row>
    <row r="276" spans="1:12" s="1" customFormat="1" ht="11.25" hidden="1" x14ac:dyDescent="0.2">
      <c r="A276" s="45" t="s">
        <v>2937</v>
      </c>
      <c r="B276" s="46">
        <v>10457449505</v>
      </c>
      <c r="C276" s="52">
        <v>4072795</v>
      </c>
      <c r="D276" s="50">
        <v>4860095</v>
      </c>
      <c r="E276" s="52">
        <v>700002165</v>
      </c>
      <c r="F276" s="47" t="s">
        <v>4894</v>
      </c>
      <c r="G276" s="54" t="s">
        <v>5347</v>
      </c>
      <c r="H276" s="47" t="s">
        <v>20</v>
      </c>
      <c r="I276" s="47" t="s">
        <v>1482</v>
      </c>
      <c r="J276" s="47" t="s">
        <v>4402</v>
      </c>
      <c r="K276" s="52" t="s">
        <v>4777</v>
      </c>
      <c r="L276" s="49" t="s">
        <v>5348</v>
      </c>
    </row>
    <row r="277" spans="1:12" s="1" customFormat="1" ht="11.25" hidden="1" x14ac:dyDescent="0.2">
      <c r="A277" s="45" t="s">
        <v>4895</v>
      </c>
      <c r="B277" s="46">
        <v>20602144390</v>
      </c>
      <c r="C277" s="52">
        <v>4073164</v>
      </c>
      <c r="D277" s="50">
        <v>4860096</v>
      </c>
      <c r="E277" s="52">
        <v>700004366</v>
      </c>
      <c r="F277" s="47" t="s">
        <v>4896</v>
      </c>
      <c r="G277" s="54" t="s">
        <v>5349</v>
      </c>
      <c r="H277" s="47" t="s">
        <v>20</v>
      </c>
      <c r="I277" s="47" t="s">
        <v>1492</v>
      </c>
      <c r="J277" s="47" t="s">
        <v>1492</v>
      </c>
      <c r="K277" s="52" t="s">
        <v>4790</v>
      </c>
      <c r="L277" s="49" t="s">
        <v>5350</v>
      </c>
    </row>
    <row r="278" spans="1:12" s="1" customFormat="1" ht="11.25" hidden="1" x14ac:dyDescent="0.2">
      <c r="A278" s="45" t="s">
        <v>4897</v>
      </c>
      <c r="B278" s="46">
        <v>20601619726</v>
      </c>
      <c r="C278" s="52">
        <v>4073046</v>
      </c>
      <c r="D278" s="50">
        <v>4860097</v>
      </c>
      <c r="E278" s="52">
        <v>700004107</v>
      </c>
      <c r="F278" s="47" t="s">
        <v>4898</v>
      </c>
      <c r="G278" s="54" t="s">
        <v>5351</v>
      </c>
      <c r="H278" s="47" t="s">
        <v>20</v>
      </c>
      <c r="I278" s="47" t="s">
        <v>1492</v>
      </c>
      <c r="J278" s="47" t="s">
        <v>4889</v>
      </c>
      <c r="K278" s="52" t="s">
        <v>4889</v>
      </c>
      <c r="L278" s="49" t="s">
        <v>5352</v>
      </c>
    </row>
    <row r="279" spans="1:12" s="1" customFormat="1" ht="11.25" hidden="1" x14ac:dyDescent="0.2">
      <c r="A279" s="45" t="s">
        <v>4899</v>
      </c>
      <c r="B279" s="46">
        <v>20604137846</v>
      </c>
      <c r="C279" s="52">
        <v>4073730</v>
      </c>
      <c r="D279" s="50">
        <v>4860098</v>
      </c>
      <c r="E279" s="52">
        <v>700005446</v>
      </c>
      <c r="F279" s="47" t="s">
        <v>4900</v>
      </c>
      <c r="G279" s="54" t="s">
        <v>5353</v>
      </c>
      <c r="H279" s="47" t="s">
        <v>20</v>
      </c>
      <c r="I279" s="47" t="s">
        <v>1492</v>
      </c>
      <c r="J279" s="47" t="s">
        <v>4889</v>
      </c>
      <c r="K279" s="52" t="s">
        <v>4889</v>
      </c>
      <c r="L279" s="49" t="s">
        <v>5354</v>
      </c>
    </row>
    <row r="280" spans="1:12" s="1" customFormat="1" ht="11.25" hidden="1" x14ac:dyDescent="0.2">
      <c r="A280" s="45" t="s">
        <v>4901</v>
      </c>
      <c r="B280" s="46">
        <v>10199672661</v>
      </c>
      <c r="C280" s="52">
        <v>4071830</v>
      </c>
      <c r="D280" s="50">
        <v>4860099</v>
      </c>
      <c r="E280" s="52">
        <v>700003226</v>
      </c>
      <c r="F280" s="47" t="s">
        <v>4902</v>
      </c>
      <c r="G280" s="54" t="s">
        <v>5355</v>
      </c>
      <c r="H280" s="47" t="s">
        <v>20</v>
      </c>
      <c r="I280" s="47" t="s">
        <v>1492</v>
      </c>
      <c r="J280" s="47" t="s">
        <v>4758</v>
      </c>
      <c r="K280" s="52" t="s">
        <v>4903</v>
      </c>
      <c r="L280" s="49" t="s">
        <v>5356</v>
      </c>
    </row>
    <row r="281" spans="1:12" s="1" customFormat="1" ht="11.25" hidden="1" x14ac:dyDescent="0.2">
      <c r="A281" s="45" t="s">
        <v>2002</v>
      </c>
      <c r="B281" s="46">
        <v>10425278377</v>
      </c>
      <c r="C281" s="52">
        <v>4070913</v>
      </c>
      <c r="D281" s="50">
        <v>4860173</v>
      </c>
      <c r="E281" s="52">
        <v>700002380</v>
      </c>
      <c r="F281" s="47" t="s">
        <v>5357</v>
      </c>
      <c r="G281" s="54" t="s">
        <v>5358</v>
      </c>
      <c r="H281" s="47" t="s">
        <v>20</v>
      </c>
      <c r="I281" s="47" t="s">
        <v>1481</v>
      </c>
      <c r="J281" s="47" t="s">
        <v>1481</v>
      </c>
      <c r="K281" s="52" t="s">
        <v>1481</v>
      </c>
      <c r="L281" s="49" t="s">
        <v>5359</v>
      </c>
    </row>
    <row r="282" spans="1:12" s="1" customFormat="1" ht="11.25" hidden="1" x14ac:dyDescent="0.2">
      <c r="A282" s="45" t="s">
        <v>3446</v>
      </c>
      <c r="B282" s="46">
        <v>20604662541</v>
      </c>
      <c r="C282" s="52">
        <v>4073695</v>
      </c>
      <c r="D282" s="50">
        <v>4860174</v>
      </c>
      <c r="E282" s="52">
        <v>700005378</v>
      </c>
      <c r="F282" s="47" t="s">
        <v>5360</v>
      </c>
      <c r="G282" s="54" t="s">
        <v>5361</v>
      </c>
      <c r="H282" s="47" t="s">
        <v>20</v>
      </c>
      <c r="I282" s="47" t="s">
        <v>1484</v>
      </c>
      <c r="J282" s="47" t="s">
        <v>3806</v>
      </c>
      <c r="K282" s="52" t="s">
        <v>3806</v>
      </c>
      <c r="L282" s="49" t="s">
        <v>5362</v>
      </c>
    </row>
    <row r="283" spans="1:12" s="1" customFormat="1" ht="11.25" hidden="1" x14ac:dyDescent="0.2">
      <c r="A283" s="45" t="s">
        <v>3455</v>
      </c>
      <c r="B283" s="46">
        <v>10210879108</v>
      </c>
      <c r="C283" s="52">
        <v>4073702</v>
      </c>
      <c r="D283" s="50">
        <v>4860175</v>
      </c>
      <c r="E283" s="52">
        <v>700005394</v>
      </c>
      <c r="F283" s="47" t="s">
        <v>5363</v>
      </c>
      <c r="G283" s="54" t="s">
        <v>5364</v>
      </c>
      <c r="H283" s="47" t="s">
        <v>20</v>
      </c>
      <c r="I283" s="47" t="s">
        <v>1484</v>
      </c>
      <c r="J283" s="47" t="s">
        <v>3806</v>
      </c>
      <c r="K283" s="52" t="s">
        <v>5365</v>
      </c>
      <c r="L283" s="49" t="s">
        <v>5366</v>
      </c>
    </row>
    <row r="284" spans="1:12" s="1" customFormat="1" ht="11.25" hidden="1" x14ac:dyDescent="0.2">
      <c r="A284" s="45" t="s">
        <v>2953</v>
      </c>
      <c r="B284" s="46">
        <v>10476446304</v>
      </c>
      <c r="C284" s="52">
        <v>4072815</v>
      </c>
      <c r="D284" s="50">
        <v>4860176</v>
      </c>
      <c r="E284" s="52">
        <v>700002163</v>
      </c>
      <c r="F284" s="47" t="s">
        <v>5367</v>
      </c>
      <c r="G284" s="54" t="s">
        <v>5368</v>
      </c>
      <c r="H284" s="47" t="s">
        <v>20</v>
      </c>
      <c r="I284" s="47" t="s">
        <v>1482</v>
      </c>
      <c r="J284" s="47" t="s">
        <v>5369</v>
      </c>
      <c r="K284" s="52" t="s">
        <v>5370</v>
      </c>
      <c r="L284" s="49" t="s">
        <v>5371</v>
      </c>
    </row>
    <row r="285" spans="1:12" s="1" customFormat="1" ht="11.25" hidden="1" x14ac:dyDescent="0.2">
      <c r="A285" s="45" t="s">
        <v>3308</v>
      </c>
      <c r="B285" s="46">
        <v>20603002718</v>
      </c>
      <c r="C285" s="52">
        <v>4073319</v>
      </c>
      <c r="D285" s="50">
        <v>4860182</v>
      </c>
      <c r="E285" s="52">
        <v>700004728</v>
      </c>
      <c r="F285" s="47" t="s">
        <v>5372</v>
      </c>
      <c r="G285" s="54" t="s">
        <v>5373</v>
      </c>
      <c r="H285" s="47" t="s">
        <v>20</v>
      </c>
      <c r="I285" s="47" t="s">
        <v>4763</v>
      </c>
      <c r="J285" s="47" t="s">
        <v>4764</v>
      </c>
      <c r="K285" s="52" t="s">
        <v>4763</v>
      </c>
      <c r="L285" s="49" t="s">
        <v>5374</v>
      </c>
    </row>
    <row r="286" spans="1:12" s="1" customFormat="1" ht="11.25" hidden="1" x14ac:dyDescent="0.2">
      <c r="A286" s="45" t="s">
        <v>5375</v>
      </c>
      <c r="B286" s="46">
        <v>20601177898</v>
      </c>
      <c r="C286" s="52">
        <v>4073254</v>
      </c>
      <c r="D286" s="47">
        <v>4860183</v>
      </c>
      <c r="E286" s="52">
        <v>700004621</v>
      </c>
      <c r="F286" s="47" t="s">
        <v>5376</v>
      </c>
      <c r="G286" s="54" t="s">
        <v>5377</v>
      </c>
      <c r="H286" s="47" t="s">
        <v>20</v>
      </c>
      <c r="I286" s="47" t="s">
        <v>1492</v>
      </c>
      <c r="J286" s="47" t="s">
        <v>5378</v>
      </c>
      <c r="K286" s="52" t="s">
        <v>5379</v>
      </c>
      <c r="L286" s="49" t="s">
        <v>5380</v>
      </c>
    </row>
    <row r="287" spans="1:12" s="1" customFormat="1" ht="11.25" hidden="1" x14ac:dyDescent="0.2">
      <c r="A287" s="45" t="s">
        <v>3431</v>
      </c>
      <c r="B287" s="46">
        <v>20604519412</v>
      </c>
      <c r="C287" s="52">
        <v>4073655</v>
      </c>
      <c r="D287" s="50">
        <v>4860184</v>
      </c>
      <c r="E287" s="52">
        <v>700005283</v>
      </c>
      <c r="F287" s="47" t="s">
        <v>5381</v>
      </c>
      <c r="G287" s="54" t="s">
        <v>5382</v>
      </c>
      <c r="H287" s="47" t="s">
        <v>20</v>
      </c>
      <c r="I287" s="47" t="s">
        <v>4763</v>
      </c>
      <c r="J287" s="47" t="s">
        <v>4764</v>
      </c>
      <c r="K287" s="52" t="s">
        <v>4763</v>
      </c>
      <c r="L287" s="49" t="s">
        <v>5383</v>
      </c>
    </row>
    <row r="288" spans="1:12" s="1" customFormat="1" ht="11.25" hidden="1" x14ac:dyDescent="0.2">
      <c r="A288" s="45" t="s">
        <v>5384</v>
      </c>
      <c r="B288" s="46">
        <v>20534651962</v>
      </c>
      <c r="C288" s="52">
        <v>4072840</v>
      </c>
      <c r="D288" s="50">
        <v>4860185</v>
      </c>
      <c r="E288" s="52">
        <v>700002193</v>
      </c>
      <c r="F288" s="47" t="s">
        <v>5385</v>
      </c>
      <c r="G288" s="54" t="s">
        <v>5386</v>
      </c>
      <c r="H288" s="47" t="s">
        <v>20</v>
      </c>
      <c r="I288" s="47" t="s">
        <v>4763</v>
      </c>
      <c r="J288" s="47" t="s">
        <v>4764</v>
      </c>
      <c r="K288" s="52" t="s">
        <v>4763</v>
      </c>
      <c r="L288" s="49" t="s">
        <v>5387</v>
      </c>
    </row>
    <row r="289" spans="1:12" s="1" customFormat="1" ht="11.25" hidden="1" x14ac:dyDescent="0.2">
      <c r="A289" s="45" t="s">
        <v>5388</v>
      </c>
      <c r="B289" s="46">
        <v>20600848497</v>
      </c>
      <c r="C289" s="52">
        <v>4072916</v>
      </c>
      <c r="D289" s="50">
        <v>4860186</v>
      </c>
      <c r="E289" s="52">
        <v>700003729</v>
      </c>
      <c r="F289" s="47" t="s">
        <v>5389</v>
      </c>
      <c r="G289" s="54" t="s">
        <v>5390</v>
      </c>
      <c r="H289" s="47" t="s">
        <v>20</v>
      </c>
      <c r="I289" s="47" t="s">
        <v>1492</v>
      </c>
      <c r="J289" s="47" t="s">
        <v>1492</v>
      </c>
      <c r="K289" s="52" t="s">
        <v>4790</v>
      </c>
      <c r="L289" s="49" t="s">
        <v>5391</v>
      </c>
    </row>
    <row r="290" spans="1:12" s="1" customFormat="1" ht="11.25" hidden="1" x14ac:dyDescent="0.2">
      <c r="A290" s="45" t="s">
        <v>3476</v>
      </c>
      <c r="B290" s="46">
        <v>10232768385</v>
      </c>
      <c r="C290" s="52">
        <v>4073740</v>
      </c>
      <c r="D290" s="50">
        <v>4860187</v>
      </c>
      <c r="E290" s="52">
        <v>700005458</v>
      </c>
      <c r="F290" s="47" t="s">
        <v>5392</v>
      </c>
      <c r="G290" s="54" t="s">
        <v>5393</v>
      </c>
      <c r="H290" s="47" t="s">
        <v>20</v>
      </c>
      <c r="I290" s="47" t="s">
        <v>1490</v>
      </c>
      <c r="J290" s="47" t="s">
        <v>1490</v>
      </c>
      <c r="K290" s="52" t="s">
        <v>1490</v>
      </c>
      <c r="L290" s="49" t="s">
        <v>5394</v>
      </c>
    </row>
    <row r="291" spans="1:12" s="1" customFormat="1" ht="11.25" hidden="1" x14ac:dyDescent="0.2">
      <c r="A291" s="45" t="s">
        <v>3426</v>
      </c>
      <c r="B291" s="46">
        <v>10718832522</v>
      </c>
      <c r="C291" s="52">
        <v>4070559</v>
      </c>
      <c r="D291" s="50">
        <v>4860188</v>
      </c>
      <c r="E291" s="52">
        <v>700005280</v>
      </c>
      <c r="F291" s="47" t="s">
        <v>5395</v>
      </c>
      <c r="G291" s="54" t="s">
        <v>5396</v>
      </c>
      <c r="H291" s="47" t="s">
        <v>20</v>
      </c>
      <c r="I291" s="47" t="s">
        <v>1485</v>
      </c>
      <c r="J291" s="47" t="s">
        <v>4783</v>
      </c>
      <c r="K291" s="52" t="s">
        <v>5397</v>
      </c>
      <c r="L291" s="49" t="s">
        <v>5398</v>
      </c>
    </row>
    <row r="292" spans="1:12" s="1" customFormat="1" ht="11.25" hidden="1" x14ac:dyDescent="0.2">
      <c r="A292" s="45" t="s">
        <v>5399</v>
      </c>
      <c r="B292" s="46">
        <v>20489444187</v>
      </c>
      <c r="C292" s="52">
        <v>4071075</v>
      </c>
      <c r="D292" s="50">
        <v>4860189</v>
      </c>
      <c r="E292" s="52">
        <v>700002650</v>
      </c>
      <c r="F292" s="47" t="s">
        <v>5400</v>
      </c>
      <c r="G292" s="54" t="s">
        <v>5401</v>
      </c>
      <c r="H292" s="47" t="s">
        <v>20</v>
      </c>
      <c r="I292" s="47" t="s">
        <v>4800</v>
      </c>
      <c r="J292" s="47" t="s">
        <v>1481</v>
      </c>
      <c r="K292" s="52" t="s">
        <v>1481</v>
      </c>
      <c r="L292" s="49" t="s">
        <v>5402</v>
      </c>
    </row>
    <row r="293" spans="1:12" s="1" customFormat="1" ht="11.25" hidden="1" x14ac:dyDescent="0.2">
      <c r="A293" s="45" t="s">
        <v>2897</v>
      </c>
      <c r="B293" s="46">
        <v>10455606875</v>
      </c>
      <c r="C293" s="52">
        <v>4072678</v>
      </c>
      <c r="D293" s="50">
        <v>4860190</v>
      </c>
      <c r="E293" s="52">
        <v>700002372</v>
      </c>
      <c r="F293" s="47" t="s">
        <v>5403</v>
      </c>
      <c r="G293" s="54" t="s">
        <v>5404</v>
      </c>
      <c r="H293" s="47" t="s">
        <v>20</v>
      </c>
      <c r="I293" s="47" t="s">
        <v>1482</v>
      </c>
      <c r="J293" s="47" t="s">
        <v>4402</v>
      </c>
      <c r="K293" s="52" t="s">
        <v>5405</v>
      </c>
      <c r="L293" s="49" t="s">
        <v>5406</v>
      </c>
    </row>
    <row r="294" spans="1:12" s="1" customFormat="1" ht="11.25" hidden="1" x14ac:dyDescent="0.2">
      <c r="A294" s="45" t="s">
        <v>3445</v>
      </c>
      <c r="B294" s="46">
        <v>10469171774</v>
      </c>
      <c r="C294" s="52">
        <v>4073680</v>
      </c>
      <c r="D294" s="50">
        <v>4860191</v>
      </c>
      <c r="E294" s="52">
        <v>700005356</v>
      </c>
      <c r="F294" s="47" t="s">
        <v>5407</v>
      </c>
      <c r="G294" s="54" t="s">
        <v>5408</v>
      </c>
      <c r="H294" s="47" t="s">
        <v>20</v>
      </c>
      <c r="I294" s="47" t="s">
        <v>1484</v>
      </c>
      <c r="J294" s="47" t="s">
        <v>3806</v>
      </c>
      <c r="K294" s="52" t="s">
        <v>4417</v>
      </c>
      <c r="L294" s="49" t="s">
        <v>5409</v>
      </c>
    </row>
    <row r="295" spans="1:12" s="1" customFormat="1" ht="11.25" hidden="1" x14ac:dyDescent="0.2">
      <c r="A295" s="45" t="s">
        <v>5410</v>
      </c>
      <c r="B295" s="46">
        <v>20603709552</v>
      </c>
      <c r="C295" s="52">
        <v>4073503</v>
      </c>
      <c r="D295" s="50">
        <v>4860192</v>
      </c>
      <c r="E295" s="52">
        <v>700005059</v>
      </c>
      <c r="F295" s="47" t="s">
        <v>5411</v>
      </c>
      <c r="G295" s="54" t="s">
        <v>5412</v>
      </c>
      <c r="H295" s="47" t="s">
        <v>20</v>
      </c>
      <c r="I295" s="47" t="s">
        <v>1484</v>
      </c>
      <c r="J295" s="47" t="s">
        <v>3806</v>
      </c>
      <c r="K295" s="52" t="s">
        <v>4381</v>
      </c>
      <c r="L295" s="49" t="s">
        <v>5413</v>
      </c>
    </row>
    <row r="296" spans="1:12" s="1" customFormat="1" ht="11.25" hidden="1" x14ac:dyDescent="0.2">
      <c r="A296" s="45" t="s">
        <v>3192</v>
      </c>
      <c r="B296" s="46" t="s">
        <v>5414</v>
      </c>
      <c r="C296" s="52">
        <v>4073130</v>
      </c>
      <c r="D296" s="50">
        <v>4860193</v>
      </c>
      <c r="E296" s="52">
        <v>700004297</v>
      </c>
      <c r="F296" s="47" t="s">
        <v>5415</v>
      </c>
      <c r="G296" s="54" t="s">
        <v>5416</v>
      </c>
      <c r="H296" s="47" t="s">
        <v>20</v>
      </c>
      <c r="I296" s="47" t="s">
        <v>4800</v>
      </c>
      <c r="J296" s="47" t="s">
        <v>5417</v>
      </c>
      <c r="K296" s="52" t="s">
        <v>3856</v>
      </c>
      <c r="L296" s="49" t="s">
        <v>5418</v>
      </c>
    </row>
    <row r="297" spans="1:12" s="1" customFormat="1" ht="11.25" hidden="1" x14ac:dyDescent="0.2">
      <c r="A297" s="45" t="s">
        <v>5419</v>
      </c>
      <c r="B297" s="46">
        <v>20605051023</v>
      </c>
      <c r="C297" s="52">
        <v>4073743</v>
      </c>
      <c r="D297" s="50">
        <v>4860194</v>
      </c>
      <c r="E297" s="52">
        <v>700005461</v>
      </c>
      <c r="F297" s="47" t="s">
        <v>5420</v>
      </c>
      <c r="G297" s="54" t="s">
        <v>5421</v>
      </c>
      <c r="H297" s="47" t="s">
        <v>20</v>
      </c>
      <c r="I297" s="47" t="s">
        <v>1481</v>
      </c>
      <c r="J297" s="47" t="s">
        <v>1481</v>
      </c>
      <c r="K297" s="52" t="s">
        <v>3856</v>
      </c>
      <c r="L297" s="49" t="s">
        <v>5422</v>
      </c>
    </row>
    <row r="298" spans="1:12" s="1" customFormat="1" ht="11.25" hidden="1" x14ac:dyDescent="0.2">
      <c r="A298" s="45" t="s">
        <v>5423</v>
      </c>
      <c r="B298" s="46">
        <v>20494743265</v>
      </c>
      <c r="C298" s="52">
        <v>4071064</v>
      </c>
      <c r="D298" s="50">
        <v>4860195</v>
      </c>
      <c r="E298" s="52">
        <v>700003445</v>
      </c>
      <c r="F298" s="47" t="s">
        <v>5424</v>
      </c>
      <c r="G298" s="54" t="s">
        <v>5425</v>
      </c>
      <c r="H298" s="47" t="s">
        <v>20</v>
      </c>
      <c r="I298" s="47" t="s">
        <v>4763</v>
      </c>
      <c r="J298" s="47" t="s">
        <v>4860</v>
      </c>
      <c r="K298" s="52" t="s">
        <v>4860</v>
      </c>
      <c r="L298" s="49" t="s">
        <v>5426</v>
      </c>
    </row>
    <row r="299" spans="1:12" s="1" customFormat="1" ht="11.25" hidden="1" x14ac:dyDescent="0.2">
      <c r="A299" s="45" t="s">
        <v>5427</v>
      </c>
      <c r="B299" s="46">
        <v>20601645778</v>
      </c>
      <c r="C299" s="52">
        <v>4073074</v>
      </c>
      <c r="D299" s="50">
        <v>4860197</v>
      </c>
      <c r="E299" s="52">
        <v>700004176</v>
      </c>
      <c r="F299" s="47" t="s">
        <v>5428</v>
      </c>
      <c r="G299" s="54" t="s">
        <v>5429</v>
      </c>
      <c r="H299" s="47" t="s">
        <v>20</v>
      </c>
      <c r="I299" s="47" t="s">
        <v>4763</v>
      </c>
      <c r="J299" s="47" t="s">
        <v>4764</v>
      </c>
      <c r="K299" s="52" t="s">
        <v>4763</v>
      </c>
      <c r="L299" s="49" t="s">
        <v>5430</v>
      </c>
    </row>
    <row r="300" spans="1:12" s="1" customFormat="1" ht="11.25" hidden="1" x14ac:dyDescent="0.2">
      <c r="A300" s="45" t="s">
        <v>3273</v>
      </c>
      <c r="B300" s="46">
        <v>20602599371</v>
      </c>
      <c r="C300" s="52">
        <v>4073250</v>
      </c>
      <c r="D300" s="50">
        <v>4860198</v>
      </c>
      <c r="E300" s="52">
        <v>700004611</v>
      </c>
      <c r="F300" s="47" t="s">
        <v>5431</v>
      </c>
      <c r="G300" s="54" t="s">
        <v>5432</v>
      </c>
      <c r="H300" s="47" t="s">
        <v>20</v>
      </c>
      <c r="I300" s="47" t="s">
        <v>4763</v>
      </c>
      <c r="J300" s="47" t="s">
        <v>4764</v>
      </c>
      <c r="K300" s="52" t="s">
        <v>4763</v>
      </c>
      <c r="L300" s="49" t="s">
        <v>5433</v>
      </c>
    </row>
    <row r="301" spans="1:12" s="1" customFormat="1" ht="11.25" hidden="1" x14ac:dyDescent="0.2">
      <c r="A301" s="45" t="s">
        <v>3310</v>
      </c>
      <c r="B301" s="46">
        <v>20603096127</v>
      </c>
      <c r="C301" s="52">
        <v>4073327</v>
      </c>
      <c r="D301" s="50">
        <v>4860199</v>
      </c>
      <c r="E301" s="52">
        <v>700004750</v>
      </c>
      <c r="F301" s="47" t="s">
        <v>5434</v>
      </c>
      <c r="G301" s="54" t="s">
        <v>5435</v>
      </c>
      <c r="H301" s="47" t="s">
        <v>20</v>
      </c>
      <c r="I301" s="47" t="s">
        <v>4763</v>
      </c>
      <c r="J301" s="47" t="s">
        <v>5436</v>
      </c>
      <c r="K301" s="52" t="s">
        <v>5437</v>
      </c>
      <c r="L301" s="49" t="s">
        <v>5438</v>
      </c>
    </row>
    <row r="302" spans="1:12" s="1" customFormat="1" ht="11.25" hidden="1" x14ac:dyDescent="0.2">
      <c r="A302" s="45" t="s">
        <v>3678</v>
      </c>
      <c r="B302" s="46">
        <v>10471141700</v>
      </c>
      <c r="C302" s="52">
        <v>4073855</v>
      </c>
      <c r="D302" s="50">
        <v>4860200</v>
      </c>
      <c r="E302" s="52">
        <v>700005616</v>
      </c>
      <c r="F302" s="47" t="s">
        <v>5439</v>
      </c>
      <c r="G302" s="54" t="s">
        <v>5440</v>
      </c>
      <c r="H302" s="47" t="s">
        <v>20</v>
      </c>
      <c r="I302" s="47" t="s">
        <v>1482</v>
      </c>
      <c r="J302" s="47" t="s">
        <v>4402</v>
      </c>
      <c r="K302" s="52" t="s">
        <v>4224</v>
      </c>
      <c r="L302" s="49" t="s">
        <v>5441</v>
      </c>
    </row>
    <row r="303" spans="1:12" s="1" customFormat="1" ht="11.25" hidden="1" x14ac:dyDescent="0.2">
      <c r="A303" s="45" t="s">
        <v>1795</v>
      </c>
      <c r="B303" s="46">
        <v>20574631808</v>
      </c>
      <c r="C303" s="52">
        <v>4070523</v>
      </c>
      <c r="D303" s="50">
        <v>4860201</v>
      </c>
      <c r="E303" s="52">
        <v>700003158</v>
      </c>
      <c r="F303" s="47" t="s">
        <v>5442</v>
      </c>
      <c r="G303" s="54" t="s">
        <v>5443</v>
      </c>
      <c r="H303" s="47" t="s">
        <v>20</v>
      </c>
      <c r="I303" s="47" t="s">
        <v>4763</v>
      </c>
      <c r="J303" s="47" t="s">
        <v>4803</v>
      </c>
      <c r="K303" s="52" t="s">
        <v>5444</v>
      </c>
      <c r="L303" s="49" t="s">
        <v>5445</v>
      </c>
    </row>
    <row r="304" spans="1:12" s="1" customFormat="1" ht="11.25" hidden="1" x14ac:dyDescent="0.2">
      <c r="A304" s="45" t="s">
        <v>5446</v>
      </c>
      <c r="B304" s="46">
        <v>10099665411</v>
      </c>
      <c r="C304" s="52">
        <v>4073253</v>
      </c>
      <c r="D304" s="50">
        <v>4860202</v>
      </c>
      <c r="E304" s="52">
        <v>700004614</v>
      </c>
      <c r="F304" s="47" t="s">
        <v>5447</v>
      </c>
      <c r="G304" s="54" t="s">
        <v>5448</v>
      </c>
      <c r="H304" s="47" t="s">
        <v>20</v>
      </c>
      <c r="I304" s="47" t="s">
        <v>1492</v>
      </c>
      <c r="J304" s="47" t="s">
        <v>5449</v>
      </c>
      <c r="K304" s="52" t="s">
        <v>5449</v>
      </c>
      <c r="L304" s="49" t="s">
        <v>5450</v>
      </c>
    </row>
    <row r="305" spans="1:12" s="1" customFormat="1" ht="11.25" hidden="1" x14ac:dyDescent="0.2">
      <c r="A305" s="45" t="s">
        <v>3481</v>
      </c>
      <c r="B305" s="46">
        <v>10454002020</v>
      </c>
      <c r="C305" s="52">
        <v>4073724</v>
      </c>
      <c r="D305" s="50">
        <v>4860203</v>
      </c>
      <c r="E305" s="52">
        <v>700005492</v>
      </c>
      <c r="F305" s="47" t="s">
        <v>5451</v>
      </c>
      <c r="G305" s="54" t="s">
        <v>5452</v>
      </c>
      <c r="H305" s="47" t="s">
        <v>20</v>
      </c>
      <c r="I305" s="47" t="s">
        <v>1482</v>
      </c>
      <c r="J305" s="47" t="s">
        <v>4402</v>
      </c>
      <c r="K305" s="52" t="s">
        <v>4224</v>
      </c>
      <c r="L305" s="49" t="s">
        <v>5453</v>
      </c>
    </row>
    <row r="306" spans="1:12" s="1" customFormat="1" ht="11.25" hidden="1" x14ac:dyDescent="0.2">
      <c r="A306" s="45" t="s">
        <v>5454</v>
      </c>
      <c r="B306" s="46">
        <v>20542347679</v>
      </c>
      <c r="C306" s="52">
        <v>4070230</v>
      </c>
      <c r="D306" s="50">
        <v>4860204</v>
      </c>
      <c r="E306" s="52">
        <v>700003175</v>
      </c>
      <c r="F306" s="47" t="s">
        <v>5455</v>
      </c>
      <c r="G306" s="54" t="s">
        <v>5456</v>
      </c>
      <c r="H306" s="47" t="s">
        <v>20</v>
      </c>
      <c r="I306" s="47" t="s">
        <v>1492</v>
      </c>
      <c r="J306" s="47" t="s">
        <v>4889</v>
      </c>
      <c r="K306" s="52" t="s">
        <v>4889</v>
      </c>
      <c r="L306" s="49" t="s">
        <v>5457</v>
      </c>
    </row>
    <row r="307" spans="1:12" s="1" customFormat="1" ht="11.25" hidden="1" x14ac:dyDescent="0.2">
      <c r="A307" s="45" t="s">
        <v>5458</v>
      </c>
      <c r="B307" s="46">
        <v>20602641067</v>
      </c>
      <c r="C307" s="52">
        <v>4073256</v>
      </c>
      <c r="D307" s="50">
        <v>4860205</v>
      </c>
      <c r="E307" s="52">
        <v>700004623</v>
      </c>
      <c r="F307" s="47" t="s">
        <v>5459</v>
      </c>
      <c r="G307" s="54" t="s">
        <v>5460</v>
      </c>
      <c r="H307" s="47" t="s">
        <v>20</v>
      </c>
      <c r="I307" s="47" t="s">
        <v>1481</v>
      </c>
      <c r="J307" s="47" t="s">
        <v>1481</v>
      </c>
      <c r="K307" s="52" t="s">
        <v>1481</v>
      </c>
      <c r="L307" s="49" t="s">
        <v>5461</v>
      </c>
    </row>
    <row r="308" spans="1:12" s="1" customFormat="1" ht="11.25" hidden="1" x14ac:dyDescent="0.2">
      <c r="A308" s="45" t="s">
        <v>5462</v>
      </c>
      <c r="B308" s="46">
        <v>20603381875</v>
      </c>
      <c r="C308" s="52">
        <v>4073371</v>
      </c>
      <c r="D308" s="50">
        <v>4860206</v>
      </c>
      <c r="E308" s="52">
        <v>700004854</v>
      </c>
      <c r="F308" s="47" t="s">
        <v>5463</v>
      </c>
      <c r="G308" s="54" t="s">
        <v>5464</v>
      </c>
      <c r="H308" s="47" t="s">
        <v>20</v>
      </c>
      <c r="I308" s="47" t="s">
        <v>1492</v>
      </c>
      <c r="J308" s="47" t="s">
        <v>5378</v>
      </c>
      <c r="K308" s="52" t="s">
        <v>5379</v>
      </c>
      <c r="L308" s="49" t="s">
        <v>5465</v>
      </c>
    </row>
    <row r="309" spans="1:12" s="1" customFormat="1" ht="11.25" hidden="1" x14ac:dyDescent="0.2">
      <c r="A309" s="45" t="s">
        <v>2921</v>
      </c>
      <c r="B309" s="46">
        <v>20534867973</v>
      </c>
      <c r="C309" s="52">
        <v>4072752</v>
      </c>
      <c r="D309" s="50">
        <v>4860207</v>
      </c>
      <c r="E309" s="52">
        <v>700003143</v>
      </c>
      <c r="F309" s="47" t="s">
        <v>5466</v>
      </c>
      <c r="G309" s="54" t="s">
        <v>5467</v>
      </c>
      <c r="H309" s="47" t="s">
        <v>20</v>
      </c>
      <c r="I309" s="47" t="s">
        <v>4763</v>
      </c>
      <c r="J309" s="47" t="s">
        <v>4764</v>
      </c>
      <c r="K309" s="52" t="s">
        <v>4763</v>
      </c>
      <c r="L309" s="49" t="s">
        <v>5468</v>
      </c>
    </row>
    <row r="310" spans="1:12" s="1" customFormat="1" ht="11.25" hidden="1" x14ac:dyDescent="0.2">
      <c r="A310" s="45" t="s">
        <v>5469</v>
      </c>
      <c r="B310" s="46">
        <v>20601362865</v>
      </c>
      <c r="C310" s="52">
        <v>4072991</v>
      </c>
      <c r="D310" s="50">
        <v>4860208</v>
      </c>
      <c r="E310" s="52">
        <v>700003930</v>
      </c>
      <c r="F310" s="47" t="s">
        <v>5470</v>
      </c>
      <c r="G310" s="54" t="s">
        <v>5471</v>
      </c>
      <c r="H310" s="47" t="s">
        <v>20</v>
      </c>
      <c r="I310" s="47" t="s">
        <v>1492</v>
      </c>
      <c r="J310" s="47" t="s">
        <v>5449</v>
      </c>
      <c r="K310" s="52" t="s">
        <v>5472</v>
      </c>
      <c r="L310" s="49" t="s">
        <v>5473</v>
      </c>
    </row>
    <row r="311" spans="1:12" s="1" customFormat="1" ht="11.25" hidden="1" x14ac:dyDescent="0.2">
      <c r="A311" s="45" t="s">
        <v>5474</v>
      </c>
      <c r="B311" s="46">
        <v>20605162712</v>
      </c>
      <c r="C311" s="52">
        <v>4073830</v>
      </c>
      <c r="D311" s="50">
        <v>4860209</v>
      </c>
      <c r="E311" s="52">
        <v>700005576</v>
      </c>
      <c r="F311" s="47" t="s">
        <v>5475</v>
      </c>
      <c r="G311" s="54" t="s">
        <v>5476</v>
      </c>
      <c r="H311" s="47" t="s">
        <v>20</v>
      </c>
      <c r="I311" s="47" t="s">
        <v>1492</v>
      </c>
      <c r="J311" s="47" t="s">
        <v>1492</v>
      </c>
      <c r="K311" s="52" t="s">
        <v>4790</v>
      </c>
      <c r="L311" s="49" t="s">
        <v>5477</v>
      </c>
    </row>
    <row r="312" spans="1:12" s="1" customFormat="1" ht="11.25" hidden="1" x14ac:dyDescent="0.2">
      <c r="A312" s="45" t="s">
        <v>3648</v>
      </c>
      <c r="B312" s="46">
        <v>20605443584</v>
      </c>
      <c r="C312" s="52">
        <v>4073834</v>
      </c>
      <c r="D312" s="50">
        <v>4860210</v>
      </c>
      <c r="E312" s="52">
        <v>700005587</v>
      </c>
      <c r="F312" s="47" t="s">
        <v>5478</v>
      </c>
      <c r="G312" s="54" t="s">
        <v>5479</v>
      </c>
      <c r="H312" s="47" t="s">
        <v>20</v>
      </c>
      <c r="I312" s="47" t="s">
        <v>1484</v>
      </c>
      <c r="J312" s="47" t="s">
        <v>3806</v>
      </c>
      <c r="K312" s="52" t="s">
        <v>4417</v>
      </c>
      <c r="L312" s="49" t="s">
        <v>5480</v>
      </c>
    </row>
    <row r="313" spans="1:12" s="1" customFormat="1" ht="11.25" hidden="1" x14ac:dyDescent="0.2">
      <c r="A313" s="45" t="s">
        <v>5481</v>
      </c>
      <c r="B313" s="46">
        <v>20603164645</v>
      </c>
      <c r="C313" s="52">
        <v>4073345</v>
      </c>
      <c r="D313" s="50">
        <v>4860211</v>
      </c>
      <c r="E313" s="52">
        <v>700004784</v>
      </c>
      <c r="F313" s="47" t="s">
        <v>5482</v>
      </c>
      <c r="G313" s="54" t="s">
        <v>5483</v>
      </c>
      <c r="H313" s="47" t="s">
        <v>20</v>
      </c>
      <c r="I313" s="47" t="s">
        <v>1492</v>
      </c>
      <c r="J313" s="47" t="s">
        <v>1492</v>
      </c>
      <c r="K313" s="52" t="s">
        <v>4790</v>
      </c>
      <c r="L313" s="49" t="s">
        <v>5484</v>
      </c>
    </row>
    <row r="314" spans="1:12" s="1" customFormat="1" ht="11.25" hidden="1" x14ac:dyDescent="0.2">
      <c r="A314" s="45" t="s">
        <v>5485</v>
      </c>
      <c r="B314" s="46">
        <v>20603767994</v>
      </c>
      <c r="C314" s="52">
        <v>4073494</v>
      </c>
      <c r="D314" s="50">
        <v>4860212</v>
      </c>
      <c r="E314" s="52">
        <v>700005039</v>
      </c>
      <c r="F314" s="47" t="s">
        <v>5486</v>
      </c>
      <c r="G314" s="54" t="s">
        <v>5487</v>
      </c>
      <c r="H314" s="47" t="s">
        <v>20</v>
      </c>
      <c r="I314" s="47" t="s">
        <v>1482</v>
      </c>
      <c r="J314" s="47" t="s">
        <v>4402</v>
      </c>
      <c r="K314" s="52" t="s">
        <v>4777</v>
      </c>
      <c r="L314" s="49" t="s">
        <v>5488</v>
      </c>
    </row>
    <row r="315" spans="1:12" s="1" customFormat="1" ht="11.25" hidden="1" x14ac:dyDescent="0.2">
      <c r="A315" s="45" t="s">
        <v>5489</v>
      </c>
      <c r="B315" s="46">
        <v>20568632495</v>
      </c>
      <c r="C315" s="52">
        <v>4072400</v>
      </c>
      <c r="D315" s="50">
        <v>4860213</v>
      </c>
      <c r="E315" s="52">
        <v>700003122</v>
      </c>
      <c r="F315" s="47" t="s">
        <v>5490</v>
      </c>
      <c r="G315" s="54" t="s">
        <v>5491</v>
      </c>
      <c r="H315" s="47" t="s">
        <v>20</v>
      </c>
      <c r="I315" s="47" t="s">
        <v>1490</v>
      </c>
      <c r="J315" s="47" t="s">
        <v>1490</v>
      </c>
      <c r="K315" s="52" t="s">
        <v>1490</v>
      </c>
      <c r="L315" s="49" t="s">
        <v>5492</v>
      </c>
    </row>
    <row r="316" spans="1:12" s="1" customFormat="1" ht="11.25" hidden="1" x14ac:dyDescent="0.2">
      <c r="A316" s="45" t="s">
        <v>5493</v>
      </c>
      <c r="B316" s="46">
        <v>20541501135</v>
      </c>
      <c r="C316" s="52">
        <v>4070826</v>
      </c>
      <c r="D316" s="50">
        <v>4860214</v>
      </c>
      <c r="E316" s="52">
        <v>700002529</v>
      </c>
      <c r="F316" s="47" t="s">
        <v>5494</v>
      </c>
      <c r="G316" s="54" t="s">
        <v>5495</v>
      </c>
      <c r="H316" s="47" t="s">
        <v>20</v>
      </c>
      <c r="I316" s="47" t="s">
        <v>1484</v>
      </c>
      <c r="J316" s="47" t="s">
        <v>5496</v>
      </c>
      <c r="K316" s="52" t="s">
        <v>5497</v>
      </c>
      <c r="L316" s="49" t="s">
        <v>5498</v>
      </c>
    </row>
    <row r="317" spans="1:12" s="1" customFormat="1" ht="11.25" hidden="1" x14ac:dyDescent="0.2">
      <c r="A317" s="45" t="s">
        <v>3473</v>
      </c>
      <c r="B317" s="46">
        <v>10428118885</v>
      </c>
      <c r="C317" s="52">
        <v>5107879</v>
      </c>
      <c r="D317" s="50">
        <v>4860215</v>
      </c>
      <c r="E317" s="52">
        <v>700005448</v>
      </c>
      <c r="F317" s="47" t="s">
        <v>5499</v>
      </c>
      <c r="G317" s="54" t="s">
        <v>5500</v>
      </c>
      <c r="H317" s="47" t="s">
        <v>20</v>
      </c>
      <c r="I317" s="47" t="s">
        <v>1482</v>
      </c>
      <c r="J317" s="47" t="s">
        <v>4402</v>
      </c>
      <c r="K317" s="52" t="s">
        <v>4224</v>
      </c>
      <c r="L317" s="49" t="s">
        <v>5501</v>
      </c>
    </row>
    <row r="318" spans="1:12" s="1" customFormat="1" ht="11.25" hidden="1" x14ac:dyDescent="0.2">
      <c r="A318" s="45" t="s">
        <v>3149</v>
      </c>
      <c r="B318" s="46">
        <v>10448871059</v>
      </c>
      <c r="C318" s="52">
        <v>4073075</v>
      </c>
      <c r="D318" s="50">
        <v>4860216</v>
      </c>
      <c r="E318" s="52">
        <v>700004163</v>
      </c>
      <c r="F318" s="47" t="s">
        <v>4833</v>
      </c>
      <c r="G318" s="54" t="s">
        <v>5502</v>
      </c>
      <c r="H318" s="47" t="s">
        <v>20</v>
      </c>
      <c r="I318" s="47" t="s">
        <v>4800</v>
      </c>
      <c r="J318" s="47" t="s">
        <v>1481</v>
      </c>
      <c r="K318" s="52" t="s">
        <v>3856</v>
      </c>
      <c r="L318" s="49" t="s">
        <v>5312</v>
      </c>
    </row>
    <row r="319" spans="1:12" s="1" customFormat="1" ht="11.25" hidden="1" x14ac:dyDescent="0.2">
      <c r="A319" s="45" t="s">
        <v>5503</v>
      </c>
      <c r="B319" s="46">
        <v>20603591586</v>
      </c>
      <c r="C319" s="52">
        <v>4073444</v>
      </c>
      <c r="D319" s="50">
        <v>4860217</v>
      </c>
      <c r="E319" s="52">
        <v>700004967</v>
      </c>
      <c r="F319" s="47" t="s">
        <v>5504</v>
      </c>
      <c r="G319" s="54" t="s">
        <v>5505</v>
      </c>
      <c r="H319" s="47" t="s">
        <v>20</v>
      </c>
      <c r="I319" s="47" t="s">
        <v>1481</v>
      </c>
      <c r="J319" s="47" t="s">
        <v>1481</v>
      </c>
      <c r="K319" s="52" t="s">
        <v>1481</v>
      </c>
      <c r="L319" s="49" t="s">
        <v>5506</v>
      </c>
    </row>
    <row r="320" spans="1:12" s="1" customFormat="1" ht="11.25" hidden="1" x14ac:dyDescent="0.2">
      <c r="A320" s="45" t="s">
        <v>2960</v>
      </c>
      <c r="B320" s="55">
        <v>20600407377</v>
      </c>
      <c r="C320" s="52">
        <v>4072833</v>
      </c>
      <c r="D320" s="50">
        <v>4860218</v>
      </c>
      <c r="E320" s="52">
        <v>700002194</v>
      </c>
      <c r="F320" s="47" t="s">
        <v>5507</v>
      </c>
      <c r="G320" s="54"/>
      <c r="H320" s="47" t="s">
        <v>20</v>
      </c>
      <c r="I320" s="47" t="s">
        <v>4763</v>
      </c>
      <c r="J320" s="47" t="s">
        <v>4803</v>
      </c>
      <c r="K320" s="52" t="s">
        <v>5444</v>
      </c>
      <c r="L320" s="49" t="s">
        <v>5445</v>
      </c>
    </row>
    <row r="321" spans="1:12" s="1" customFormat="1" ht="11.25" hidden="1" x14ac:dyDescent="0.2">
      <c r="A321" s="45" t="s">
        <v>3178</v>
      </c>
      <c r="B321" s="46">
        <v>10237021318</v>
      </c>
      <c r="C321" s="52">
        <v>4073116</v>
      </c>
      <c r="D321" s="50">
        <v>4860219</v>
      </c>
      <c r="E321" s="52">
        <v>700004263</v>
      </c>
      <c r="F321" s="47" t="s">
        <v>5508</v>
      </c>
      <c r="G321" s="54" t="s">
        <v>5509</v>
      </c>
      <c r="H321" s="47" t="s">
        <v>20</v>
      </c>
      <c r="I321" s="47" t="s">
        <v>1490</v>
      </c>
      <c r="J321" s="47" t="s">
        <v>4865</v>
      </c>
      <c r="K321" s="52" t="s">
        <v>4866</v>
      </c>
      <c r="L321" s="49" t="s">
        <v>5510</v>
      </c>
    </row>
    <row r="322" spans="1:12" s="1" customFormat="1" ht="11.25" hidden="1" x14ac:dyDescent="0.2">
      <c r="A322" s="45" t="s">
        <v>2905</v>
      </c>
      <c r="B322" s="46">
        <v>20553023832</v>
      </c>
      <c r="C322" s="52">
        <v>4072707</v>
      </c>
      <c r="D322" s="50">
        <v>4860220</v>
      </c>
      <c r="E322" s="52">
        <v>700003145</v>
      </c>
      <c r="F322" s="47" t="s">
        <v>5511</v>
      </c>
      <c r="G322" s="54" t="s">
        <v>5512</v>
      </c>
      <c r="H322" s="47" t="s">
        <v>20</v>
      </c>
      <c r="I322" s="47" t="s">
        <v>1486</v>
      </c>
      <c r="J322" s="47" t="s">
        <v>1486</v>
      </c>
      <c r="K322" s="52" t="s">
        <v>1486</v>
      </c>
      <c r="L322" s="49" t="s">
        <v>5513</v>
      </c>
    </row>
    <row r="323" spans="1:12" s="1" customFormat="1" ht="11.25" hidden="1" x14ac:dyDescent="0.2">
      <c r="A323" s="45" t="s">
        <v>5514</v>
      </c>
      <c r="B323" s="46">
        <v>20494925703</v>
      </c>
      <c r="C323" s="52">
        <v>4073754</v>
      </c>
      <c r="D323" s="50">
        <v>4860221</v>
      </c>
      <c r="E323" s="52">
        <v>700005494</v>
      </c>
      <c r="F323" s="47" t="s">
        <v>5515</v>
      </c>
      <c r="G323" s="54" t="s">
        <v>5516</v>
      </c>
      <c r="H323" s="47" t="s">
        <v>20</v>
      </c>
      <c r="I323" s="47" t="s">
        <v>1486</v>
      </c>
      <c r="J323" s="47" t="s">
        <v>1486</v>
      </c>
      <c r="K323" s="52" t="s">
        <v>4210</v>
      </c>
      <c r="L323" s="49" t="s">
        <v>5517</v>
      </c>
    </row>
    <row r="324" spans="1:12" s="1" customFormat="1" ht="11.25" hidden="1" x14ac:dyDescent="0.2">
      <c r="A324" s="45" t="s">
        <v>3030</v>
      </c>
      <c r="B324" s="46">
        <v>20534397993</v>
      </c>
      <c r="C324" s="52">
        <v>4072932</v>
      </c>
      <c r="D324" s="50">
        <v>4860222</v>
      </c>
      <c r="E324" s="52">
        <v>700003751</v>
      </c>
      <c r="F324" s="47" t="s">
        <v>5518</v>
      </c>
      <c r="G324" s="54" t="s">
        <v>5519</v>
      </c>
      <c r="H324" s="47" t="s">
        <v>20</v>
      </c>
      <c r="I324" s="47" t="s">
        <v>1486</v>
      </c>
      <c r="J324" s="47" t="s">
        <v>5520</v>
      </c>
      <c r="K324" s="52" t="s">
        <v>5521</v>
      </c>
      <c r="L324" s="49" t="s">
        <v>5522</v>
      </c>
    </row>
    <row r="325" spans="1:12" s="1" customFormat="1" ht="11.25" hidden="1" x14ac:dyDescent="0.2">
      <c r="A325" s="45" t="s">
        <v>1828</v>
      </c>
      <c r="B325" s="46">
        <v>20534930250</v>
      </c>
      <c r="C325" s="52">
        <v>4070610</v>
      </c>
      <c r="D325" s="50">
        <v>4860223</v>
      </c>
      <c r="E325" s="52">
        <v>700003144</v>
      </c>
      <c r="F325" s="47" t="s">
        <v>5523</v>
      </c>
      <c r="G325" s="54" t="s">
        <v>5524</v>
      </c>
      <c r="H325" s="47" t="s">
        <v>20</v>
      </c>
      <c r="I325" s="47" t="s">
        <v>1486</v>
      </c>
      <c r="J325" s="47" t="s">
        <v>5525</v>
      </c>
      <c r="K325" s="52" t="s">
        <v>4267</v>
      </c>
      <c r="L325" s="56" t="s">
        <v>5526</v>
      </c>
    </row>
    <row r="326" spans="1:12" s="1" customFormat="1" ht="11.25" hidden="1" x14ac:dyDescent="0.2">
      <c r="A326" s="45" t="s">
        <v>3312</v>
      </c>
      <c r="B326" s="46">
        <v>20602968074</v>
      </c>
      <c r="C326" s="52">
        <v>4073328</v>
      </c>
      <c r="D326" s="50">
        <v>4860224</v>
      </c>
      <c r="E326" s="52">
        <v>700004743</v>
      </c>
      <c r="F326" s="47" t="s">
        <v>5527</v>
      </c>
      <c r="G326" s="54" t="s">
        <v>5528</v>
      </c>
      <c r="H326" s="47" t="s">
        <v>20</v>
      </c>
      <c r="I326" s="47" t="s">
        <v>1486</v>
      </c>
      <c r="J326" s="47" t="s">
        <v>5520</v>
      </c>
      <c r="K326" s="52" t="s">
        <v>5520</v>
      </c>
      <c r="L326" s="49" t="s">
        <v>5529</v>
      </c>
    </row>
    <row r="327" spans="1:12" s="1" customFormat="1" ht="11.25" hidden="1" x14ac:dyDescent="0.2">
      <c r="A327" s="45" t="s">
        <v>5530</v>
      </c>
      <c r="B327" s="46">
        <v>20605439587</v>
      </c>
      <c r="C327" s="52">
        <v>4073840</v>
      </c>
      <c r="D327" s="50">
        <v>4860225</v>
      </c>
      <c r="E327" s="52">
        <v>700005591</v>
      </c>
      <c r="F327" s="47" t="s">
        <v>5531</v>
      </c>
      <c r="G327" s="54" t="s">
        <v>5532</v>
      </c>
      <c r="H327" s="47" t="s">
        <v>20</v>
      </c>
      <c r="I327" s="47" t="s">
        <v>1486</v>
      </c>
      <c r="J327" s="47" t="s">
        <v>1486</v>
      </c>
      <c r="K327" s="52" t="s">
        <v>1486</v>
      </c>
      <c r="L327" s="49" t="s">
        <v>5533</v>
      </c>
    </row>
    <row r="328" spans="1:12" s="1" customFormat="1" ht="11.25" hidden="1" x14ac:dyDescent="0.2">
      <c r="A328" s="45" t="s">
        <v>5534</v>
      </c>
      <c r="B328" s="46">
        <v>10424019157</v>
      </c>
      <c r="C328" s="52">
        <v>4070112</v>
      </c>
      <c r="D328" s="50">
        <v>4860226</v>
      </c>
      <c r="E328" s="52">
        <v>700003026</v>
      </c>
      <c r="F328" s="47" t="s">
        <v>5535</v>
      </c>
      <c r="G328" s="54" t="s">
        <v>5536</v>
      </c>
      <c r="H328" s="47" t="s">
        <v>20</v>
      </c>
      <c r="I328" s="47" t="s">
        <v>1486</v>
      </c>
      <c r="J328" s="47" t="s">
        <v>1486</v>
      </c>
      <c r="K328" s="52" t="s">
        <v>1486</v>
      </c>
      <c r="L328" s="49" t="s">
        <v>5537</v>
      </c>
    </row>
    <row r="329" spans="1:12" s="1" customFormat="1" ht="11.25" hidden="1" x14ac:dyDescent="0.2">
      <c r="A329" s="45" t="s">
        <v>3610</v>
      </c>
      <c r="B329" s="46">
        <v>20604946248</v>
      </c>
      <c r="C329" s="52">
        <v>4073781</v>
      </c>
      <c r="D329" s="50">
        <v>4860227</v>
      </c>
      <c r="E329" s="52">
        <v>700005502</v>
      </c>
      <c r="F329" s="47" t="s">
        <v>5538</v>
      </c>
      <c r="G329" s="54" t="s">
        <v>5539</v>
      </c>
      <c r="H329" s="47" t="s">
        <v>20</v>
      </c>
      <c r="I329" s="47" t="s">
        <v>1486</v>
      </c>
      <c r="J329" s="47" t="s">
        <v>1486</v>
      </c>
      <c r="K329" s="52" t="s">
        <v>1486</v>
      </c>
      <c r="L329" s="49" t="s">
        <v>5540</v>
      </c>
    </row>
    <row r="330" spans="1:12" s="1" customFormat="1" ht="11.25" hidden="1" x14ac:dyDescent="0.2">
      <c r="A330" s="45" t="s">
        <v>3606</v>
      </c>
      <c r="B330" s="46">
        <v>20605134212</v>
      </c>
      <c r="C330" s="52">
        <v>4073778</v>
      </c>
      <c r="D330" s="50">
        <v>4860228</v>
      </c>
      <c r="E330" s="52">
        <v>700005511</v>
      </c>
      <c r="F330" s="47" t="s">
        <v>5541</v>
      </c>
      <c r="G330" s="54" t="s">
        <v>5542</v>
      </c>
      <c r="H330" s="47" t="s">
        <v>20</v>
      </c>
      <c r="I330" s="52" t="s">
        <v>1486</v>
      </c>
      <c r="J330" s="52" t="s">
        <v>1486</v>
      </c>
      <c r="K330" s="52" t="s">
        <v>1486</v>
      </c>
      <c r="L330" s="49" t="s">
        <v>5543</v>
      </c>
    </row>
    <row r="331" spans="1:12" s="1" customFormat="1" ht="11.25" hidden="1" x14ac:dyDescent="0.2">
      <c r="A331" s="52" t="s">
        <v>3469</v>
      </c>
      <c r="B331" s="57">
        <v>20605023143</v>
      </c>
      <c r="C331" s="52">
        <v>4073722</v>
      </c>
      <c r="D331" s="50">
        <v>4860229</v>
      </c>
      <c r="E331" s="52">
        <v>700005447</v>
      </c>
      <c r="F331" s="47" t="s">
        <v>5544</v>
      </c>
      <c r="G331" s="54" t="s">
        <v>5545</v>
      </c>
      <c r="H331" s="47" t="s">
        <v>20</v>
      </c>
      <c r="I331" s="52" t="s">
        <v>1486</v>
      </c>
      <c r="J331" s="52" t="s">
        <v>1486</v>
      </c>
      <c r="K331" s="52" t="s">
        <v>1486</v>
      </c>
      <c r="L331" s="49" t="s">
        <v>5546</v>
      </c>
    </row>
    <row r="332" spans="1:12" s="1" customFormat="1" ht="11.25" hidden="1" x14ac:dyDescent="0.2">
      <c r="A332" s="52" t="s">
        <v>3464</v>
      </c>
      <c r="B332" s="57">
        <v>20604891401</v>
      </c>
      <c r="C332" s="52">
        <v>4073726</v>
      </c>
      <c r="D332" s="50">
        <v>4860230</v>
      </c>
      <c r="E332" s="52">
        <v>700005405</v>
      </c>
      <c r="F332" s="47" t="s">
        <v>5547</v>
      </c>
      <c r="G332" s="54" t="s">
        <v>5548</v>
      </c>
      <c r="H332" s="47" t="s">
        <v>20</v>
      </c>
      <c r="I332" s="52" t="s">
        <v>1486</v>
      </c>
      <c r="J332" s="52" t="s">
        <v>1486</v>
      </c>
      <c r="K332" s="52" t="s">
        <v>1486</v>
      </c>
      <c r="L332" s="49" t="s">
        <v>5549</v>
      </c>
    </row>
    <row r="333" spans="1:12" s="1" customFormat="1" ht="11.25" hidden="1" x14ac:dyDescent="0.2">
      <c r="A333" s="52" t="s">
        <v>3419</v>
      </c>
      <c r="B333" s="57">
        <v>20491258366</v>
      </c>
      <c r="C333" s="52">
        <v>4073585</v>
      </c>
      <c r="D333" s="50">
        <v>4860231</v>
      </c>
      <c r="E333" s="52">
        <v>700005165</v>
      </c>
      <c r="F333" s="47" t="s">
        <v>5550</v>
      </c>
      <c r="G333" s="54" t="s">
        <v>5551</v>
      </c>
      <c r="H333" s="47" t="s">
        <v>20</v>
      </c>
      <c r="I333" s="52" t="s">
        <v>1486</v>
      </c>
      <c r="J333" s="52" t="s">
        <v>5525</v>
      </c>
      <c r="K333" s="52" t="s">
        <v>4267</v>
      </c>
      <c r="L333" s="49" t="s">
        <v>5552</v>
      </c>
    </row>
    <row r="334" spans="1:12" s="1" customFormat="1" ht="11.25" hidden="1" x14ac:dyDescent="0.2">
      <c r="A334" s="52" t="s">
        <v>3385</v>
      </c>
      <c r="B334" s="57">
        <v>10415228860</v>
      </c>
      <c r="C334" s="52">
        <v>4073530</v>
      </c>
      <c r="D334" s="50">
        <v>4860232</v>
      </c>
      <c r="E334" s="52">
        <v>700005093</v>
      </c>
      <c r="F334" s="47" t="s">
        <v>5553</v>
      </c>
      <c r="G334" s="54" t="s">
        <v>5554</v>
      </c>
      <c r="H334" s="47" t="s">
        <v>20</v>
      </c>
      <c r="I334" s="52" t="s">
        <v>1486</v>
      </c>
      <c r="J334" s="52" t="s">
        <v>1486</v>
      </c>
      <c r="K334" s="52" t="s">
        <v>1486</v>
      </c>
      <c r="L334" s="49" t="s">
        <v>5555</v>
      </c>
    </row>
    <row r="335" spans="1:12" s="1" customFormat="1" ht="11.25" hidden="1" x14ac:dyDescent="0.2">
      <c r="A335" s="52" t="s">
        <v>3334</v>
      </c>
      <c r="B335" s="57">
        <v>10218151863</v>
      </c>
      <c r="C335" s="52">
        <v>4073367</v>
      </c>
      <c r="D335" s="50">
        <v>4860233</v>
      </c>
      <c r="E335" s="52">
        <v>700004844</v>
      </c>
      <c r="F335" s="47" t="s">
        <v>5556</v>
      </c>
      <c r="G335" s="54" t="s">
        <v>5557</v>
      </c>
      <c r="H335" s="47" t="s">
        <v>20</v>
      </c>
      <c r="I335" s="52" t="s">
        <v>1486</v>
      </c>
      <c r="J335" s="52" t="s">
        <v>5525</v>
      </c>
      <c r="K335" s="52" t="s">
        <v>4267</v>
      </c>
      <c r="L335" s="49" t="s">
        <v>5558</v>
      </c>
    </row>
    <row r="336" spans="1:12" s="1" customFormat="1" ht="11.25" hidden="1" x14ac:dyDescent="0.2">
      <c r="A336" s="52" t="s">
        <v>5559</v>
      </c>
      <c r="B336" s="57">
        <v>20603660561</v>
      </c>
      <c r="C336" s="52">
        <v>4073475</v>
      </c>
      <c r="D336" s="50">
        <v>4860234</v>
      </c>
      <c r="E336" s="52">
        <v>700005120</v>
      </c>
      <c r="F336" s="47" t="s">
        <v>5560</v>
      </c>
      <c r="G336" s="54" t="s">
        <v>5561</v>
      </c>
      <c r="H336" s="47" t="s">
        <v>20</v>
      </c>
      <c r="I336" s="52" t="s">
        <v>1486</v>
      </c>
      <c r="J336" s="52" t="s">
        <v>1486</v>
      </c>
      <c r="K336" s="52" t="s">
        <v>1486</v>
      </c>
      <c r="L336" s="49" t="s">
        <v>5562</v>
      </c>
    </row>
    <row r="337" spans="1:12" s="1" customFormat="1" ht="11.25" hidden="1" x14ac:dyDescent="0.2">
      <c r="A337" s="52" t="s">
        <v>5563</v>
      </c>
      <c r="B337" s="57">
        <v>20494570140</v>
      </c>
      <c r="C337" s="52">
        <v>4071366</v>
      </c>
      <c r="D337" s="50">
        <v>4860235</v>
      </c>
      <c r="E337" s="52">
        <v>700003359</v>
      </c>
      <c r="F337" s="47" t="s">
        <v>5564</v>
      </c>
      <c r="G337" s="54" t="s">
        <v>5565</v>
      </c>
      <c r="H337" s="47" t="s">
        <v>20</v>
      </c>
      <c r="I337" s="52" t="s">
        <v>1486</v>
      </c>
      <c r="J337" s="52" t="s">
        <v>5520</v>
      </c>
      <c r="K337" s="52" t="s">
        <v>5520</v>
      </c>
      <c r="L337" s="49" t="s">
        <v>5566</v>
      </c>
    </row>
    <row r="338" spans="1:12" s="1" customFormat="1" ht="11.25" hidden="1" x14ac:dyDescent="0.2">
      <c r="A338" s="52" t="s">
        <v>3410</v>
      </c>
      <c r="B338" s="57">
        <v>20603360142</v>
      </c>
      <c r="C338" s="52">
        <v>4073592</v>
      </c>
      <c r="D338" s="50">
        <v>4860236</v>
      </c>
      <c r="E338" s="52">
        <v>700005191</v>
      </c>
      <c r="F338" s="47" t="s">
        <v>5567</v>
      </c>
      <c r="G338" s="54" t="s">
        <v>5568</v>
      </c>
      <c r="H338" s="47" t="s">
        <v>20</v>
      </c>
      <c r="I338" s="52" t="s">
        <v>1481</v>
      </c>
      <c r="J338" s="52" t="s">
        <v>4772</v>
      </c>
      <c r="K338" s="52" t="s">
        <v>4772</v>
      </c>
      <c r="L338" s="49" t="s">
        <v>5569</v>
      </c>
    </row>
    <row r="339" spans="1:12" s="1" customFormat="1" ht="11.25" hidden="1" x14ac:dyDescent="0.2">
      <c r="A339" s="52" t="s">
        <v>2116</v>
      </c>
      <c r="B339" s="52">
        <v>10056261112</v>
      </c>
      <c r="C339" s="52">
        <v>4071127</v>
      </c>
      <c r="D339" s="50">
        <v>4860237</v>
      </c>
      <c r="E339" s="52">
        <v>700003219</v>
      </c>
      <c r="F339" s="47" t="s">
        <v>5570</v>
      </c>
      <c r="G339" s="54" t="s">
        <v>5571</v>
      </c>
      <c r="H339" s="47" t="s">
        <v>20</v>
      </c>
      <c r="I339" s="47" t="s">
        <v>1488</v>
      </c>
      <c r="J339" s="47" t="s">
        <v>5572</v>
      </c>
      <c r="K339" s="52" t="s">
        <v>5573</v>
      </c>
      <c r="L339" s="49" t="s">
        <v>5574</v>
      </c>
    </row>
    <row r="340" spans="1:12" s="1" customFormat="1" ht="11.25" hidden="1" x14ac:dyDescent="0.2">
      <c r="A340" s="52" t="s">
        <v>5575</v>
      </c>
      <c r="B340" s="52">
        <v>20603225822</v>
      </c>
      <c r="C340" s="52">
        <v>4073357</v>
      </c>
      <c r="D340" s="50">
        <v>4860238</v>
      </c>
      <c r="E340" s="52">
        <v>700004851</v>
      </c>
      <c r="F340" s="47" t="s">
        <v>5576</v>
      </c>
      <c r="G340" s="54" t="s">
        <v>5577</v>
      </c>
      <c r="H340" s="47" t="s">
        <v>20</v>
      </c>
      <c r="I340" s="47" t="s">
        <v>1488</v>
      </c>
      <c r="J340" s="47" t="s">
        <v>5578</v>
      </c>
      <c r="K340" s="52" t="s">
        <v>5579</v>
      </c>
      <c r="L340" s="49" t="s">
        <v>5580</v>
      </c>
    </row>
    <row r="341" spans="1:12" s="1" customFormat="1" ht="11.25" hidden="1" x14ac:dyDescent="0.2">
      <c r="A341" s="52" t="s">
        <v>3175</v>
      </c>
      <c r="B341" s="52">
        <v>20601479762</v>
      </c>
      <c r="C341" s="52">
        <v>4073103</v>
      </c>
      <c r="D341" s="50">
        <v>4860239</v>
      </c>
      <c r="E341" s="52">
        <v>700004237</v>
      </c>
      <c r="F341" s="47" t="s">
        <v>5581</v>
      </c>
      <c r="G341" s="54" t="s">
        <v>5582</v>
      </c>
      <c r="H341" s="47" t="s">
        <v>20</v>
      </c>
      <c r="I341" s="47" t="s">
        <v>1488</v>
      </c>
      <c r="J341" s="47" t="s">
        <v>5583</v>
      </c>
      <c r="K341" s="52" t="s">
        <v>5584</v>
      </c>
      <c r="L341" s="49" t="s">
        <v>5585</v>
      </c>
    </row>
    <row r="342" spans="1:12" s="1" customFormat="1" ht="11.25" hidden="1" x14ac:dyDescent="0.2">
      <c r="A342" s="52" t="s">
        <v>3163</v>
      </c>
      <c r="B342" s="52">
        <v>20601771889</v>
      </c>
      <c r="C342" s="52">
        <v>4073084</v>
      </c>
      <c r="D342" s="50">
        <v>4860240</v>
      </c>
      <c r="E342" s="52">
        <v>700004216</v>
      </c>
      <c r="F342" s="47" t="s">
        <v>5586</v>
      </c>
      <c r="G342" s="54" t="s">
        <v>5587</v>
      </c>
      <c r="H342" s="47" t="s">
        <v>20</v>
      </c>
      <c r="I342" s="47" t="s">
        <v>1488</v>
      </c>
      <c r="J342" s="47" t="s">
        <v>5578</v>
      </c>
      <c r="K342" s="52" t="s">
        <v>5579</v>
      </c>
      <c r="L342" s="49" t="s">
        <v>5588</v>
      </c>
    </row>
    <row r="343" spans="1:12" s="1" customFormat="1" ht="11.25" hidden="1" x14ac:dyDescent="0.2">
      <c r="A343" s="52" t="s">
        <v>2348</v>
      </c>
      <c r="B343" s="52">
        <v>20528387111</v>
      </c>
      <c r="C343" s="52">
        <v>4071553</v>
      </c>
      <c r="D343" s="50">
        <v>4860241</v>
      </c>
      <c r="E343" s="52">
        <v>700003259</v>
      </c>
      <c r="F343" s="47" t="s">
        <v>5589</v>
      </c>
      <c r="G343" s="54" t="s">
        <v>5590</v>
      </c>
      <c r="H343" s="47" t="s">
        <v>20</v>
      </c>
      <c r="I343" s="47" t="s">
        <v>1488</v>
      </c>
      <c r="J343" s="47" t="s">
        <v>5583</v>
      </c>
      <c r="K343" s="52" t="s">
        <v>5584</v>
      </c>
      <c r="L343" s="49" t="s">
        <v>5591</v>
      </c>
    </row>
    <row r="344" spans="1:12" s="1" customFormat="1" ht="11.25" hidden="1" x14ac:dyDescent="0.2">
      <c r="A344" s="52" t="s">
        <v>5592</v>
      </c>
      <c r="B344" s="52">
        <v>20603821701</v>
      </c>
      <c r="C344" s="52">
        <v>4073502</v>
      </c>
      <c r="D344" s="50">
        <v>4860242</v>
      </c>
      <c r="E344" s="52">
        <v>700005058</v>
      </c>
      <c r="F344" s="47" t="s">
        <v>5593</v>
      </c>
      <c r="G344" s="54" t="s">
        <v>5594</v>
      </c>
      <c r="H344" s="47" t="s">
        <v>20</v>
      </c>
      <c r="I344" s="47" t="s">
        <v>1488</v>
      </c>
      <c r="J344" s="47" t="s">
        <v>5583</v>
      </c>
      <c r="K344" s="52" t="s">
        <v>5584</v>
      </c>
      <c r="L344" s="49" t="s">
        <v>5595</v>
      </c>
    </row>
    <row r="345" spans="1:12" s="1" customFormat="1" ht="11.25" hidden="1" x14ac:dyDescent="0.2">
      <c r="A345" s="52" t="s">
        <v>1421</v>
      </c>
      <c r="B345" s="52">
        <v>10401367051</v>
      </c>
      <c r="C345" s="52">
        <v>4071144</v>
      </c>
      <c r="D345" s="50">
        <v>4860243</v>
      </c>
      <c r="E345" s="52">
        <v>700002460</v>
      </c>
      <c r="F345" s="47" t="s">
        <v>5596</v>
      </c>
      <c r="G345" s="54" t="s">
        <v>5597</v>
      </c>
      <c r="H345" s="47" t="s">
        <v>20</v>
      </c>
      <c r="I345" s="47" t="s">
        <v>1488</v>
      </c>
      <c r="J345" s="47" t="s">
        <v>5598</v>
      </c>
      <c r="K345" s="52" t="s">
        <v>5598</v>
      </c>
      <c r="L345" s="49" t="s">
        <v>5599</v>
      </c>
    </row>
    <row r="346" spans="1:12" s="1" customFormat="1" ht="22.5" hidden="1" x14ac:dyDescent="0.2">
      <c r="A346" s="52" t="s">
        <v>5600</v>
      </c>
      <c r="B346" s="52">
        <v>20602986986</v>
      </c>
      <c r="C346" s="52">
        <v>4073442</v>
      </c>
      <c r="D346" s="50">
        <v>4860246</v>
      </c>
      <c r="E346" s="52">
        <v>700004952</v>
      </c>
      <c r="F346" s="47" t="s">
        <v>5601</v>
      </c>
      <c r="G346" s="54" t="s">
        <v>5602</v>
      </c>
      <c r="H346" s="47" t="s">
        <v>47</v>
      </c>
      <c r="I346" s="47" t="s">
        <v>47</v>
      </c>
      <c r="J346" s="47" t="s">
        <v>47</v>
      </c>
      <c r="K346" s="52" t="s">
        <v>3874</v>
      </c>
      <c r="L346" s="49" t="s">
        <v>5603</v>
      </c>
    </row>
    <row r="347" spans="1:12" s="1" customFormat="1" ht="11.25" hidden="1" x14ac:dyDescent="0.2">
      <c r="A347" s="52" t="s">
        <v>1391</v>
      </c>
      <c r="B347" s="52">
        <v>10052974441</v>
      </c>
      <c r="C347" s="52">
        <v>4070435</v>
      </c>
      <c r="D347" s="50">
        <v>4860252</v>
      </c>
      <c r="E347" s="52">
        <v>700002990</v>
      </c>
      <c r="F347" s="47" t="s">
        <v>5604</v>
      </c>
      <c r="G347" s="54" t="s">
        <v>5605</v>
      </c>
      <c r="H347" s="47" t="s">
        <v>20</v>
      </c>
      <c r="I347" s="47" t="s">
        <v>1488</v>
      </c>
      <c r="J347" s="47" t="s">
        <v>5583</v>
      </c>
      <c r="K347" s="52" t="s">
        <v>5606</v>
      </c>
      <c r="L347" s="49" t="s">
        <v>5607</v>
      </c>
    </row>
    <row r="348" spans="1:12" s="1" customFormat="1" ht="33.75" hidden="1" x14ac:dyDescent="0.2">
      <c r="A348" s="52" t="s">
        <v>3633</v>
      </c>
      <c r="B348" s="52">
        <v>20605333444</v>
      </c>
      <c r="C348" s="52">
        <v>4073820</v>
      </c>
      <c r="D348" s="50">
        <v>4860286</v>
      </c>
      <c r="E348" s="52">
        <v>700005578</v>
      </c>
      <c r="F348" s="47" t="s">
        <v>5608</v>
      </c>
      <c r="G348" s="54" t="s">
        <v>5609</v>
      </c>
      <c r="H348" s="47" t="s">
        <v>47</v>
      </c>
      <c r="I348" s="47" t="s">
        <v>47</v>
      </c>
      <c r="J348" s="47" t="s">
        <v>47</v>
      </c>
      <c r="K348" s="52" t="s">
        <v>3891</v>
      </c>
      <c r="L348" s="52" t="s">
        <v>5610</v>
      </c>
    </row>
    <row r="349" spans="1:12" s="1" customFormat="1" ht="11.25" hidden="1" x14ac:dyDescent="0.2">
      <c r="A349" s="47" t="s">
        <v>4933</v>
      </c>
      <c r="B349" s="52">
        <v>20508565934</v>
      </c>
      <c r="C349" s="52">
        <v>4130013</v>
      </c>
      <c r="D349" s="50">
        <v>4860287</v>
      </c>
      <c r="E349" s="52">
        <v>900027802</v>
      </c>
      <c r="F349" s="47" t="s">
        <v>5611</v>
      </c>
      <c r="G349" s="54" t="s">
        <v>5612</v>
      </c>
      <c r="H349" s="47" t="s">
        <v>47</v>
      </c>
      <c r="I349" s="47" t="s">
        <v>47</v>
      </c>
      <c r="J349" s="47" t="s">
        <v>47</v>
      </c>
      <c r="K349" s="47" t="s">
        <v>5613</v>
      </c>
      <c r="L349" s="58" t="s">
        <v>5614</v>
      </c>
    </row>
    <row r="350" spans="1:12" s="1" customFormat="1" ht="11.25" hidden="1" x14ac:dyDescent="0.2">
      <c r="A350" s="47" t="s">
        <v>5615</v>
      </c>
      <c r="B350" s="52">
        <v>20605991387</v>
      </c>
      <c r="C350" s="52">
        <v>4073909</v>
      </c>
      <c r="D350" s="50">
        <v>4860299</v>
      </c>
      <c r="E350" s="52">
        <v>700005659</v>
      </c>
      <c r="F350" s="47" t="s">
        <v>5616</v>
      </c>
      <c r="G350" s="54" t="s">
        <v>5617</v>
      </c>
      <c r="H350" s="47" t="s">
        <v>47</v>
      </c>
      <c r="I350" s="47" t="s">
        <v>47</v>
      </c>
      <c r="J350" s="47" t="s">
        <v>47</v>
      </c>
      <c r="K350" s="47" t="s">
        <v>3715</v>
      </c>
      <c r="L350" s="58" t="s">
        <v>5618</v>
      </c>
    </row>
    <row r="351" spans="1:12" s="1" customFormat="1" ht="11.25" hidden="1" x14ac:dyDescent="0.2">
      <c r="A351" s="47" t="s">
        <v>5619</v>
      </c>
      <c r="B351" s="52">
        <v>20605888268</v>
      </c>
      <c r="C351" s="52">
        <v>4073915</v>
      </c>
      <c r="D351" s="50">
        <v>4860300</v>
      </c>
      <c r="E351" s="52">
        <v>700005660</v>
      </c>
      <c r="F351" s="47" t="s">
        <v>5620</v>
      </c>
      <c r="G351" s="54" t="s">
        <v>5621</v>
      </c>
      <c r="H351" s="47" t="s">
        <v>47</v>
      </c>
      <c r="I351" s="47" t="s">
        <v>47</v>
      </c>
      <c r="J351" s="47" t="s">
        <v>47</v>
      </c>
      <c r="K351" s="47" t="s">
        <v>3978</v>
      </c>
      <c r="L351" s="58" t="s">
        <v>5622</v>
      </c>
    </row>
    <row r="352" spans="1:12" s="1" customFormat="1" ht="11.25" hidden="1" x14ac:dyDescent="0.2">
      <c r="A352" s="47" t="s">
        <v>5623</v>
      </c>
      <c r="B352" s="52">
        <v>20601344549</v>
      </c>
      <c r="C352" s="52">
        <v>4073916</v>
      </c>
      <c r="D352" s="50">
        <v>4860301</v>
      </c>
      <c r="E352" s="52">
        <v>700005684</v>
      </c>
      <c r="F352" s="47" t="s">
        <v>5624</v>
      </c>
      <c r="G352" s="54" t="s">
        <v>5625</v>
      </c>
      <c r="H352" s="47" t="s">
        <v>47</v>
      </c>
      <c r="I352" s="47" t="s">
        <v>47</v>
      </c>
      <c r="J352" s="47" t="s">
        <v>47</v>
      </c>
      <c r="K352" s="47" t="s">
        <v>3748</v>
      </c>
      <c r="L352" s="58" t="s">
        <v>5626</v>
      </c>
    </row>
    <row r="353" spans="1:12" s="1" customFormat="1" ht="11.25" hidden="1" x14ac:dyDescent="0.2">
      <c r="A353" s="47" t="s">
        <v>5627</v>
      </c>
      <c r="B353" s="52">
        <v>20605336699</v>
      </c>
      <c r="C353" s="52">
        <v>4073917</v>
      </c>
      <c r="D353" s="50">
        <v>4860302</v>
      </c>
      <c r="E353" s="52">
        <v>700005697</v>
      </c>
      <c r="F353" s="47" t="s">
        <v>5628</v>
      </c>
      <c r="G353" s="54" t="s">
        <v>5629</v>
      </c>
      <c r="H353" s="47" t="s">
        <v>47</v>
      </c>
      <c r="I353" s="47" t="s">
        <v>47</v>
      </c>
      <c r="J353" s="47" t="s">
        <v>47</v>
      </c>
      <c r="K353" s="47" t="s">
        <v>4299</v>
      </c>
      <c r="L353" s="58" t="s">
        <v>5630</v>
      </c>
    </row>
    <row r="354" spans="1:12" s="1" customFormat="1" ht="11.25" hidden="1" x14ac:dyDescent="0.2">
      <c r="A354" s="47" t="s">
        <v>5631</v>
      </c>
      <c r="B354" s="52">
        <v>20304485371</v>
      </c>
      <c r="C354" s="52">
        <v>4073918</v>
      </c>
      <c r="D354" s="50">
        <v>4860303</v>
      </c>
      <c r="E354" s="52">
        <v>700005688</v>
      </c>
      <c r="F354" s="47" t="s">
        <v>5632</v>
      </c>
      <c r="G354" s="54" t="s">
        <v>5633</v>
      </c>
      <c r="H354" s="47" t="s">
        <v>47</v>
      </c>
      <c r="I354" s="47" t="s">
        <v>47</v>
      </c>
      <c r="J354" s="47" t="s">
        <v>47</v>
      </c>
      <c r="K354" s="47" t="s">
        <v>3891</v>
      </c>
      <c r="L354" s="58" t="s">
        <v>5634</v>
      </c>
    </row>
    <row r="355" spans="1:12" s="1" customFormat="1" ht="11.25" hidden="1" x14ac:dyDescent="0.2">
      <c r="A355" s="47" t="s">
        <v>5635</v>
      </c>
      <c r="B355" s="52">
        <v>20604028893</v>
      </c>
      <c r="C355" s="52">
        <v>4073919</v>
      </c>
      <c r="D355" s="50">
        <v>4860304</v>
      </c>
      <c r="E355" s="52">
        <v>700005698</v>
      </c>
      <c r="F355" s="47" t="s">
        <v>5636</v>
      </c>
      <c r="G355" s="54" t="s">
        <v>5637</v>
      </c>
      <c r="H355" s="47" t="s">
        <v>47</v>
      </c>
      <c r="I355" s="47" t="s">
        <v>47</v>
      </c>
      <c r="J355" s="47" t="s">
        <v>47</v>
      </c>
      <c r="K355" s="47" t="s">
        <v>4231</v>
      </c>
      <c r="L355" s="58" t="s">
        <v>5638</v>
      </c>
    </row>
    <row r="356" spans="1:12" s="1" customFormat="1" ht="11.25" hidden="1" x14ac:dyDescent="0.2">
      <c r="A356" s="47" t="s">
        <v>5639</v>
      </c>
      <c r="B356" s="52">
        <v>20601160561</v>
      </c>
      <c r="C356" s="52">
        <v>4073920</v>
      </c>
      <c r="D356" s="50">
        <v>4860305</v>
      </c>
      <c r="E356" s="52">
        <v>700005689</v>
      </c>
      <c r="F356" s="47" t="s">
        <v>5640</v>
      </c>
      <c r="G356" s="54" t="s">
        <v>5641</v>
      </c>
      <c r="H356" s="47" t="s">
        <v>47</v>
      </c>
      <c r="I356" s="47" t="s">
        <v>47</v>
      </c>
      <c r="J356" s="47" t="s">
        <v>47</v>
      </c>
      <c r="K356" s="47" t="s">
        <v>3715</v>
      </c>
      <c r="L356" s="58" t="s">
        <v>5642</v>
      </c>
    </row>
    <row r="357" spans="1:12" s="1" customFormat="1" ht="11.25" hidden="1" x14ac:dyDescent="0.2">
      <c r="A357" s="47" t="s">
        <v>4940</v>
      </c>
      <c r="B357" s="52">
        <v>20605958185</v>
      </c>
      <c r="C357" s="52">
        <v>4073925</v>
      </c>
      <c r="D357" s="52">
        <v>4860261</v>
      </c>
      <c r="E357" s="52">
        <v>700005703</v>
      </c>
      <c r="F357" s="47" t="s">
        <v>5643</v>
      </c>
      <c r="G357" s="54" t="s">
        <v>5644</v>
      </c>
      <c r="H357" s="47" t="s">
        <v>47</v>
      </c>
      <c r="I357" s="47" t="s">
        <v>47</v>
      </c>
      <c r="J357" s="47" t="s">
        <v>47</v>
      </c>
      <c r="K357" s="47" t="s">
        <v>5645</v>
      </c>
      <c r="L357" s="58" t="s">
        <v>5646</v>
      </c>
    </row>
    <row r="358" spans="1:12" s="1" customFormat="1" ht="11.25" hidden="1" x14ac:dyDescent="0.2">
      <c r="A358" s="47" t="s">
        <v>4939</v>
      </c>
      <c r="B358" s="52">
        <v>20477662570</v>
      </c>
      <c r="C358" s="52">
        <v>4073926</v>
      </c>
      <c r="D358" s="52">
        <v>4860312</v>
      </c>
      <c r="E358" s="52">
        <v>700005699</v>
      </c>
      <c r="F358" s="47" t="s">
        <v>5647</v>
      </c>
      <c r="G358" s="54" t="s">
        <v>5648</v>
      </c>
      <c r="H358" s="47" t="s">
        <v>47</v>
      </c>
      <c r="I358" s="47" t="s">
        <v>47</v>
      </c>
      <c r="J358" s="47" t="s">
        <v>47</v>
      </c>
      <c r="K358" s="47" t="s">
        <v>5649</v>
      </c>
      <c r="L358" s="58" t="s">
        <v>5650</v>
      </c>
    </row>
    <row r="359" spans="1:12" s="1" customFormat="1" ht="22.5" hidden="1" x14ac:dyDescent="0.2">
      <c r="A359" s="45" t="s">
        <v>5651</v>
      </c>
      <c r="B359" s="54">
        <v>20503630827</v>
      </c>
      <c r="C359" s="54">
        <v>5021124</v>
      </c>
      <c r="D359" s="54">
        <v>4860294</v>
      </c>
      <c r="E359" s="54">
        <v>900027914</v>
      </c>
      <c r="F359" s="45" t="s">
        <v>5652</v>
      </c>
      <c r="G359" s="54" t="s">
        <v>5653</v>
      </c>
      <c r="H359" s="45" t="s">
        <v>47</v>
      </c>
      <c r="I359" s="45" t="s">
        <v>47</v>
      </c>
      <c r="J359" s="45" t="s">
        <v>47</v>
      </c>
      <c r="K359" s="45" t="s">
        <v>3849</v>
      </c>
      <c r="L359" s="45" t="s">
        <v>5654</v>
      </c>
    </row>
    <row r="360" spans="1:12" s="1" customFormat="1" ht="22.5" hidden="1" x14ac:dyDescent="0.2">
      <c r="A360" s="45" t="s">
        <v>5655</v>
      </c>
      <c r="B360" s="54">
        <v>20503980216</v>
      </c>
      <c r="C360" s="54">
        <v>5021070</v>
      </c>
      <c r="D360" s="54">
        <v>4860296</v>
      </c>
      <c r="E360" s="54">
        <v>900029298</v>
      </c>
      <c r="F360" s="45" t="s">
        <v>5656</v>
      </c>
      <c r="G360" s="54"/>
      <c r="H360" s="45" t="s">
        <v>5657</v>
      </c>
      <c r="I360" s="45" t="s">
        <v>5658</v>
      </c>
      <c r="J360" s="45" t="s">
        <v>5657</v>
      </c>
      <c r="K360" s="45" t="s">
        <v>5659</v>
      </c>
      <c r="L360" s="45" t="s">
        <v>5660</v>
      </c>
    </row>
    <row r="361" spans="1:12" s="1" customFormat="1" ht="11.25" hidden="1" x14ac:dyDescent="0.2">
      <c r="A361" s="45" t="s">
        <v>4945</v>
      </c>
      <c r="B361" s="47">
        <v>20605123750</v>
      </c>
      <c r="C361" s="47">
        <v>4073931</v>
      </c>
      <c r="D361" s="47">
        <v>4860364</v>
      </c>
      <c r="E361" s="47">
        <v>700005704</v>
      </c>
      <c r="F361" s="47" t="s">
        <v>5661</v>
      </c>
      <c r="G361" s="45" t="s">
        <v>5662</v>
      </c>
      <c r="H361" s="47" t="s">
        <v>20</v>
      </c>
      <c r="I361" s="47" t="s">
        <v>1484</v>
      </c>
      <c r="J361" s="47" t="s">
        <v>4877</v>
      </c>
      <c r="K361" s="47" t="s">
        <v>4877</v>
      </c>
      <c r="L361" s="47" t="s">
        <v>5663</v>
      </c>
    </row>
    <row r="362" spans="1:12" s="1" customFormat="1" ht="22.5" hidden="1" x14ac:dyDescent="0.2">
      <c r="A362" s="45" t="s">
        <v>4943</v>
      </c>
      <c r="B362" s="47">
        <v>20522161501</v>
      </c>
      <c r="C362" s="45">
        <v>4073932</v>
      </c>
      <c r="D362" s="45">
        <v>4860365</v>
      </c>
      <c r="E362" s="45">
        <v>700005707</v>
      </c>
      <c r="F362" s="45" t="s">
        <v>5664</v>
      </c>
      <c r="G362" s="45" t="s">
        <v>5665</v>
      </c>
      <c r="H362" s="45" t="s">
        <v>5657</v>
      </c>
      <c r="I362" s="45" t="s">
        <v>5658</v>
      </c>
      <c r="J362" s="45" t="s">
        <v>5657</v>
      </c>
      <c r="K362" s="45" t="s">
        <v>3891</v>
      </c>
      <c r="L362" s="47" t="s">
        <v>5666</v>
      </c>
    </row>
    <row r="363" spans="1:12" s="1" customFormat="1" ht="11.25" hidden="1" x14ac:dyDescent="0.2">
      <c r="A363" s="45" t="s">
        <v>3449</v>
      </c>
      <c r="B363" s="54">
        <v>20603320272</v>
      </c>
      <c r="C363" s="54">
        <v>4073682</v>
      </c>
      <c r="D363" s="54">
        <v>4860318</v>
      </c>
      <c r="E363" s="54">
        <v>700005379</v>
      </c>
      <c r="F363" s="45" t="s">
        <v>5667</v>
      </c>
      <c r="G363" s="54" t="s">
        <v>5668</v>
      </c>
      <c r="H363" s="45" t="s">
        <v>47</v>
      </c>
      <c r="I363" s="45" t="s">
        <v>47</v>
      </c>
      <c r="J363" s="45" t="s">
        <v>47</v>
      </c>
      <c r="K363" s="45" t="s">
        <v>3715</v>
      </c>
      <c r="L363" s="59" t="s">
        <v>5669</v>
      </c>
    </row>
    <row r="364" spans="1:12" s="1" customFormat="1" ht="11.25" hidden="1" x14ac:dyDescent="0.2">
      <c r="A364" s="45" t="s">
        <v>3301</v>
      </c>
      <c r="B364" s="54">
        <v>20602919014</v>
      </c>
      <c r="C364" s="54">
        <v>4073286</v>
      </c>
      <c r="D364" s="54">
        <v>4860319</v>
      </c>
      <c r="E364" s="54">
        <v>700004677</v>
      </c>
      <c r="F364" s="45" t="s">
        <v>5670</v>
      </c>
      <c r="G364" s="54" t="s">
        <v>5671</v>
      </c>
      <c r="H364" s="45" t="s">
        <v>47</v>
      </c>
      <c r="I364" s="45" t="s">
        <v>47</v>
      </c>
      <c r="J364" s="45" t="s">
        <v>47</v>
      </c>
      <c r="K364" s="45" t="s">
        <v>3715</v>
      </c>
      <c r="L364" s="59" t="s">
        <v>5672</v>
      </c>
    </row>
    <row r="365" spans="1:12" s="1" customFormat="1" ht="11.25" hidden="1" x14ac:dyDescent="0.2">
      <c r="A365" s="45" t="s">
        <v>5673</v>
      </c>
      <c r="B365" s="54">
        <v>20601231141</v>
      </c>
      <c r="C365" s="54">
        <v>4073000</v>
      </c>
      <c r="D365" s="54">
        <v>4860320</v>
      </c>
      <c r="E365" s="54">
        <v>700003966</v>
      </c>
      <c r="F365" s="45" t="s">
        <v>5674</v>
      </c>
      <c r="G365" s="54" t="s">
        <v>5675</v>
      </c>
      <c r="H365" s="45" t="s">
        <v>47</v>
      </c>
      <c r="I365" s="45" t="s">
        <v>47</v>
      </c>
      <c r="J365" s="45" t="s">
        <v>47</v>
      </c>
      <c r="K365" s="45" t="s">
        <v>3715</v>
      </c>
      <c r="L365" s="59" t="s">
        <v>5676</v>
      </c>
    </row>
    <row r="366" spans="1:12" s="1" customFormat="1" ht="11.25" hidden="1" x14ac:dyDescent="0.2">
      <c r="A366" s="45" t="s">
        <v>5677</v>
      </c>
      <c r="B366" s="54">
        <v>20604460523</v>
      </c>
      <c r="C366" s="52">
        <v>4073681</v>
      </c>
      <c r="D366" s="54">
        <v>4860321</v>
      </c>
      <c r="E366" s="52">
        <v>700005353</v>
      </c>
      <c r="F366" s="45" t="s">
        <v>5678</v>
      </c>
      <c r="G366" s="54" t="s">
        <v>5679</v>
      </c>
      <c r="H366" s="45" t="s">
        <v>47</v>
      </c>
      <c r="I366" s="45" t="s">
        <v>47</v>
      </c>
      <c r="J366" s="45" t="s">
        <v>47</v>
      </c>
      <c r="K366" s="45" t="s">
        <v>4130</v>
      </c>
      <c r="L366" s="59" t="s">
        <v>5680</v>
      </c>
    </row>
    <row r="367" spans="1:12" s="1" customFormat="1" ht="22.5" hidden="1" x14ac:dyDescent="0.2">
      <c r="A367" s="45" t="s">
        <v>3234</v>
      </c>
      <c r="B367" s="54">
        <v>20518486757</v>
      </c>
      <c r="C367" s="54">
        <v>4073183</v>
      </c>
      <c r="D367" s="54">
        <v>4860322</v>
      </c>
      <c r="E367" s="54">
        <v>700004439</v>
      </c>
      <c r="F367" s="45" t="s">
        <v>5681</v>
      </c>
      <c r="G367" s="54" t="s">
        <v>5682</v>
      </c>
      <c r="H367" s="45" t="s">
        <v>47</v>
      </c>
      <c r="I367" s="45" t="s">
        <v>47</v>
      </c>
      <c r="J367" s="45" t="s">
        <v>47</v>
      </c>
      <c r="K367" s="45" t="s">
        <v>3745</v>
      </c>
      <c r="L367" s="59" t="s">
        <v>5683</v>
      </c>
    </row>
    <row r="368" spans="1:12" s="1" customFormat="1" ht="22.5" hidden="1" x14ac:dyDescent="0.2">
      <c r="A368" s="45" t="s">
        <v>5684</v>
      </c>
      <c r="B368" s="54">
        <v>20601420636</v>
      </c>
      <c r="C368" s="54">
        <v>5092155</v>
      </c>
      <c r="D368" s="54">
        <v>4860323</v>
      </c>
      <c r="E368" s="54">
        <v>700004026</v>
      </c>
      <c r="F368" s="45" t="s">
        <v>5685</v>
      </c>
      <c r="G368" s="54" t="s">
        <v>5686</v>
      </c>
      <c r="H368" s="45" t="s">
        <v>47</v>
      </c>
      <c r="I368" s="45" t="s">
        <v>47</v>
      </c>
      <c r="J368" s="45" t="s">
        <v>47</v>
      </c>
      <c r="K368" s="45" t="s">
        <v>3849</v>
      </c>
      <c r="L368" s="59" t="s">
        <v>5687</v>
      </c>
    </row>
    <row r="369" spans="1:12" s="1" customFormat="1" ht="22.5" hidden="1" x14ac:dyDescent="0.2">
      <c r="A369" s="45" t="s">
        <v>5688</v>
      </c>
      <c r="B369" s="54">
        <v>20602256627</v>
      </c>
      <c r="C369" s="54">
        <v>4073188</v>
      </c>
      <c r="D369" s="54">
        <v>4860324</v>
      </c>
      <c r="E369" s="54">
        <v>700004429</v>
      </c>
      <c r="F369" s="45" t="s">
        <v>5689</v>
      </c>
      <c r="G369" s="54" t="s">
        <v>5690</v>
      </c>
      <c r="H369" s="45" t="s">
        <v>47</v>
      </c>
      <c r="I369" s="45" t="s">
        <v>47</v>
      </c>
      <c r="J369" s="45" t="s">
        <v>47</v>
      </c>
      <c r="K369" s="45" t="s">
        <v>4010</v>
      </c>
      <c r="L369" s="59" t="s">
        <v>5691</v>
      </c>
    </row>
    <row r="370" spans="1:12" s="1" customFormat="1" ht="11.25" hidden="1" x14ac:dyDescent="0.2">
      <c r="A370" s="45" t="s">
        <v>5692</v>
      </c>
      <c r="B370" s="54">
        <v>20605240501</v>
      </c>
      <c r="C370" s="54">
        <v>4073802</v>
      </c>
      <c r="D370" s="54">
        <v>4860325</v>
      </c>
      <c r="E370" s="54">
        <v>700005546</v>
      </c>
      <c r="F370" s="45" t="s">
        <v>5693</v>
      </c>
      <c r="G370" s="54" t="s">
        <v>5694</v>
      </c>
      <c r="H370" s="45" t="s">
        <v>47</v>
      </c>
      <c r="I370" s="45" t="s">
        <v>47</v>
      </c>
      <c r="J370" s="45" t="s">
        <v>47</v>
      </c>
      <c r="K370" s="45" t="s">
        <v>3732</v>
      </c>
      <c r="L370" s="59" t="s">
        <v>5695</v>
      </c>
    </row>
    <row r="371" spans="1:12" s="1" customFormat="1" ht="11.25" hidden="1" x14ac:dyDescent="0.2">
      <c r="A371" s="45" t="s">
        <v>5696</v>
      </c>
      <c r="B371" s="54">
        <v>20602874606</v>
      </c>
      <c r="C371" s="54">
        <v>4073500</v>
      </c>
      <c r="D371" s="54">
        <v>4860327</v>
      </c>
      <c r="E371" s="54">
        <v>700005061</v>
      </c>
      <c r="F371" s="45" t="s">
        <v>5697</v>
      </c>
      <c r="G371" s="54" t="s">
        <v>5698</v>
      </c>
      <c r="H371" s="45" t="s">
        <v>47</v>
      </c>
      <c r="I371" s="45" t="s">
        <v>47</v>
      </c>
      <c r="J371" s="45" t="s">
        <v>47</v>
      </c>
      <c r="K371" s="45" t="s">
        <v>3715</v>
      </c>
      <c r="L371" s="59" t="s">
        <v>5699</v>
      </c>
    </row>
    <row r="372" spans="1:12" s="1" customFormat="1" ht="22.5" hidden="1" x14ac:dyDescent="0.2">
      <c r="A372" s="45" t="s">
        <v>5700</v>
      </c>
      <c r="B372" s="54">
        <v>20602391729</v>
      </c>
      <c r="C372" s="54">
        <v>4073666</v>
      </c>
      <c r="D372" s="54">
        <v>4860328</v>
      </c>
      <c r="E372" s="54">
        <v>700005323</v>
      </c>
      <c r="F372" s="45" t="s">
        <v>5701</v>
      </c>
      <c r="G372" s="54" t="s">
        <v>5702</v>
      </c>
      <c r="H372" s="45" t="s">
        <v>47</v>
      </c>
      <c r="I372" s="45" t="s">
        <v>47</v>
      </c>
      <c r="J372" s="45" t="s">
        <v>47</v>
      </c>
      <c r="K372" s="45" t="s">
        <v>3722</v>
      </c>
      <c r="L372" s="59" t="s">
        <v>5703</v>
      </c>
    </row>
    <row r="373" spans="1:12" s="1" customFormat="1" ht="22.5" hidden="1" x14ac:dyDescent="0.2">
      <c r="A373" s="45" t="s">
        <v>5704</v>
      </c>
      <c r="B373" s="54">
        <v>20515536168</v>
      </c>
      <c r="C373" s="54">
        <v>5035965</v>
      </c>
      <c r="D373" s="54">
        <v>4860331</v>
      </c>
      <c r="E373" s="54">
        <v>700004884</v>
      </c>
      <c r="F373" s="45" t="s">
        <v>5705</v>
      </c>
      <c r="G373" s="54" t="s">
        <v>5706</v>
      </c>
      <c r="H373" s="45" t="s">
        <v>47</v>
      </c>
      <c r="I373" s="45" t="s">
        <v>47</v>
      </c>
      <c r="J373" s="45" t="s">
        <v>47</v>
      </c>
      <c r="K373" s="45" t="s">
        <v>4496</v>
      </c>
      <c r="L373" s="59" t="s">
        <v>5707</v>
      </c>
    </row>
    <row r="374" spans="1:12" s="1" customFormat="1" ht="11.25" hidden="1" x14ac:dyDescent="0.2">
      <c r="A374" s="45" t="s">
        <v>5708</v>
      </c>
      <c r="B374" s="54">
        <v>20604855153</v>
      </c>
      <c r="C374" s="52">
        <v>4073745</v>
      </c>
      <c r="D374" s="54">
        <v>4860332</v>
      </c>
      <c r="E374" s="52">
        <v>700005445</v>
      </c>
      <c r="F374" s="45" t="s">
        <v>5709</v>
      </c>
      <c r="G374" s="54" t="s">
        <v>5710</v>
      </c>
      <c r="H374" s="45" t="s">
        <v>47</v>
      </c>
      <c r="I374" s="45" t="s">
        <v>47</v>
      </c>
      <c r="J374" s="45" t="s">
        <v>47</v>
      </c>
      <c r="K374" s="45" t="s">
        <v>3698</v>
      </c>
      <c r="L374" s="59" t="s">
        <v>5711</v>
      </c>
    </row>
    <row r="375" spans="1:12" s="1" customFormat="1" ht="11.25" hidden="1" x14ac:dyDescent="0.2">
      <c r="A375" s="45" t="s">
        <v>5712</v>
      </c>
      <c r="B375" s="54">
        <v>20603917767</v>
      </c>
      <c r="C375" s="54">
        <v>4073556</v>
      </c>
      <c r="D375" s="54">
        <v>4860334</v>
      </c>
      <c r="E375" s="54">
        <v>700005146</v>
      </c>
      <c r="F375" s="45" t="s">
        <v>5713</v>
      </c>
      <c r="G375" s="54" t="s">
        <v>5714</v>
      </c>
      <c r="H375" s="45" t="s">
        <v>47</v>
      </c>
      <c r="I375" s="45" t="s">
        <v>47</v>
      </c>
      <c r="J375" s="45" t="s">
        <v>47</v>
      </c>
      <c r="K375" s="45" t="s">
        <v>5715</v>
      </c>
      <c r="L375" s="59" t="s">
        <v>5716</v>
      </c>
    </row>
    <row r="376" spans="1:12" s="1" customFormat="1" ht="22.5" hidden="1" x14ac:dyDescent="0.2">
      <c r="A376" s="45" t="s">
        <v>5717</v>
      </c>
      <c r="B376" s="54">
        <v>20605179925</v>
      </c>
      <c r="C376" s="54">
        <v>4073804</v>
      </c>
      <c r="D376" s="54">
        <v>4860336</v>
      </c>
      <c r="E376" s="54">
        <v>700005551</v>
      </c>
      <c r="F376" s="45" t="s">
        <v>5718</v>
      </c>
      <c r="G376" s="54" t="s">
        <v>5719</v>
      </c>
      <c r="H376" s="45" t="s">
        <v>47</v>
      </c>
      <c r="I376" s="45" t="s">
        <v>47</v>
      </c>
      <c r="J376" s="45" t="s">
        <v>47</v>
      </c>
      <c r="K376" s="45" t="s">
        <v>3978</v>
      </c>
      <c r="L376" s="59" t="s">
        <v>5720</v>
      </c>
    </row>
    <row r="377" spans="1:12" s="1" customFormat="1" ht="11.25" hidden="1" x14ac:dyDescent="0.2">
      <c r="A377" s="52" t="s">
        <v>5721</v>
      </c>
      <c r="B377" s="52">
        <v>10452195157</v>
      </c>
      <c r="C377" s="54">
        <v>4072987</v>
      </c>
      <c r="D377" s="54">
        <v>4860367</v>
      </c>
      <c r="E377" s="54">
        <v>700003906</v>
      </c>
      <c r="F377" s="45" t="s">
        <v>5722</v>
      </c>
      <c r="G377" s="54" t="s">
        <v>5723</v>
      </c>
      <c r="H377" s="45" t="s">
        <v>47</v>
      </c>
      <c r="I377" s="45" t="s">
        <v>47</v>
      </c>
      <c r="J377" s="45" t="s">
        <v>47</v>
      </c>
      <c r="K377" s="52" t="s">
        <v>3698</v>
      </c>
      <c r="L377" s="52" t="s">
        <v>5724</v>
      </c>
    </row>
    <row r="378" spans="1:12" s="1" customFormat="1" ht="22.5" hidden="1" x14ac:dyDescent="0.2">
      <c r="A378" s="45" t="s">
        <v>3237</v>
      </c>
      <c r="B378" s="54">
        <v>20602292453</v>
      </c>
      <c r="C378" s="54">
        <v>4073189</v>
      </c>
      <c r="D378" s="54">
        <v>4860337</v>
      </c>
      <c r="E378" s="54">
        <v>700004430</v>
      </c>
      <c r="F378" s="45" t="s">
        <v>5725</v>
      </c>
      <c r="G378" s="54" t="s">
        <v>5726</v>
      </c>
      <c r="H378" s="45" t="s">
        <v>47</v>
      </c>
      <c r="I378" s="45" t="s">
        <v>47</v>
      </c>
      <c r="J378" s="45" t="s">
        <v>47</v>
      </c>
      <c r="K378" s="45" t="s">
        <v>3745</v>
      </c>
      <c r="L378" s="59" t="s">
        <v>5727</v>
      </c>
    </row>
    <row r="379" spans="1:12" s="1" customFormat="1" ht="11.25" hidden="1" x14ac:dyDescent="0.2">
      <c r="A379" s="45" t="s">
        <v>5728</v>
      </c>
      <c r="B379" s="54">
        <v>20535979121</v>
      </c>
      <c r="C379" s="54">
        <v>5058233</v>
      </c>
      <c r="D379" s="54">
        <v>4860339</v>
      </c>
      <c r="E379" s="54">
        <v>700005631</v>
      </c>
      <c r="F379" s="45" t="s">
        <v>5729</v>
      </c>
      <c r="G379" s="54" t="s">
        <v>5730</v>
      </c>
      <c r="H379" s="45" t="s">
        <v>47</v>
      </c>
      <c r="I379" s="45" t="s">
        <v>47</v>
      </c>
      <c r="J379" s="45" t="s">
        <v>47</v>
      </c>
      <c r="K379" s="45" t="s">
        <v>3715</v>
      </c>
      <c r="L379" s="59" t="s">
        <v>5731</v>
      </c>
    </row>
    <row r="380" spans="1:12" s="1" customFormat="1" ht="22.5" hidden="1" x14ac:dyDescent="0.2">
      <c r="A380" s="45" t="s">
        <v>1636</v>
      </c>
      <c r="B380" s="54">
        <v>20545484511</v>
      </c>
      <c r="C380" s="54">
        <v>4070209</v>
      </c>
      <c r="D380" s="54">
        <v>4860340</v>
      </c>
      <c r="E380" s="54">
        <v>700003417</v>
      </c>
      <c r="F380" s="45" t="s">
        <v>5732</v>
      </c>
      <c r="G380" s="54" t="s">
        <v>5733</v>
      </c>
      <c r="H380" s="45" t="s">
        <v>47</v>
      </c>
      <c r="I380" s="45" t="s">
        <v>47</v>
      </c>
      <c r="J380" s="45" t="s">
        <v>47</v>
      </c>
      <c r="K380" s="45" t="s">
        <v>3745</v>
      </c>
      <c r="L380" s="59" t="s">
        <v>5734</v>
      </c>
    </row>
    <row r="381" spans="1:12" s="1" customFormat="1" ht="11.25" hidden="1" x14ac:dyDescent="0.2">
      <c r="A381" s="45" t="s">
        <v>3337</v>
      </c>
      <c r="B381" s="54">
        <v>20603154542</v>
      </c>
      <c r="C381" s="54">
        <v>4073346</v>
      </c>
      <c r="D381" s="54">
        <v>4860341</v>
      </c>
      <c r="E381" s="54">
        <v>700004793</v>
      </c>
      <c r="F381" s="45" t="s">
        <v>5735</v>
      </c>
      <c r="G381" s="54" t="s">
        <v>5736</v>
      </c>
      <c r="H381" s="45" t="s">
        <v>47</v>
      </c>
      <c r="I381" s="45" t="s">
        <v>47</v>
      </c>
      <c r="J381" s="45" t="s">
        <v>47</v>
      </c>
      <c r="K381" s="45" t="s">
        <v>3715</v>
      </c>
      <c r="L381" s="59" t="s">
        <v>5737</v>
      </c>
    </row>
    <row r="382" spans="1:12" s="1" customFormat="1" ht="22.5" hidden="1" x14ac:dyDescent="0.2">
      <c r="A382" s="45" t="s">
        <v>3444</v>
      </c>
      <c r="B382" s="54">
        <v>20604600465</v>
      </c>
      <c r="C382" s="54">
        <v>4073692</v>
      </c>
      <c r="D382" s="54">
        <v>4860342</v>
      </c>
      <c r="E382" s="54">
        <v>700005377</v>
      </c>
      <c r="F382" s="45" t="s">
        <v>5738</v>
      </c>
      <c r="G382" s="54" t="s">
        <v>5739</v>
      </c>
      <c r="H382" s="45" t="s">
        <v>47</v>
      </c>
      <c r="I382" s="45" t="s">
        <v>47</v>
      </c>
      <c r="J382" s="45" t="s">
        <v>47</v>
      </c>
      <c r="K382" s="45" t="s">
        <v>4496</v>
      </c>
      <c r="L382" s="59" t="s">
        <v>5740</v>
      </c>
    </row>
    <row r="383" spans="1:12" s="1" customFormat="1" ht="22.5" hidden="1" x14ac:dyDescent="0.2">
      <c r="A383" s="45" t="s">
        <v>5741</v>
      </c>
      <c r="B383" s="54">
        <v>20600648340</v>
      </c>
      <c r="C383" s="54">
        <v>4072926</v>
      </c>
      <c r="D383" s="54">
        <v>4860343</v>
      </c>
      <c r="E383" s="54">
        <v>700003747</v>
      </c>
      <c r="F383" s="45" t="s">
        <v>5742</v>
      </c>
      <c r="G383" s="54" t="s">
        <v>5743</v>
      </c>
      <c r="H383" s="45" t="s">
        <v>47</v>
      </c>
      <c r="I383" s="45" t="s">
        <v>47</v>
      </c>
      <c r="J383" s="45" t="s">
        <v>47</v>
      </c>
      <c r="K383" s="45" t="s">
        <v>3722</v>
      </c>
      <c r="L383" s="59" t="s">
        <v>5744</v>
      </c>
    </row>
    <row r="384" spans="1:12" s="1" customFormat="1" ht="11.25" hidden="1" x14ac:dyDescent="0.2">
      <c r="A384" s="52" t="s">
        <v>2728</v>
      </c>
      <c r="B384" s="52">
        <v>20533209883</v>
      </c>
      <c r="C384" s="54">
        <v>4072319</v>
      </c>
      <c r="D384" s="54">
        <v>4860368</v>
      </c>
      <c r="E384" s="54">
        <v>700003429</v>
      </c>
      <c r="F384" s="45" t="s">
        <v>5745</v>
      </c>
      <c r="G384" s="54" t="s">
        <v>5746</v>
      </c>
      <c r="H384" s="45" t="s">
        <v>47</v>
      </c>
      <c r="I384" s="45" t="s">
        <v>47</v>
      </c>
      <c r="J384" s="45" t="s">
        <v>47</v>
      </c>
      <c r="K384" s="52" t="s">
        <v>4496</v>
      </c>
      <c r="L384" s="52" t="s">
        <v>5747</v>
      </c>
    </row>
    <row r="385" spans="1:12" s="1" customFormat="1" ht="22.5" hidden="1" x14ac:dyDescent="0.2">
      <c r="A385" s="45" t="s">
        <v>3316</v>
      </c>
      <c r="B385" s="54">
        <v>20603123604</v>
      </c>
      <c r="C385" s="54">
        <v>4073329</v>
      </c>
      <c r="D385" s="54">
        <v>4860344</v>
      </c>
      <c r="E385" s="54">
        <v>700004730</v>
      </c>
      <c r="F385" s="45" t="s">
        <v>5748</v>
      </c>
      <c r="G385" s="54" t="s">
        <v>5749</v>
      </c>
      <c r="H385" s="45" t="s">
        <v>47</v>
      </c>
      <c r="I385" s="45" t="s">
        <v>47</v>
      </c>
      <c r="J385" s="45" t="s">
        <v>47</v>
      </c>
      <c r="K385" s="45" t="s">
        <v>3722</v>
      </c>
      <c r="L385" s="59" t="s">
        <v>5750</v>
      </c>
    </row>
    <row r="386" spans="1:12" s="1" customFormat="1" ht="22.5" hidden="1" x14ac:dyDescent="0.2">
      <c r="A386" s="45" t="s">
        <v>3458</v>
      </c>
      <c r="B386" s="54">
        <v>20604704147</v>
      </c>
      <c r="C386" s="54">
        <v>4073704</v>
      </c>
      <c r="D386" s="54">
        <v>4860345</v>
      </c>
      <c r="E386" s="54">
        <v>700005400</v>
      </c>
      <c r="F386" s="45" t="s">
        <v>5751</v>
      </c>
      <c r="G386" s="54" t="s">
        <v>5752</v>
      </c>
      <c r="H386" s="45" t="s">
        <v>47</v>
      </c>
      <c r="I386" s="45" t="s">
        <v>47</v>
      </c>
      <c r="J386" s="45" t="s">
        <v>47</v>
      </c>
      <c r="K386" s="45" t="s">
        <v>3891</v>
      </c>
      <c r="L386" s="59" t="s">
        <v>5753</v>
      </c>
    </row>
    <row r="387" spans="1:12" s="1" customFormat="1" ht="11.25" hidden="1" x14ac:dyDescent="0.2">
      <c r="A387" s="45" t="s">
        <v>3419</v>
      </c>
      <c r="B387" s="54">
        <v>20491258366</v>
      </c>
      <c r="C387" s="54">
        <v>4073585</v>
      </c>
      <c r="D387" s="54">
        <v>4860347</v>
      </c>
      <c r="E387" s="54">
        <v>700005165</v>
      </c>
      <c r="F387" s="45" t="s">
        <v>5754</v>
      </c>
      <c r="G387" s="54" t="s">
        <v>5755</v>
      </c>
      <c r="H387" s="45" t="s">
        <v>20</v>
      </c>
      <c r="I387" s="45" t="s">
        <v>1486</v>
      </c>
      <c r="J387" s="45" t="s">
        <v>5525</v>
      </c>
      <c r="K387" s="45" t="s">
        <v>5525</v>
      </c>
      <c r="L387" s="59" t="s">
        <v>5756</v>
      </c>
    </row>
    <row r="388" spans="1:12" s="1" customFormat="1" ht="11.25" hidden="1" x14ac:dyDescent="0.2">
      <c r="A388" s="45" t="s">
        <v>5757</v>
      </c>
      <c r="B388" s="54">
        <v>20545332419</v>
      </c>
      <c r="C388" s="54">
        <v>4070150</v>
      </c>
      <c r="D388" s="54">
        <v>4860349</v>
      </c>
      <c r="E388" s="54">
        <v>700003031</v>
      </c>
      <c r="F388" s="45" t="s">
        <v>5758</v>
      </c>
      <c r="G388" s="54" t="s">
        <v>5759</v>
      </c>
      <c r="H388" s="45" t="s">
        <v>47</v>
      </c>
      <c r="I388" s="45" t="s">
        <v>47</v>
      </c>
      <c r="J388" s="45" t="s">
        <v>3704</v>
      </c>
      <c r="K388" s="45" t="s">
        <v>4113</v>
      </c>
      <c r="L388" s="59" t="s">
        <v>5760</v>
      </c>
    </row>
    <row r="389" spans="1:12" s="1" customFormat="1" ht="11.25" hidden="1" x14ac:dyDescent="0.2">
      <c r="A389" s="45" t="s">
        <v>5761</v>
      </c>
      <c r="B389" s="54">
        <v>20519159334</v>
      </c>
      <c r="C389" s="54">
        <v>4070824</v>
      </c>
      <c r="D389" s="54">
        <v>4860350</v>
      </c>
      <c r="E389" s="54">
        <v>700003301</v>
      </c>
      <c r="F389" s="45" t="s">
        <v>5762</v>
      </c>
      <c r="G389" s="54" t="s">
        <v>5763</v>
      </c>
      <c r="H389" s="45" t="s">
        <v>47</v>
      </c>
      <c r="I389" s="45" t="s">
        <v>47</v>
      </c>
      <c r="J389" s="45" t="s">
        <v>47</v>
      </c>
      <c r="K389" s="45" t="s">
        <v>4231</v>
      </c>
      <c r="L389" s="59" t="s">
        <v>5764</v>
      </c>
    </row>
    <row r="390" spans="1:12" s="1" customFormat="1" ht="11.25" hidden="1" x14ac:dyDescent="0.2">
      <c r="A390" s="45" t="s">
        <v>5765</v>
      </c>
      <c r="B390" s="54">
        <v>20513952393</v>
      </c>
      <c r="C390" s="54">
        <v>4071486</v>
      </c>
      <c r="D390" s="54">
        <v>4860352</v>
      </c>
      <c r="E390" s="54">
        <v>700005125</v>
      </c>
      <c r="F390" s="45" t="s">
        <v>5766</v>
      </c>
      <c r="G390" s="54" t="s">
        <v>5767</v>
      </c>
      <c r="H390" s="45" t="s">
        <v>47</v>
      </c>
      <c r="I390" s="45" t="s">
        <v>47</v>
      </c>
      <c r="J390" s="45" t="s">
        <v>47</v>
      </c>
      <c r="K390" s="45" t="s">
        <v>4410</v>
      </c>
      <c r="L390" s="59" t="s">
        <v>5768</v>
      </c>
    </row>
    <row r="391" spans="1:12" s="1" customFormat="1" ht="11.25" hidden="1" x14ac:dyDescent="0.2">
      <c r="A391" s="45" t="s">
        <v>3605</v>
      </c>
      <c r="B391" s="54">
        <v>20565319982</v>
      </c>
      <c r="C391" s="54">
        <v>4073774</v>
      </c>
      <c r="D391" s="54">
        <v>4860354</v>
      </c>
      <c r="E391" s="54">
        <v>700005490</v>
      </c>
      <c r="F391" s="45" t="s">
        <v>5769</v>
      </c>
      <c r="G391" s="54" t="s">
        <v>5770</v>
      </c>
      <c r="H391" s="45" t="s">
        <v>47</v>
      </c>
      <c r="I391" s="45" t="s">
        <v>47</v>
      </c>
      <c r="J391" s="45" t="s">
        <v>47</v>
      </c>
      <c r="K391" s="45" t="s">
        <v>3888</v>
      </c>
      <c r="L391" s="59" t="s">
        <v>5771</v>
      </c>
    </row>
    <row r="392" spans="1:12" s="1" customFormat="1" ht="11.25" hidden="1" x14ac:dyDescent="0.2">
      <c r="A392" s="45" t="s">
        <v>5772</v>
      </c>
      <c r="B392" s="54">
        <v>20524108608</v>
      </c>
      <c r="C392" s="54">
        <v>4070999</v>
      </c>
      <c r="D392" s="54">
        <v>4860355</v>
      </c>
      <c r="E392" s="54">
        <v>700003327</v>
      </c>
      <c r="F392" s="45" t="s">
        <v>5773</v>
      </c>
      <c r="G392" s="54" t="s">
        <v>5774</v>
      </c>
      <c r="H392" s="45" t="s">
        <v>47</v>
      </c>
      <c r="I392" s="45" t="s">
        <v>47</v>
      </c>
      <c r="J392" s="45" t="s">
        <v>47</v>
      </c>
      <c r="K392" s="45" t="s">
        <v>3715</v>
      </c>
      <c r="L392" s="59" t="s">
        <v>5775</v>
      </c>
    </row>
    <row r="393" spans="1:12" s="1" customFormat="1" ht="11.25" hidden="1" x14ac:dyDescent="0.2">
      <c r="A393" s="45" t="s">
        <v>3612</v>
      </c>
      <c r="B393" s="54">
        <v>20604809542</v>
      </c>
      <c r="C393" s="54">
        <v>4073775</v>
      </c>
      <c r="D393" s="54">
        <v>4860356</v>
      </c>
      <c r="E393" s="54">
        <v>700005498</v>
      </c>
      <c r="F393" s="45" t="s">
        <v>5776</v>
      </c>
      <c r="G393" s="54" t="s">
        <v>5777</v>
      </c>
      <c r="H393" s="45" t="s">
        <v>47</v>
      </c>
      <c r="I393" s="45" t="s">
        <v>47</v>
      </c>
      <c r="J393" s="45" t="s">
        <v>47</v>
      </c>
      <c r="K393" s="45" t="s">
        <v>4218</v>
      </c>
      <c r="L393" s="59" t="s">
        <v>5778</v>
      </c>
    </row>
    <row r="394" spans="1:12" s="1" customFormat="1" ht="11.25" hidden="1" x14ac:dyDescent="0.2">
      <c r="A394" s="45" t="s">
        <v>5779</v>
      </c>
      <c r="B394" s="54">
        <v>20605017526</v>
      </c>
      <c r="C394" s="54">
        <v>4073856</v>
      </c>
      <c r="D394" s="54">
        <v>4860326</v>
      </c>
      <c r="E394" s="54">
        <v>700005617</v>
      </c>
      <c r="F394" s="45" t="s">
        <v>5780</v>
      </c>
      <c r="G394" s="54" t="s">
        <v>5781</v>
      </c>
      <c r="H394" s="45" t="s">
        <v>20</v>
      </c>
      <c r="I394" s="45" t="s">
        <v>5782</v>
      </c>
      <c r="J394" s="45" t="s">
        <v>5782</v>
      </c>
      <c r="K394" s="45" t="s">
        <v>5783</v>
      </c>
      <c r="L394" s="59" t="s">
        <v>5784</v>
      </c>
    </row>
    <row r="395" spans="1:12" s="1" customFormat="1" ht="11.25" hidden="1" x14ac:dyDescent="0.2">
      <c r="A395" s="45" t="s">
        <v>1513</v>
      </c>
      <c r="B395" s="54">
        <v>20504732950</v>
      </c>
      <c r="C395" s="54">
        <v>4070000</v>
      </c>
      <c r="D395" s="54">
        <v>4860329</v>
      </c>
      <c r="E395" s="54">
        <v>700002566</v>
      </c>
      <c r="F395" s="45" t="s">
        <v>5785</v>
      </c>
      <c r="G395" s="54" t="s">
        <v>5786</v>
      </c>
      <c r="H395" s="45" t="s">
        <v>20</v>
      </c>
      <c r="I395" s="45" t="s">
        <v>1486</v>
      </c>
      <c r="J395" s="45" t="s">
        <v>1486</v>
      </c>
      <c r="K395" s="45" t="s">
        <v>1486</v>
      </c>
      <c r="L395" s="59" t="s">
        <v>5787</v>
      </c>
    </row>
    <row r="396" spans="1:12" s="1" customFormat="1" ht="11.25" hidden="1" x14ac:dyDescent="0.2">
      <c r="A396" s="45" t="s">
        <v>5788</v>
      </c>
      <c r="B396" s="54">
        <v>20512802533</v>
      </c>
      <c r="C396" s="54">
        <v>4070335</v>
      </c>
      <c r="D396" s="54">
        <v>4860330</v>
      </c>
      <c r="E396" s="54">
        <v>700002651</v>
      </c>
      <c r="F396" s="45" t="s">
        <v>5789</v>
      </c>
      <c r="G396" s="54" t="s">
        <v>5790</v>
      </c>
      <c r="H396" s="45" t="s">
        <v>20</v>
      </c>
      <c r="I396" s="45" t="s">
        <v>1486</v>
      </c>
      <c r="J396" s="45" t="s">
        <v>1486</v>
      </c>
      <c r="K396" s="45" t="s">
        <v>1486</v>
      </c>
      <c r="L396" s="59" t="s">
        <v>5791</v>
      </c>
    </row>
    <row r="397" spans="1:12" s="1" customFormat="1" ht="11.25" hidden="1" x14ac:dyDescent="0.2">
      <c r="A397" s="45" t="s">
        <v>3336</v>
      </c>
      <c r="B397" s="54">
        <v>10094474561</v>
      </c>
      <c r="C397" s="54">
        <v>4073368</v>
      </c>
      <c r="D397" s="54">
        <v>4860333</v>
      </c>
      <c r="E397" s="54">
        <v>700004845</v>
      </c>
      <c r="F397" s="45" t="s">
        <v>5792</v>
      </c>
      <c r="G397" s="54" t="s">
        <v>5793</v>
      </c>
      <c r="H397" s="45" t="s">
        <v>20</v>
      </c>
      <c r="I397" s="45" t="s">
        <v>1488</v>
      </c>
      <c r="J397" s="45" t="s">
        <v>5583</v>
      </c>
      <c r="K397" s="45" t="s">
        <v>5794</v>
      </c>
      <c r="L397" s="59" t="s">
        <v>5795</v>
      </c>
    </row>
    <row r="398" spans="1:12" s="1" customFormat="1" ht="11.25" hidden="1" x14ac:dyDescent="0.2">
      <c r="A398" s="45" t="s">
        <v>5796</v>
      </c>
      <c r="B398" s="54">
        <v>20541297937</v>
      </c>
      <c r="C398" s="54">
        <v>4071702</v>
      </c>
      <c r="D398" s="54">
        <v>4860335</v>
      </c>
      <c r="E398" s="54">
        <v>700003266</v>
      </c>
      <c r="F398" s="45" t="s">
        <v>5797</v>
      </c>
      <c r="G398" s="54" t="s">
        <v>5798</v>
      </c>
      <c r="H398" s="45" t="s">
        <v>20</v>
      </c>
      <c r="I398" s="45" t="s">
        <v>1488</v>
      </c>
      <c r="J398" s="45" t="s">
        <v>5583</v>
      </c>
      <c r="K398" s="45" t="s">
        <v>5584</v>
      </c>
      <c r="L398" s="59" t="s">
        <v>5799</v>
      </c>
    </row>
    <row r="399" spans="1:12" s="1" customFormat="1" ht="11.25" hidden="1" x14ac:dyDescent="0.2">
      <c r="A399" s="45" t="s">
        <v>2960</v>
      </c>
      <c r="B399" s="54">
        <v>20600407377</v>
      </c>
      <c r="C399" s="54">
        <v>4072833</v>
      </c>
      <c r="D399" s="54">
        <v>4860338</v>
      </c>
      <c r="E399" s="54">
        <v>700002194</v>
      </c>
      <c r="F399" s="45" t="s">
        <v>5800</v>
      </c>
      <c r="G399" s="54" t="s">
        <v>5801</v>
      </c>
      <c r="H399" s="45" t="s">
        <v>20</v>
      </c>
      <c r="I399" s="45" t="s">
        <v>1480</v>
      </c>
      <c r="J399" s="45" t="s">
        <v>5802</v>
      </c>
      <c r="K399" s="45" t="s">
        <v>5803</v>
      </c>
      <c r="L399" s="59" t="s">
        <v>5804</v>
      </c>
    </row>
    <row r="400" spans="1:12" s="1" customFormat="1" ht="11.25" hidden="1" x14ac:dyDescent="0.2">
      <c r="A400" s="45" t="s">
        <v>2073</v>
      </c>
      <c r="B400" s="54">
        <v>20486056640</v>
      </c>
      <c r="C400" s="54">
        <v>4071078</v>
      </c>
      <c r="D400" s="54">
        <v>4860346</v>
      </c>
      <c r="E400" s="54">
        <v>700002571</v>
      </c>
      <c r="F400" s="45" t="s">
        <v>5805</v>
      </c>
      <c r="G400" s="54" t="s">
        <v>5806</v>
      </c>
      <c r="H400" s="45" t="s">
        <v>20</v>
      </c>
      <c r="I400" s="45" t="s">
        <v>1484</v>
      </c>
      <c r="J400" s="45" t="s">
        <v>3806</v>
      </c>
      <c r="K400" s="45" t="s">
        <v>3806</v>
      </c>
      <c r="L400" s="59" t="s">
        <v>5807</v>
      </c>
    </row>
    <row r="401" spans="1:12" s="1" customFormat="1" ht="11.25" hidden="1" x14ac:dyDescent="0.2">
      <c r="A401" s="45" t="s">
        <v>2969</v>
      </c>
      <c r="B401" s="54">
        <v>20600797515</v>
      </c>
      <c r="C401" s="54">
        <v>4072845</v>
      </c>
      <c r="D401" s="54">
        <v>4860348</v>
      </c>
      <c r="E401" s="54">
        <v>700002304</v>
      </c>
      <c r="F401" s="45" t="s">
        <v>5808</v>
      </c>
      <c r="G401" s="54" t="s">
        <v>5809</v>
      </c>
      <c r="H401" s="45" t="s">
        <v>20</v>
      </c>
      <c r="I401" s="45" t="s">
        <v>1484</v>
      </c>
      <c r="J401" s="45" t="s">
        <v>3806</v>
      </c>
      <c r="K401" s="45" t="s">
        <v>4417</v>
      </c>
      <c r="L401" s="59" t="s">
        <v>5810</v>
      </c>
    </row>
    <row r="402" spans="1:12" s="1" customFormat="1" ht="11.25" hidden="1" x14ac:dyDescent="0.2">
      <c r="A402" s="45" t="s">
        <v>5811</v>
      </c>
      <c r="B402" s="54">
        <v>10415181332</v>
      </c>
      <c r="C402" s="54">
        <v>4072677</v>
      </c>
      <c r="D402" s="54">
        <v>4860351</v>
      </c>
      <c r="E402" s="54">
        <v>700004219</v>
      </c>
      <c r="F402" s="45" t="s">
        <v>5812</v>
      </c>
      <c r="G402" s="54" t="s">
        <v>5813</v>
      </c>
      <c r="H402" s="45" t="s">
        <v>20</v>
      </c>
      <c r="I402" s="45" t="s">
        <v>1490</v>
      </c>
      <c r="J402" s="45" t="s">
        <v>4796</v>
      </c>
      <c r="K402" s="45" t="s">
        <v>4796</v>
      </c>
      <c r="L402" s="59" t="s">
        <v>5814</v>
      </c>
    </row>
    <row r="403" spans="1:12" s="1" customFormat="1" ht="11.25" hidden="1" x14ac:dyDescent="0.2">
      <c r="A403" s="45" t="s">
        <v>161</v>
      </c>
      <c r="B403" s="54">
        <v>10454761338</v>
      </c>
      <c r="C403" s="54">
        <v>4071271</v>
      </c>
      <c r="D403" s="54">
        <v>4860353</v>
      </c>
      <c r="E403" s="54">
        <v>700003368</v>
      </c>
      <c r="F403" s="45" t="s">
        <v>5815</v>
      </c>
      <c r="G403" s="54" t="s">
        <v>5816</v>
      </c>
      <c r="H403" s="45" t="s">
        <v>20</v>
      </c>
      <c r="I403" s="45" t="s">
        <v>1490</v>
      </c>
      <c r="J403" s="45" t="s">
        <v>4865</v>
      </c>
      <c r="K403" s="45" t="s">
        <v>5817</v>
      </c>
      <c r="L403" s="59" t="s">
        <v>5818</v>
      </c>
    </row>
    <row r="404" spans="1:12" s="1" customFormat="1" ht="22.5" hidden="1" x14ac:dyDescent="0.2">
      <c r="A404" s="45" t="s">
        <v>5819</v>
      </c>
      <c r="B404" s="45">
        <v>20563285304</v>
      </c>
      <c r="C404" s="45">
        <v>4073752</v>
      </c>
      <c r="D404" s="45">
        <v>4860357</v>
      </c>
      <c r="E404" s="45">
        <v>700005465</v>
      </c>
      <c r="F404" s="45" t="s">
        <v>5820</v>
      </c>
      <c r="G404" s="45" t="s">
        <v>5821</v>
      </c>
      <c r="H404" s="45" t="s">
        <v>20</v>
      </c>
      <c r="I404" s="45" t="s">
        <v>1484</v>
      </c>
      <c r="J404" s="45" t="s">
        <v>3806</v>
      </c>
      <c r="K404" s="45" t="s">
        <v>3806</v>
      </c>
      <c r="L404" s="45" t="s">
        <v>5822</v>
      </c>
    </row>
    <row r="405" spans="1:12" s="1" customFormat="1" ht="11.25" hidden="1" x14ac:dyDescent="0.2">
      <c r="A405" s="45" t="s">
        <v>1513</v>
      </c>
      <c r="B405" s="54">
        <v>20504732950</v>
      </c>
      <c r="C405" s="54">
        <v>4070000</v>
      </c>
      <c r="D405" s="54">
        <v>4860358</v>
      </c>
      <c r="E405" s="54">
        <v>700002566</v>
      </c>
      <c r="F405" s="45" t="s">
        <v>5823</v>
      </c>
      <c r="G405" s="54" t="s">
        <v>5824</v>
      </c>
      <c r="H405" s="45" t="s">
        <v>20</v>
      </c>
      <c r="I405" s="45" t="s">
        <v>1484</v>
      </c>
      <c r="J405" s="45" t="s">
        <v>3806</v>
      </c>
      <c r="K405" s="45" t="s">
        <v>3806</v>
      </c>
      <c r="L405" s="59" t="s">
        <v>5825</v>
      </c>
    </row>
    <row r="406" spans="1:12" s="1" customFormat="1" ht="11.25" hidden="1" x14ac:dyDescent="0.2">
      <c r="A406" s="45" t="s">
        <v>5826</v>
      </c>
      <c r="B406" s="54">
        <v>10104833051</v>
      </c>
      <c r="C406" s="54">
        <v>4072483</v>
      </c>
      <c r="D406" s="54">
        <v>4860359</v>
      </c>
      <c r="E406" s="54">
        <v>700002419</v>
      </c>
      <c r="F406" s="45" t="s">
        <v>5827</v>
      </c>
      <c r="G406" s="54" t="s">
        <v>5828</v>
      </c>
      <c r="H406" s="45" t="s">
        <v>20</v>
      </c>
      <c r="I406" s="45" t="s">
        <v>1484</v>
      </c>
      <c r="J406" s="45" t="s">
        <v>1484</v>
      </c>
      <c r="K406" s="45" t="s">
        <v>1484</v>
      </c>
      <c r="L406" s="59" t="s">
        <v>5829</v>
      </c>
    </row>
    <row r="407" spans="1:12" s="1" customFormat="1" ht="11.25" hidden="1" x14ac:dyDescent="0.2">
      <c r="A407" s="45" t="s">
        <v>1457</v>
      </c>
      <c r="B407" s="54">
        <v>10232704492</v>
      </c>
      <c r="C407" s="54">
        <v>4072180</v>
      </c>
      <c r="D407" s="54">
        <v>4860360</v>
      </c>
      <c r="E407" s="54">
        <v>700003225</v>
      </c>
      <c r="F407" s="45" t="s">
        <v>5830</v>
      </c>
      <c r="G407" s="54" t="s">
        <v>5831</v>
      </c>
      <c r="H407" s="45" t="s">
        <v>20</v>
      </c>
      <c r="I407" s="45" t="s">
        <v>1490</v>
      </c>
      <c r="J407" s="45" t="s">
        <v>4796</v>
      </c>
      <c r="K407" s="45" t="s">
        <v>5832</v>
      </c>
      <c r="L407" s="59" t="s">
        <v>5833</v>
      </c>
    </row>
    <row r="408" spans="1:12" s="1" customFormat="1" ht="11.25" hidden="1" x14ac:dyDescent="0.2">
      <c r="A408" s="45" t="s">
        <v>1622</v>
      </c>
      <c r="B408" s="54">
        <v>10198487223</v>
      </c>
      <c r="C408" s="54">
        <v>4070177</v>
      </c>
      <c r="D408" s="54">
        <v>4860361</v>
      </c>
      <c r="E408" s="54">
        <v>700002377</v>
      </c>
      <c r="F408" s="45" t="s">
        <v>5834</v>
      </c>
      <c r="G408" s="54" t="s">
        <v>5835</v>
      </c>
      <c r="H408" s="45" t="s">
        <v>20</v>
      </c>
      <c r="I408" s="45" t="s">
        <v>1490</v>
      </c>
      <c r="J408" s="45" t="s">
        <v>5836</v>
      </c>
      <c r="K408" s="45" t="s">
        <v>5837</v>
      </c>
      <c r="L408" s="59" t="s">
        <v>5838</v>
      </c>
    </row>
    <row r="409" spans="1:12" s="1" customFormat="1" ht="11.25" hidden="1" x14ac:dyDescent="0.2">
      <c r="A409" s="45" t="s">
        <v>1984</v>
      </c>
      <c r="B409" s="54">
        <v>10419401019</v>
      </c>
      <c r="C409" s="54">
        <v>4070876</v>
      </c>
      <c r="D409" s="54">
        <v>4860362</v>
      </c>
      <c r="E409" s="54">
        <v>700003033</v>
      </c>
      <c r="F409" s="45" t="s">
        <v>5839</v>
      </c>
      <c r="G409" s="54" t="s">
        <v>5840</v>
      </c>
      <c r="H409" s="45" t="s">
        <v>20</v>
      </c>
      <c r="I409" s="45" t="s">
        <v>1490</v>
      </c>
      <c r="J409" s="45" t="s">
        <v>4865</v>
      </c>
      <c r="K409" s="45" t="s">
        <v>5417</v>
      </c>
      <c r="L409" s="59" t="s">
        <v>5841</v>
      </c>
    </row>
    <row r="410" spans="1:12" s="1" customFormat="1" ht="11.25" hidden="1" x14ac:dyDescent="0.2">
      <c r="A410" s="45" t="s">
        <v>1427</v>
      </c>
      <c r="B410" s="54">
        <v>10198309953</v>
      </c>
      <c r="C410" s="54">
        <v>4071216</v>
      </c>
      <c r="D410" s="54">
        <v>4860363</v>
      </c>
      <c r="E410" s="54">
        <v>700003027</v>
      </c>
      <c r="F410" s="45" t="s">
        <v>5842</v>
      </c>
      <c r="G410" s="54" t="s">
        <v>5843</v>
      </c>
      <c r="H410" s="45" t="s">
        <v>20</v>
      </c>
      <c r="I410" s="45" t="s">
        <v>1490</v>
      </c>
      <c r="J410" s="45" t="s">
        <v>5836</v>
      </c>
      <c r="K410" s="45" t="s">
        <v>5836</v>
      </c>
      <c r="L410" s="59" t="s">
        <v>5844</v>
      </c>
    </row>
    <row r="411" spans="1:12" s="1" customFormat="1" ht="22.5" hidden="1" x14ac:dyDescent="0.2">
      <c r="A411" s="45" t="s">
        <v>5845</v>
      </c>
      <c r="B411" s="54">
        <v>20100128056</v>
      </c>
      <c r="C411" s="54">
        <v>4130017</v>
      </c>
      <c r="D411" s="54">
        <v>4860425</v>
      </c>
      <c r="E411" s="54">
        <v>900026881</v>
      </c>
      <c r="F411" s="45" t="s">
        <v>5846</v>
      </c>
      <c r="G411" s="54"/>
      <c r="H411" s="45" t="s">
        <v>47</v>
      </c>
      <c r="I411" s="45" t="s">
        <v>47</v>
      </c>
      <c r="J411" s="45" t="s">
        <v>47</v>
      </c>
      <c r="K411" s="45" t="s">
        <v>4206</v>
      </c>
      <c r="L411" s="52" t="s">
        <v>5847</v>
      </c>
    </row>
    <row r="412" spans="1:12" s="1" customFormat="1" ht="11.25" hidden="1" x14ac:dyDescent="0.2">
      <c r="A412" s="45" t="s">
        <v>4947</v>
      </c>
      <c r="B412" s="54">
        <v>20605408169</v>
      </c>
      <c r="C412" s="54">
        <v>4073923</v>
      </c>
      <c r="D412" s="54">
        <v>4860441</v>
      </c>
      <c r="E412" s="54">
        <v>700005705</v>
      </c>
      <c r="F412" s="45" t="s">
        <v>5848</v>
      </c>
      <c r="G412" s="54" t="s">
        <v>5849</v>
      </c>
      <c r="H412" s="45" t="s">
        <v>47</v>
      </c>
      <c r="I412" s="45" t="s">
        <v>47</v>
      </c>
      <c r="J412" s="45" t="s">
        <v>47</v>
      </c>
      <c r="K412" s="45" t="s">
        <v>4286</v>
      </c>
      <c r="L412" s="52" t="s">
        <v>5850</v>
      </c>
    </row>
    <row r="413" spans="1:12" s="1" customFormat="1" ht="22.5" hidden="1" x14ac:dyDescent="0.2">
      <c r="A413" s="45" t="s">
        <v>4948</v>
      </c>
      <c r="B413" s="54">
        <v>20604397937</v>
      </c>
      <c r="C413" s="54">
        <v>4073924</v>
      </c>
      <c r="D413" s="54">
        <v>4860452</v>
      </c>
      <c r="E413" s="54">
        <v>700005709</v>
      </c>
      <c r="F413" s="45" t="s">
        <v>5851</v>
      </c>
      <c r="G413" s="54" t="s">
        <v>5852</v>
      </c>
      <c r="H413" s="45" t="s">
        <v>47</v>
      </c>
      <c r="I413" s="45" t="s">
        <v>47</v>
      </c>
      <c r="J413" s="45" t="s">
        <v>47</v>
      </c>
      <c r="K413" s="45" t="s">
        <v>3978</v>
      </c>
      <c r="L413" s="52" t="s">
        <v>5853</v>
      </c>
    </row>
    <row r="414" spans="1:12" s="1" customFormat="1" ht="11.25" hidden="1" x14ac:dyDescent="0.2">
      <c r="A414" s="45" t="s">
        <v>4949</v>
      </c>
      <c r="B414" s="54">
        <v>20604886521</v>
      </c>
      <c r="C414" s="54">
        <v>4073936</v>
      </c>
      <c r="D414" s="54">
        <v>4860459</v>
      </c>
      <c r="E414" s="54">
        <v>700005716</v>
      </c>
      <c r="F414" s="45" t="s">
        <v>5854</v>
      </c>
      <c r="G414" s="54" t="s">
        <v>5855</v>
      </c>
      <c r="H414" s="45" t="s">
        <v>47</v>
      </c>
      <c r="I414" s="45" t="s">
        <v>47</v>
      </c>
      <c r="J414" s="45" t="s">
        <v>47</v>
      </c>
      <c r="K414" s="45" t="s">
        <v>3715</v>
      </c>
      <c r="L414" s="52" t="s">
        <v>5856</v>
      </c>
    </row>
    <row r="415" spans="1:12" s="1" customFormat="1" ht="11.25" hidden="1" x14ac:dyDescent="0.2">
      <c r="A415" s="45" t="s">
        <v>4950</v>
      </c>
      <c r="B415" s="54">
        <v>20604117519</v>
      </c>
      <c r="C415" s="54">
        <v>4073937</v>
      </c>
      <c r="D415" s="54">
        <v>4860460</v>
      </c>
      <c r="E415" s="54">
        <v>700005717</v>
      </c>
      <c r="F415" s="45" t="s">
        <v>5857</v>
      </c>
      <c r="G415" s="54" t="s">
        <v>5858</v>
      </c>
      <c r="H415" s="45" t="s">
        <v>3704</v>
      </c>
      <c r="I415" s="45" t="s">
        <v>3704</v>
      </c>
      <c r="J415" s="45" t="s">
        <v>3704</v>
      </c>
      <c r="K415" s="45" t="s">
        <v>3704</v>
      </c>
      <c r="L415" s="52" t="s">
        <v>5859</v>
      </c>
    </row>
    <row r="416" spans="1:12" s="1" customFormat="1" ht="22.5" hidden="1" x14ac:dyDescent="0.2">
      <c r="A416" s="45" t="s">
        <v>4951</v>
      </c>
      <c r="B416" s="54">
        <v>20602147275</v>
      </c>
      <c r="C416" s="54">
        <v>4073938</v>
      </c>
      <c r="D416" s="54">
        <v>4860461</v>
      </c>
      <c r="E416" s="54">
        <v>700005718</v>
      </c>
      <c r="F416" s="45" t="s">
        <v>5860</v>
      </c>
      <c r="G416" s="54" t="s">
        <v>5861</v>
      </c>
      <c r="H416" s="45" t="s">
        <v>47</v>
      </c>
      <c r="I416" s="45" t="s">
        <v>47</v>
      </c>
      <c r="J416" s="45" t="s">
        <v>47</v>
      </c>
      <c r="K416" s="45" t="s">
        <v>3722</v>
      </c>
      <c r="L416" s="52" t="s">
        <v>5862</v>
      </c>
    </row>
    <row r="417" spans="1:12" s="1" customFormat="1" ht="22.5" hidden="1" x14ac:dyDescent="0.2">
      <c r="A417" s="45" t="s">
        <v>4952</v>
      </c>
      <c r="B417" s="54">
        <v>20603933878</v>
      </c>
      <c r="C417" s="54">
        <v>4073935</v>
      </c>
      <c r="D417" s="54">
        <v>4860458</v>
      </c>
      <c r="E417" s="54">
        <v>700005719</v>
      </c>
      <c r="F417" s="45" t="s">
        <v>5863</v>
      </c>
      <c r="G417" s="54" t="s">
        <v>5864</v>
      </c>
      <c r="H417" s="45" t="s">
        <v>47</v>
      </c>
      <c r="I417" s="45" t="s">
        <v>47</v>
      </c>
      <c r="J417" s="45" t="s">
        <v>47</v>
      </c>
      <c r="K417" s="45" t="s">
        <v>3849</v>
      </c>
      <c r="L417" s="52" t="s">
        <v>5865</v>
      </c>
    </row>
    <row r="418" spans="1:12" s="1" customFormat="1" ht="11.25" hidden="1" x14ac:dyDescent="0.2">
      <c r="A418" s="45" t="s">
        <v>5866</v>
      </c>
      <c r="B418" s="54">
        <v>20604746281</v>
      </c>
      <c r="C418" s="54">
        <v>4073939</v>
      </c>
      <c r="D418" s="54">
        <v>4860455</v>
      </c>
      <c r="E418" s="54">
        <v>700005720</v>
      </c>
      <c r="F418" s="45" t="s">
        <v>5867</v>
      </c>
      <c r="G418" s="54"/>
      <c r="H418" s="45" t="s">
        <v>47</v>
      </c>
      <c r="I418" s="45" t="s">
        <v>47</v>
      </c>
      <c r="J418" s="45" t="s">
        <v>47</v>
      </c>
      <c r="K418" s="45" t="s">
        <v>3732</v>
      </c>
      <c r="L418" s="52" t="s">
        <v>5868</v>
      </c>
    </row>
    <row r="419" spans="1:12" s="1" customFormat="1" ht="22.5" hidden="1" x14ac:dyDescent="0.2">
      <c r="A419" s="45" t="s">
        <v>5869</v>
      </c>
      <c r="B419" s="54">
        <v>20603614039</v>
      </c>
      <c r="C419" s="54">
        <v>4073933</v>
      </c>
      <c r="D419" s="54">
        <v>4860463</v>
      </c>
      <c r="E419" s="54">
        <v>700005721</v>
      </c>
      <c r="F419" s="45" t="s">
        <v>5870</v>
      </c>
      <c r="G419" s="54"/>
      <c r="H419" s="45" t="s">
        <v>47</v>
      </c>
      <c r="I419" s="45" t="s">
        <v>47</v>
      </c>
      <c r="J419" s="45" t="s">
        <v>47</v>
      </c>
      <c r="K419" s="45" t="s">
        <v>3722</v>
      </c>
      <c r="L419" s="52" t="s">
        <v>5871</v>
      </c>
    </row>
    <row r="420" spans="1:12" s="1" customFormat="1" ht="11.25" hidden="1" x14ac:dyDescent="0.2">
      <c r="A420" s="45" t="s">
        <v>5872</v>
      </c>
      <c r="B420" s="54">
        <v>20600067673</v>
      </c>
      <c r="C420" s="54">
        <v>5119068</v>
      </c>
      <c r="D420" s="54">
        <v>4860456</v>
      </c>
      <c r="E420" s="54">
        <v>700005722</v>
      </c>
      <c r="F420" s="45" t="s">
        <v>5873</v>
      </c>
      <c r="G420" s="54"/>
      <c r="H420" s="45" t="s">
        <v>3704</v>
      </c>
      <c r="I420" s="45" t="s">
        <v>3704</v>
      </c>
      <c r="J420" s="45" t="s">
        <v>3704</v>
      </c>
      <c r="K420" s="45" t="s">
        <v>4113</v>
      </c>
      <c r="L420" s="52" t="s">
        <v>5874</v>
      </c>
    </row>
    <row r="421" spans="1:12" s="1" customFormat="1" ht="22.5" hidden="1" x14ac:dyDescent="0.2">
      <c r="A421" s="45" t="s">
        <v>5875</v>
      </c>
      <c r="B421" s="54">
        <v>20605669086</v>
      </c>
      <c r="C421" s="54">
        <v>4073934</v>
      </c>
      <c r="D421" s="54">
        <v>4860462</v>
      </c>
      <c r="E421" s="54">
        <v>700005723</v>
      </c>
      <c r="F421" s="45" t="s">
        <v>5876</v>
      </c>
      <c r="G421" s="54"/>
      <c r="H421" s="45" t="s">
        <v>47</v>
      </c>
      <c r="I421" s="45" t="s">
        <v>47</v>
      </c>
      <c r="J421" s="45" t="s">
        <v>47</v>
      </c>
      <c r="K421" s="45" t="s">
        <v>3722</v>
      </c>
      <c r="L421" s="52" t="s">
        <v>5877</v>
      </c>
    </row>
    <row r="422" spans="1:12" s="1" customFormat="1" ht="11.25" hidden="1" x14ac:dyDescent="0.2">
      <c r="A422" s="45" t="s">
        <v>4953</v>
      </c>
      <c r="B422" s="54">
        <v>20602518192</v>
      </c>
      <c r="C422" s="54">
        <v>4073940</v>
      </c>
      <c r="D422" s="54">
        <v>4860466</v>
      </c>
      <c r="E422" s="54">
        <v>700005710</v>
      </c>
      <c r="F422" s="45" t="s">
        <v>5878</v>
      </c>
      <c r="G422" s="54" t="s">
        <v>5879</v>
      </c>
      <c r="H422" s="45" t="s">
        <v>47</v>
      </c>
      <c r="I422" s="45" t="s">
        <v>47</v>
      </c>
      <c r="J422" s="45" t="s">
        <v>47</v>
      </c>
      <c r="K422" s="45" t="s">
        <v>4299</v>
      </c>
      <c r="L422" s="52" t="s">
        <v>5880</v>
      </c>
    </row>
    <row r="423" spans="1:12" s="1" customFormat="1" ht="11.25" hidden="1" x14ac:dyDescent="0.2">
      <c r="A423" s="45" t="s">
        <v>4954</v>
      </c>
      <c r="B423" s="54">
        <v>20603220669</v>
      </c>
      <c r="C423" s="54">
        <v>4073941</v>
      </c>
      <c r="D423" s="54">
        <v>4860472</v>
      </c>
      <c r="E423" s="54">
        <v>700005726</v>
      </c>
      <c r="F423" s="45" t="s">
        <v>5881</v>
      </c>
      <c r="G423" s="54" t="s">
        <v>5882</v>
      </c>
      <c r="H423" s="45" t="s">
        <v>3704</v>
      </c>
      <c r="I423" s="45" t="s">
        <v>3704</v>
      </c>
      <c r="J423" s="45" t="s">
        <v>3704</v>
      </c>
      <c r="K423" s="45" t="s">
        <v>3704</v>
      </c>
      <c r="L423" s="52" t="s">
        <v>5883</v>
      </c>
    </row>
    <row r="424" spans="1:12" s="1" customFormat="1" ht="11.25" hidden="1" x14ac:dyDescent="0.2">
      <c r="A424" s="45" t="s">
        <v>4955</v>
      </c>
      <c r="B424" s="54">
        <v>20605986367</v>
      </c>
      <c r="C424" s="54">
        <v>4073942</v>
      </c>
      <c r="D424" s="54">
        <v>4860473</v>
      </c>
      <c r="E424" s="54">
        <v>700005724</v>
      </c>
      <c r="F424" s="45" t="s">
        <v>5884</v>
      </c>
      <c r="G424" s="54" t="s">
        <v>5885</v>
      </c>
      <c r="H424" s="45" t="s">
        <v>47</v>
      </c>
      <c r="I424" s="45" t="s">
        <v>47</v>
      </c>
      <c r="J424" s="45" t="s">
        <v>47</v>
      </c>
      <c r="K424" s="45" t="s">
        <v>3715</v>
      </c>
      <c r="L424" s="52" t="s">
        <v>5886</v>
      </c>
    </row>
    <row r="425" spans="1:12" s="1" customFormat="1" ht="11.25" hidden="1" x14ac:dyDescent="0.2">
      <c r="A425" s="45" t="s">
        <v>5887</v>
      </c>
      <c r="B425" s="54">
        <v>20602523145</v>
      </c>
      <c r="C425" s="54">
        <v>4073946</v>
      </c>
      <c r="D425" s="54">
        <v>4860479</v>
      </c>
      <c r="E425" s="54">
        <v>700005731</v>
      </c>
      <c r="F425" s="45" t="s">
        <v>5888</v>
      </c>
      <c r="G425" s="54" t="s">
        <v>5889</v>
      </c>
      <c r="H425" s="45" t="s">
        <v>47</v>
      </c>
      <c r="I425" s="45" t="s">
        <v>47</v>
      </c>
      <c r="J425" s="45" t="s">
        <v>47</v>
      </c>
      <c r="K425" s="45" t="s">
        <v>3888</v>
      </c>
      <c r="L425" s="52" t="s">
        <v>5890</v>
      </c>
    </row>
    <row r="426" spans="1:12" s="1" customFormat="1" ht="11.25" hidden="1" x14ac:dyDescent="0.2">
      <c r="A426" s="45" t="s">
        <v>5891</v>
      </c>
      <c r="B426" s="54">
        <v>20603933410</v>
      </c>
      <c r="C426" s="54">
        <v>4073947</v>
      </c>
      <c r="D426" s="54">
        <v>4860480</v>
      </c>
      <c r="E426" s="54">
        <v>900032342</v>
      </c>
      <c r="F426" s="45" t="s">
        <v>5892</v>
      </c>
      <c r="G426" s="54" t="s">
        <v>5893</v>
      </c>
      <c r="H426" s="45" t="s">
        <v>20</v>
      </c>
      <c r="I426" s="45" t="s">
        <v>1484</v>
      </c>
      <c r="J426" s="45" t="s">
        <v>3806</v>
      </c>
      <c r="K426" s="45" t="s">
        <v>3806</v>
      </c>
      <c r="L426" s="52" t="s">
        <v>5894</v>
      </c>
    </row>
    <row r="427" spans="1:12" s="1" customFormat="1" ht="11.25" hidden="1" x14ac:dyDescent="0.2">
      <c r="A427" s="45" t="s">
        <v>5895</v>
      </c>
      <c r="B427" s="54">
        <v>20602208347</v>
      </c>
      <c r="C427" s="54">
        <v>4073948</v>
      </c>
      <c r="D427" s="54">
        <v>4860481</v>
      </c>
      <c r="E427" s="54">
        <v>700005732</v>
      </c>
      <c r="F427" s="45" t="s">
        <v>5896</v>
      </c>
      <c r="G427" s="54" t="s">
        <v>5897</v>
      </c>
      <c r="H427" s="45" t="s">
        <v>47</v>
      </c>
      <c r="I427" s="45" t="s">
        <v>47</v>
      </c>
      <c r="J427" s="45" t="s">
        <v>47</v>
      </c>
      <c r="K427" s="45" t="s">
        <v>3730</v>
      </c>
      <c r="L427" s="52" t="s">
        <v>5898</v>
      </c>
    </row>
    <row r="428" spans="1:12" s="1" customFormat="1" ht="22.5" hidden="1" x14ac:dyDescent="0.2">
      <c r="A428" s="45" t="s">
        <v>5899</v>
      </c>
      <c r="B428" s="54">
        <v>20605372211</v>
      </c>
      <c r="C428" s="54">
        <v>4073949</v>
      </c>
      <c r="D428" s="54">
        <v>4860497</v>
      </c>
      <c r="E428" s="54">
        <v>700005713</v>
      </c>
      <c r="F428" s="45" t="s">
        <v>5900</v>
      </c>
      <c r="G428" s="54" t="s">
        <v>5901</v>
      </c>
      <c r="H428" s="45" t="s">
        <v>20</v>
      </c>
      <c r="I428" s="45" t="s">
        <v>5902</v>
      </c>
      <c r="J428" s="45" t="s">
        <v>5903</v>
      </c>
      <c r="K428" s="45" t="s">
        <v>5904</v>
      </c>
      <c r="L428" s="52" t="s">
        <v>5905</v>
      </c>
    </row>
    <row r="429" spans="1:12" s="1" customFormat="1" ht="22.5" hidden="1" x14ac:dyDescent="0.2">
      <c r="A429" s="45" t="s">
        <v>5906</v>
      </c>
      <c r="B429" s="54">
        <v>20600049977</v>
      </c>
      <c r="C429" s="54">
        <v>5060742</v>
      </c>
      <c r="D429" s="54">
        <v>4860498</v>
      </c>
      <c r="E429" s="54">
        <v>700005729</v>
      </c>
      <c r="F429" s="45" t="s">
        <v>5907</v>
      </c>
      <c r="G429" s="54" t="s">
        <v>5908</v>
      </c>
      <c r="H429" s="45" t="s">
        <v>20</v>
      </c>
      <c r="I429" s="45" t="s">
        <v>5902</v>
      </c>
      <c r="J429" s="45" t="s">
        <v>5903</v>
      </c>
      <c r="K429" s="45" t="s">
        <v>5909</v>
      </c>
      <c r="L429" s="52" t="s">
        <v>5910</v>
      </c>
    </row>
    <row r="430" spans="1:12" s="1" customFormat="1" ht="11.25" hidden="1" x14ac:dyDescent="0.2">
      <c r="A430" s="45" t="s">
        <v>5911</v>
      </c>
      <c r="B430" s="54">
        <v>20603435207</v>
      </c>
      <c r="C430" s="54">
        <v>4073950</v>
      </c>
      <c r="D430" s="54">
        <v>4860499</v>
      </c>
      <c r="E430" s="54">
        <v>700005733</v>
      </c>
      <c r="F430" s="45" t="s">
        <v>5912</v>
      </c>
      <c r="G430" s="54" t="s">
        <v>5913</v>
      </c>
      <c r="H430" s="45" t="s">
        <v>47</v>
      </c>
      <c r="I430" s="45" t="s">
        <v>47</v>
      </c>
      <c r="J430" s="45" t="s">
        <v>47</v>
      </c>
      <c r="K430" s="45" t="s">
        <v>5715</v>
      </c>
      <c r="L430" s="52" t="s">
        <v>5914</v>
      </c>
    </row>
    <row r="431" spans="1:12" s="1" customFormat="1" ht="11.25" hidden="1" x14ac:dyDescent="0.2">
      <c r="A431" s="45" t="s">
        <v>4956</v>
      </c>
      <c r="B431" s="54">
        <v>20601585643</v>
      </c>
      <c r="C431" s="54">
        <v>4073951</v>
      </c>
      <c r="D431" s="54">
        <v>4860507</v>
      </c>
      <c r="E431" s="54">
        <v>700005735</v>
      </c>
      <c r="F431" s="45" t="s">
        <v>5915</v>
      </c>
      <c r="G431" s="54" t="s">
        <v>5916</v>
      </c>
      <c r="H431" s="45" t="s">
        <v>47</v>
      </c>
      <c r="I431" s="45" t="s">
        <v>47</v>
      </c>
      <c r="J431" s="45" t="s">
        <v>47</v>
      </c>
      <c r="K431" s="45" t="s">
        <v>4369</v>
      </c>
      <c r="L431" s="52" t="s">
        <v>5917</v>
      </c>
    </row>
    <row r="432" spans="1:12" s="1" customFormat="1" ht="11.25" hidden="1" x14ac:dyDescent="0.2">
      <c r="A432" s="45" t="s">
        <v>4957</v>
      </c>
      <c r="B432" s="54">
        <v>20605191950</v>
      </c>
      <c r="C432" s="54">
        <v>4073952</v>
      </c>
      <c r="D432" s="54">
        <v>4860509</v>
      </c>
      <c r="E432" s="54">
        <v>700005741</v>
      </c>
      <c r="F432" s="45" t="s">
        <v>5918</v>
      </c>
      <c r="G432" s="54" t="s">
        <v>5919</v>
      </c>
      <c r="H432" s="45" t="s">
        <v>47</v>
      </c>
      <c r="I432" s="45" t="s">
        <v>47</v>
      </c>
      <c r="J432" s="45" t="s">
        <v>47</v>
      </c>
      <c r="K432" s="45" t="s">
        <v>3701</v>
      </c>
      <c r="L432" s="52" t="s">
        <v>5920</v>
      </c>
    </row>
    <row r="433" spans="1:12" s="1" customFormat="1" ht="11.25" hidden="1" x14ac:dyDescent="0.2">
      <c r="A433" s="45" t="s">
        <v>4958</v>
      </c>
      <c r="B433" s="54">
        <v>20602956947</v>
      </c>
      <c r="C433" s="54">
        <v>4073953</v>
      </c>
      <c r="D433" s="54">
        <v>4860510</v>
      </c>
      <c r="E433" s="54">
        <v>700005746</v>
      </c>
      <c r="F433" s="45" t="s">
        <v>5921</v>
      </c>
      <c r="G433" s="54" t="s">
        <v>5922</v>
      </c>
      <c r="H433" s="45" t="s">
        <v>47</v>
      </c>
      <c r="I433" s="45" t="s">
        <v>47</v>
      </c>
      <c r="J433" s="45" t="s">
        <v>47</v>
      </c>
      <c r="K433" s="45" t="s">
        <v>3730</v>
      </c>
      <c r="L433" s="52" t="s">
        <v>5923</v>
      </c>
    </row>
    <row r="434" spans="1:12" s="1" customFormat="1" ht="22.5" hidden="1" x14ac:dyDescent="0.2">
      <c r="A434" s="45" t="s">
        <v>4959</v>
      </c>
      <c r="B434" s="54">
        <v>20603432062</v>
      </c>
      <c r="C434" s="54">
        <v>4073954</v>
      </c>
      <c r="D434" s="54">
        <v>4860511</v>
      </c>
      <c r="E434" s="54">
        <v>700005742</v>
      </c>
      <c r="F434" s="45" t="s">
        <v>5924</v>
      </c>
      <c r="G434" s="54" t="s">
        <v>5925</v>
      </c>
      <c r="H434" s="45" t="s">
        <v>47</v>
      </c>
      <c r="I434" s="45" t="s">
        <v>47</v>
      </c>
      <c r="J434" s="45" t="s">
        <v>47</v>
      </c>
      <c r="K434" s="45" t="s">
        <v>5926</v>
      </c>
      <c r="L434" s="52" t="s">
        <v>5927</v>
      </c>
    </row>
    <row r="435" spans="1:12" s="1" customFormat="1" ht="11.25" hidden="1" x14ac:dyDescent="0.2">
      <c r="A435" s="45" t="s">
        <v>4934</v>
      </c>
      <c r="B435" s="54">
        <v>10453766867</v>
      </c>
      <c r="C435" s="52">
        <v>4073930</v>
      </c>
      <c r="D435" s="54">
        <v>4860512</v>
      </c>
      <c r="E435" s="52">
        <v>700005706</v>
      </c>
      <c r="F435" s="45" t="s">
        <v>5928</v>
      </c>
      <c r="G435" s="54" t="s">
        <v>5929</v>
      </c>
      <c r="H435" s="45" t="s">
        <v>20</v>
      </c>
      <c r="I435" s="47" t="s">
        <v>5930</v>
      </c>
      <c r="J435" s="47" t="s">
        <v>5931</v>
      </c>
      <c r="K435" s="47" t="s">
        <v>5932</v>
      </c>
      <c r="L435" s="47" t="s">
        <v>5933</v>
      </c>
    </row>
    <row r="436" spans="1:12" s="1" customFormat="1" ht="11.25" hidden="1" x14ac:dyDescent="0.2">
      <c r="A436" s="45" t="s">
        <v>4950</v>
      </c>
      <c r="B436" s="54">
        <v>20604117519</v>
      </c>
      <c r="C436" s="54">
        <v>4073937</v>
      </c>
      <c r="D436" s="54">
        <v>4860513</v>
      </c>
      <c r="E436" s="54">
        <v>700005717</v>
      </c>
      <c r="F436" s="45" t="s">
        <v>5934</v>
      </c>
      <c r="G436" s="54" t="s">
        <v>5935</v>
      </c>
      <c r="H436" s="45" t="s">
        <v>3704</v>
      </c>
      <c r="I436" s="45" t="s">
        <v>3704</v>
      </c>
      <c r="J436" s="45" t="s">
        <v>3704</v>
      </c>
      <c r="K436" s="45" t="s">
        <v>3704</v>
      </c>
      <c r="L436" s="52" t="s">
        <v>5859</v>
      </c>
    </row>
    <row r="437" spans="1:12" s="1" customFormat="1" ht="11.25" hidden="1" x14ac:dyDescent="0.2">
      <c r="A437" s="45" t="s">
        <v>4960</v>
      </c>
      <c r="B437" s="54">
        <v>20601113733</v>
      </c>
      <c r="C437" s="54">
        <v>4073955</v>
      </c>
      <c r="D437" s="54">
        <v>4860537</v>
      </c>
      <c r="E437" s="54">
        <v>700005752</v>
      </c>
      <c r="F437" s="45" t="s">
        <v>5936</v>
      </c>
      <c r="G437" s="60" t="s">
        <v>5937</v>
      </c>
      <c r="H437" s="45" t="s">
        <v>20</v>
      </c>
      <c r="I437" s="45" t="s">
        <v>5938</v>
      </c>
      <c r="J437" s="45" t="s">
        <v>5938</v>
      </c>
      <c r="K437" s="45" t="s">
        <v>5939</v>
      </c>
      <c r="L437" s="47" t="s">
        <v>5940</v>
      </c>
    </row>
    <row r="438" spans="1:12" s="1" customFormat="1" ht="22.5" hidden="1" x14ac:dyDescent="0.2">
      <c r="A438" s="45" t="s">
        <v>4961</v>
      </c>
      <c r="B438" s="54">
        <v>20605582614</v>
      </c>
      <c r="C438" s="54">
        <v>4073957</v>
      </c>
      <c r="D438" s="54">
        <v>4860538</v>
      </c>
      <c r="E438" s="54">
        <v>700005757</v>
      </c>
      <c r="F438" s="45" t="s">
        <v>5941</v>
      </c>
      <c r="G438" s="60" t="s">
        <v>5942</v>
      </c>
      <c r="H438" s="45" t="s">
        <v>47</v>
      </c>
      <c r="I438" s="45" t="s">
        <v>47</v>
      </c>
      <c r="J438" s="45" t="s">
        <v>47</v>
      </c>
      <c r="K438" s="45" t="s">
        <v>5943</v>
      </c>
      <c r="L438" s="47" t="s">
        <v>5944</v>
      </c>
    </row>
    <row r="439" spans="1:12" s="1" customFormat="1" ht="11.25" hidden="1" x14ac:dyDescent="0.2">
      <c r="A439" s="45" t="s">
        <v>4962</v>
      </c>
      <c r="B439" s="54">
        <v>20603410409</v>
      </c>
      <c r="C439" s="54">
        <v>4073956</v>
      </c>
      <c r="D439" s="54">
        <v>4860539</v>
      </c>
      <c r="E439" s="54">
        <v>700005753</v>
      </c>
      <c r="F439" s="45" t="s">
        <v>5945</v>
      </c>
      <c r="G439" s="60" t="s">
        <v>5946</v>
      </c>
      <c r="H439" s="45" t="s">
        <v>20</v>
      </c>
      <c r="I439" s="45" t="s">
        <v>5782</v>
      </c>
      <c r="J439" s="45" t="s">
        <v>5782</v>
      </c>
      <c r="K439" s="45" t="s">
        <v>5783</v>
      </c>
      <c r="L439" s="47" t="s">
        <v>5947</v>
      </c>
    </row>
    <row r="440" spans="1:12" s="1" customFormat="1" ht="22.5" hidden="1" x14ac:dyDescent="0.2">
      <c r="A440" s="45" t="s">
        <v>4963</v>
      </c>
      <c r="B440" s="54">
        <v>20602161341</v>
      </c>
      <c r="C440" s="54">
        <v>4073958</v>
      </c>
      <c r="D440" s="54">
        <v>4860540</v>
      </c>
      <c r="E440" s="54">
        <v>700005758</v>
      </c>
      <c r="F440" s="45" t="s">
        <v>5948</v>
      </c>
      <c r="G440" s="60" t="s">
        <v>5949</v>
      </c>
      <c r="H440" s="45" t="s">
        <v>47</v>
      </c>
      <c r="I440" s="45" t="s">
        <v>47</v>
      </c>
      <c r="J440" s="45" t="s">
        <v>47</v>
      </c>
      <c r="K440" s="45" t="s">
        <v>3849</v>
      </c>
      <c r="L440" s="47" t="s">
        <v>5950</v>
      </c>
    </row>
    <row r="441" spans="1:12" s="1" customFormat="1" ht="11.25" hidden="1" x14ac:dyDescent="0.2">
      <c r="A441" s="45" t="s">
        <v>4964</v>
      </c>
      <c r="B441" s="54">
        <v>20605539883</v>
      </c>
      <c r="C441" s="54">
        <v>4073959</v>
      </c>
      <c r="D441" s="54">
        <v>4860541</v>
      </c>
      <c r="E441" s="54">
        <v>700005766</v>
      </c>
      <c r="F441" s="45" t="s">
        <v>5951</v>
      </c>
      <c r="G441" s="60" t="s">
        <v>5952</v>
      </c>
      <c r="H441" s="45" t="s">
        <v>47</v>
      </c>
      <c r="I441" s="45" t="s">
        <v>47</v>
      </c>
      <c r="J441" s="45" t="s">
        <v>47</v>
      </c>
      <c r="K441" s="45" t="s">
        <v>3874</v>
      </c>
      <c r="L441" s="47" t="s">
        <v>5953</v>
      </c>
    </row>
    <row r="442" spans="1:12" s="1" customFormat="1" ht="22.5" hidden="1" x14ac:dyDescent="0.2">
      <c r="A442" s="45" t="s">
        <v>5954</v>
      </c>
      <c r="B442" s="54">
        <v>20604005192</v>
      </c>
      <c r="C442" s="54">
        <v>4073965</v>
      </c>
      <c r="D442" s="54">
        <v>4860553</v>
      </c>
      <c r="E442" s="54">
        <v>700005771</v>
      </c>
      <c r="F442" s="45" t="s">
        <v>5955</v>
      </c>
      <c r="G442" s="60" t="s">
        <v>5956</v>
      </c>
      <c r="H442" s="45" t="s">
        <v>47</v>
      </c>
      <c r="I442" s="45" t="s">
        <v>47</v>
      </c>
      <c r="J442" s="45" t="s">
        <v>47</v>
      </c>
      <c r="K442" s="45" t="s">
        <v>3722</v>
      </c>
      <c r="L442" s="47" t="s">
        <v>5957</v>
      </c>
    </row>
    <row r="443" spans="1:12" s="1" customFormat="1" ht="22.5" hidden="1" x14ac:dyDescent="0.2">
      <c r="A443" s="45" t="s">
        <v>4963</v>
      </c>
      <c r="B443" s="54">
        <v>20602161341</v>
      </c>
      <c r="C443" s="54">
        <v>4073958</v>
      </c>
      <c r="D443" s="54">
        <v>4860554</v>
      </c>
      <c r="E443" s="54">
        <v>700005758</v>
      </c>
      <c r="F443" s="45" t="s">
        <v>5958</v>
      </c>
      <c r="G443" s="60" t="s">
        <v>5959</v>
      </c>
      <c r="H443" s="45" t="s">
        <v>47</v>
      </c>
      <c r="I443" s="45" t="s">
        <v>47</v>
      </c>
      <c r="J443" s="45" t="s">
        <v>47</v>
      </c>
      <c r="K443" s="45" t="s">
        <v>3849</v>
      </c>
      <c r="L443" s="47" t="s">
        <v>5950</v>
      </c>
    </row>
    <row r="444" spans="1:12" s="1" customFormat="1" ht="11.25" x14ac:dyDescent="0.2">
      <c r="A444" s="45" t="s">
        <v>5960</v>
      </c>
      <c r="B444" s="54">
        <v>20603208090</v>
      </c>
      <c r="C444" s="54">
        <v>4073968</v>
      </c>
      <c r="D444" s="54">
        <v>4860555</v>
      </c>
      <c r="E444" s="54">
        <v>700005776</v>
      </c>
      <c r="F444" s="45" t="s">
        <v>5961</v>
      </c>
      <c r="G444" s="60" t="s">
        <v>5962</v>
      </c>
      <c r="H444" s="45" t="s">
        <v>47</v>
      </c>
      <c r="I444" s="45" t="s">
        <v>47</v>
      </c>
      <c r="J444" s="45" t="s">
        <v>47</v>
      </c>
      <c r="K444" s="45" t="s">
        <v>47</v>
      </c>
      <c r="L444" s="47" t="s">
        <v>5963</v>
      </c>
    </row>
    <row r="445" spans="1:12" s="1" customFormat="1" ht="11.25" hidden="1" x14ac:dyDescent="0.2">
      <c r="A445" s="45" t="s">
        <v>5964</v>
      </c>
      <c r="B445" s="54">
        <v>20601016584</v>
      </c>
      <c r="C445" s="54">
        <v>5119176</v>
      </c>
      <c r="D445" s="54">
        <v>4860556</v>
      </c>
      <c r="E445" s="54">
        <v>700005777</v>
      </c>
      <c r="F445" s="45" t="s">
        <v>5965</v>
      </c>
      <c r="G445" s="60" t="s">
        <v>5966</v>
      </c>
      <c r="H445" s="45" t="s">
        <v>20</v>
      </c>
      <c r="I445" s="45" t="s">
        <v>1488</v>
      </c>
      <c r="J445" s="45" t="s">
        <v>5583</v>
      </c>
      <c r="K445" s="45" t="s">
        <v>5584</v>
      </c>
      <c r="L445" s="47" t="s">
        <v>5967</v>
      </c>
    </row>
    <row r="446" spans="1:12" s="1" customFormat="1" ht="11.25" hidden="1" x14ac:dyDescent="0.2">
      <c r="A446" s="45" t="s">
        <v>4965</v>
      </c>
      <c r="B446" s="54">
        <v>20601459788</v>
      </c>
      <c r="C446" s="54">
        <v>4073969</v>
      </c>
      <c r="D446" s="54">
        <v>4860557</v>
      </c>
      <c r="E446" s="54">
        <v>700005773</v>
      </c>
      <c r="F446" s="45" t="s">
        <v>5968</v>
      </c>
      <c r="G446" s="60" t="s">
        <v>5969</v>
      </c>
      <c r="H446" s="45" t="s">
        <v>47</v>
      </c>
      <c r="I446" s="45" t="s">
        <v>47</v>
      </c>
      <c r="J446" s="45" t="s">
        <v>47</v>
      </c>
      <c r="K446" s="45" t="s">
        <v>3730</v>
      </c>
      <c r="L446" s="47" t="s">
        <v>5970</v>
      </c>
    </row>
    <row r="447" spans="1:12" s="1" customFormat="1" ht="11.25" hidden="1" x14ac:dyDescent="0.2">
      <c r="A447" s="45" t="s">
        <v>4966</v>
      </c>
      <c r="B447" s="54">
        <v>20548214417</v>
      </c>
      <c r="C447" s="54">
        <v>5096042</v>
      </c>
      <c r="D447" s="54">
        <v>4860558</v>
      </c>
      <c r="E447" s="54">
        <v>700005778</v>
      </c>
      <c r="F447" s="45" t="s">
        <v>5971</v>
      </c>
      <c r="G447" s="60" t="s">
        <v>5972</v>
      </c>
      <c r="H447" s="45" t="s">
        <v>47</v>
      </c>
      <c r="I447" s="45" t="s">
        <v>47</v>
      </c>
      <c r="J447" s="45" t="s">
        <v>47</v>
      </c>
      <c r="K447" s="45" t="s">
        <v>3715</v>
      </c>
      <c r="L447" s="47" t="s">
        <v>5973</v>
      </c>
    </row>
    <row r="448" spans="1:12" s="1" customFormat="1" ht="11.25" hidden="1" x14ac:dyDescent="0.2">
      <c r="A448" s="45" t="s">
        <v>4967</v>
      </c>
      <c r="B448" s="54">
        <v>20516722917</v>
      </c>
      <c r="C448" s="54">
        <v>5133320</v>
      </c>
      <c r="D448" s="54">
        <v>4860559</v>
      </c>
      <c r="E448" s="54">
        <v>700005772</v>
      </c>
      <c r="F448" s="45" t="s">
        <v>5974</v>
      </c>
      <c r="G448" s="60" t="s">
        <v>5975</v>
      </c>
      <c r="H448" s="45" t="s">
        <v>47</v>
      </c>
      <c r="I448" s="45" t="s">
        <v>47</v>
      </c>
      <c r="J448" s="45" t="s">
        <v>47</v>
      </c>
      <c r="K448" s="45" t="s">
        <v>3715</v>
      </c>
      <c r="L448" s="47" t="s">
        <v>5976</v>
      </c>
    </row>
    <row r="449" spans="1:12" s="1" customFormat="1" ht="22.5" hidden="1" x14ac:dyDescent="0.2">
      <c r="A449" s="54" t="s">
        <v>4968</v>
      </c>
      <c r="B449" s="54">
        <v>20606061154</v>
      </c>
      <c r="C449" s="54">
        <v>4073967</v>
      </c>
      <c r="D449" s="54">
        <v>4860560</v>
      </c>
      <c r="E449" s="54">
        <v>700005779</v>
      </c>
      <c r="F449" s="54" t="s">
        <v>5977</v>
      </c>
      <c r="G449" s="60" t="s">
        <v>5978</v>
      </c>
      <c r="H449" s="54" t="s">
        <v>47</v>
      </c>
      <c r="I449" s="54" t="s">
        <v>47</v>
      </c>
      <c r="J449" s="54" t="s">
        <v>47</v>
      </c>
      <c r="K449" s="54" t="s">
        <v>4010</v>
      </c>
      <c r="L449" s="52" t="s">
        <v>5979</v>
      </c>
    </row>
    <row r="450" spans="1:12" s="1" customFormat="1" ht="22.5" hidden="1" x14ac:dyDescent="0.2">
      <c r="A450" s="45" t="s">
        <v>4969</v>
      </c>
      <c r="B450" s="54">
        <v>20605984950</v>
      </c>
      <c r="C450" s="54">
        <v>4073970</v>
      </c>
      <c r="D450" s="54">
        <v>4860561</v>
      </c>
      <c r="E450" s="54">
        <v>700005780</v>
      </c>
      <c r="F450" s="45" t="s">
        <v>5980</v>
      </c>
      <c r="G450" s="60" t="s">
        <v>5981</v>
      </c>
      <c r="H450" s="45" t="s">
        <v>47</v>
      </c>
      <c r="I450" s="45" t="s">
        <v>47</v>
      </c>
      <c r="J450" s="45" t="s">
        <v>47</v>
      </c>
      <c r="K450" s="45" t="s">
        <v>3908</v>
      </c>
      <c r="L450" s="47" t="s">
        <v>5982</v>
      </c>
    </row>
    <row r="451" spans="1:12" s="1" customFormat="1" ht="22.5" hidden="1" x14ac:dyDescent="0.2">
      <c r="A451" s="45" t="s">
        <v>4970</v>
      </c>
      <c r="B451" s="54">
        <v>20602680259</v>
      </c>
      <c r="C451" s="54">
        <v>4073971</v>
      </c>
      <c r="D451" s="54">
        <v>4860562</v>
      </c>
      <c r="E451" s="54">
        <v>700005781</v>
      </c>
      <c r="F451" s="45" t="s">
        <v>5983</v>
      </c>
      <c r="G451" s="60" t="s">
        <v>5984</v>
      </c>
      <c r="H451" s="45" t="s">
        <v>47</v>
      </c>
      <c r="I451" s="45" t="s">
        <v>47</v>
      </c>
      <c r="J451" s="45" t="s">
        <v>47</v>
      </c>
      <c r="K451" s="45" t="s">
        <v>3722</v>
      </c>
      <c r="L451" s="47" t="s">
        <v>5985</v>
      </c>
    </row>
    <row r="452" spans="1:12" s="1" customFormat="1" ht="22.5" hidden="1" x14ac:dyDescent="0.2">
      <c r="A452" s="45" t="s">
        <v>5986</v>
      </c>
      <c r="B452" s="54">
        <v>20601826969</v>
      </c>
      <c r="C452" s="54">
        <v>4073966</v>
      </c>
      <c r="D452" s="54">
        <v>4860563</v>
      </c>
      <c r="E452" s="54">
        <v>700005782</v>
      </c>
      <c r="F452" s="45" t="s">
        <v>5987</v>
      </c>
      <c r="G452" s="60" t="s">
        <v>5988</v>
      </c>
      <c r="H452" s="45" t="s">
        <v>47</v>
      </c>
      <c r="I452" s="45" t="s">
        <v>47</v>
      </c>
      <c r="J452" s="45" t="s">
        <v>47</v>
      </c>
      <c r="K452" s="45" t="s">
        <v>3849</v>
      </c>
      <c r="L452" s="47" t="s">
        <v>5989</v>
      </c>
    </row>
    <row r="453" spans="1:12" s="1" customFormat="1" ht="11.25" hidden="1" x14ac:dyDescent="0.2">
      <c r="A453" s="45" t="s">
        <v>5990</v>
      </c>
      <c r="B453" s="54">
        <v>20533910522</v>
      </c>
      <c r="C453" s="54">
        <v>4073975</v>
      </c>
      <c r="D453" s="54">
        <v>4860566</v>
      </c>
      <c r="E453" s="54">
        <v>700005785</v>
      </c>
      <c r="F453" s="45" t="s">
        <v>5991</v>
      </c>
      <c r="G453" s="54" t="s">
        <v>5992</v>
      </c>
      <c r="H453" s="45" t="s">
        <v>47</v>
      </c>
      <c r="I453" s="45" t="s">
        <v>47</v>
      </c>
      <c r="J453" s="45" t="s">
        <v>5993</v>
      </c>
      <c r="K453" s="45" t="s">
        <v>5994</v>
      </c>
      <c r="L453" s="47" t="s">
        <v>5995</v>
      </c>
    </row>
    <row r="454" spans="1:12" s="1" customFormat="1" ht="11.25" hidden="1" x14ac:dyDescent="0.2">
      <c r="A454" s="45" t="s">
        <v>5996</v>
      </c>
      <c r="B454" s="54">
        <v>20604418853</v>
      </c>
      <c r="C454" s="54">
        <v>4073976</v>
      </c>
      <c r="D454" s="54">
        <v>4860577</v>
      </c>
      <c r="E454" s="54">
        <v>700005775</v>
      </c>
      <c r="F454" s="45" t="s">
        <v>5997</v>
      </c>
      <c r="G454" s="54" t="s">
        <v>5998</v>
      </c>
      <c r="H454" s="45" t="s">
        <v>47</v>
      </c>
      <c r="I454" s="45" t="s">
        <v>47</v>
      </c>
      <c r="J454" s="45" t="s">
        <v>47</v>
      </c>
      <c r="K454" s="45" t="s">
        <v>5999</v>
      </c>
      <c r="L454" s="47" t="s">
        <v>6000</v>
      </c>
    </row>
    <row r="455" spans="1:12" s="1" customFormat="1" ht="11.25" hidden="1" x14ac:dyDescent="0.2">
      <c r="A455" s="45" t="s">
        <v>6001</v>
      </c>
      <c r="B455" s="54">
        <v>20603826052</v>
      </c>
      <c r="C455" s="54">
        <v>4073977</v>
      </c>
      <c r="D455" s="54">
        <v>4860578</v>
      </c>
      <c r="E455" s="54">
        <v>700005791</v>
      </c>
      <c r="F455" s="45" t="s">
        <v>6002</v>
      </c>
      <c r="G455" s="54" t="s">
        <v>6003</v>
      </c>
      <c r="H455" s="45" t="s">
        <v>20</v>
      </c>
      <c r="I455" s="45" t="s">
        <v>6004</v>
      </c>
      <c r="J455" s="45" t="s">
        <v>4802</v>
      </c>
      <c r="K455" s="45" t="s">
        <v>4802</v>
      </c>
      <c r="L455" s="47" t="s">
        <v>6005</v>
      </c>
    </row>
    <row r="456" spans="1:12" s="1" customFormat="1" ht="11.25" hidden="1" x14ac:dyDescent="0.2">
      <c r="A456" s="45" t="s">
        <v>6006</v>
      </c>
      <c r="B456" s="54">
        <v>20603671377</v>
      </c>
      <c r="C456" s="54">
        <v>4073978</v>
      </c>
      <c r="D456" s="54">
        <v>4860579</v>
      </c>
      <c r="E456" s="54">
        <v>700005792</v>
      </c>
      <c r="F456" s="45" t="s">
        <v>6007</v>
      </c>
      <c r="G456" s="54" t="s">
        <v>6008</v>
      </c>
      <c r="H456" s="45" t="s">
        <v>47</v>
      </c>
      <c r="I456" s="45" t="s">
        <v>47</v>
      </c>
      <c r="J456" s="45" t="s">
        <v>47</v>
      </c>
      <c r="K456" s="45" t="s">
        <v>6009</v>
      </c>
      <c r="L456" s="47" t="s">
        <v>6010</v>
      </c>
    </row>
    <row r="457" spans="1:12" s="1" customFormat="1" ht="11.25" hidden="1" x14ac:dyDescent="0.2">
      <c r="A457" s="45" t="s">
        <v>6011</v>
      </c>
      <c r="B457" s="54">
        <v>20606061499</v>
      </c>
      <c r="C457" s="54">
        <v>4073979</v>
      </c>
      <c r="D457" s="54">
        <v>4860580</v>
      </c>
      <c r="E457" s="54">
        <v>700005793</v>
      </c>
      <c r="F457" s="45" t="s">
        <v>6012</v>
      </c>
      <c r="G457" s="54" t="s">
        <v>6013</v>
      </c>
      <c r="H457" s="45" t="s">
        <v>47</v>
      </c>
      <c r="I457" s="45" t="s">
        <v>47</v>
      </c>
      <c r="J457" s="45" t="s">
        <v>47</v>
      </c>
      <c r="K457" s="45" t="s">
        <v>6014</v>
      </c>
      <c r="L457" s="47" t="s">
        <v>6015</v>
      </c>
    </row>
    <row r="458" spans="1:12" s="1" customFormat="1" ht="11.25" hidden="1" x14ac:dyDescent="0.2">
      <c r="A458" s="45" t="s">
        <v>6016</v>
      </c>
      <c r="B458" s="54">
        <v>20486802830</v>
      </c>
      <c r="C458" s="54">
        <v>4073980</v>
      </c>
      <c r="D458" s="54">
        <v>4860581</v>
      </c>
      <c r="E458" s="54">
        <v>700005794</v>
      </c>
      <c r="F458" s="45" t="s">
        <v>6017</v>
      </c>
      <c r="G458" s="54" t="s">
        <v>6018</v>
      </c>
      <c r="H458" s="45" t="s">
        <v>20</v>
      </c>
      <c r="I458" s="45" t="s">
        <v>6004</v>
      </c>
      <c r="J458" s="45" t="s">
        <v>4802</v>
      </c>
      <c r="K458" s="45" t="s">
        <v>6019</v>
      </c>
      <c r="L458" s="47" t="s">
        <v>6020</v>
      </c>
    </row>
    <row r="459" spans="1:12" s="1" customFormat="1" ht="11.25" hidden="1" x14ac:dyDescent="0.2">
      <c r="A459" s="45" t="s">
        <v>6021</v>
      </c>
      <c r="B459" s="54">
        <v>20601263271</v>
      </c>
      <c r="C459" s="54">
        <v>4073981</v>
      </c>
      <c r="D459" s="54">
        <v>4860582</v>
      </c>
      <c r="E459" s="54">
        <v>700005795</v>
      </c>
      <c r="F459" s="45" t="s">
        <v>6022</v>
      </c>
      <c r="G459" s="54" t="s">
        <v>6023</v>
      </c>
      <c r="H459" s="45" t="s">
        <v>47</v>
      </c>
      <c r="I459" s="45" t="s">
        <v>47</v>
      </c>
      <c r="J459" s="45" t="s">
        <v>4052</v>
      </c>
      <c r="K459" s="45" t="s">
        <v>4052</v>
      </c>
      <c r="L459" s="47" t="s">
        <v>6024</v>
      </c>
    </row>
    <row r="460" spans="1:12" s="1" customFormat="1" ht="11.25" hidden="1" x14ac:dyDescent="0.2">
      <c r="A460" s="45" t="s">
        <v>6025</v>
      </c>
      <c r="B460" s="54">
        <v>20601057175</v>
      </c>
      <c r="C460" s="54">
        <v>4073982</v>
      </c>
      <c r="D460" s="54">
        <v>4860591</v>
      </c>
      <c r="E460" s="54">
        <v>700005796</v>
      </c>
      <c r="F460" s="54" t="s">
        <v>6026</v>
      </c>
      <c r="G460" s="54" t="s">
        <v>6027</v>
      </c>
      <c r="H460" s="45" t="s">
        <v>47</v>
      </c>
      <c r="I460" s="45" t="s">
        <v>47</v>
      </c>
      <c r="J460" s="45" t="s">
        <v>6028</v>
      </c>
      <c r="K460" s="45" t="s">
        <v>6028</v>
      </c>
      <c r="L460" s="47" t="s">
        <v>6029</v>
      </c>
    </row>
    <row r="461" spans="1:12" s="1" customFormat="1" ht="22.5" hidden="1" x14ac:dyDescent="0.2">
      <c r="A461" s="45" t="s">
        <v>6030</v>
      </c>
      <c r="B461" s="54">
        <v>20600657764</v>
      </c>
      <c r="C461" s="54">
        <v>4073983</v>
      </c>
      <c r="D461" s="54">
        <v>4860583</v>
      </c>
      <c r="E461" s="54">
        <v>700005797</v>
      </c>
      <c r="F461" s="45" t="s">
        <v>6031</v>
      </c>
      <c r="G461" s="54" t="s">
        <v>6032</v>
      </c>
      <c r="H461" s="45" t="s">
        <v>47</v>
      </c>
      <c r="I461" s="45" t="s">
        <v>47</v>
      </c>
      <c r="J461" s="45" t="s">
        <v>47</v>
      </c>
      <c r="K461" s="45" t="s">
        <v>5943</v>
      </c>
      <c r="L461" s="47" t="s">
        <v>6033</v>
      </c>
    </row>
    <row r="462" spans="1:12" s="1" customFormat="1" ht="22.5" hidden="1" x14ac:dyDescent="0.2">
      <c r="A462" s="45" t="s">
        <v>6034</v>
      </c>
      <c r="B462" s="54">
        <v>20509257222</v>
      </c>
      <c r="C462" s="54">
        <v>4073984</v>
      </c>
      <c r="D462" s="54">
        <v>4860584</v>
      </c>
      <c r="E462" s="54">
        <v>700005801</v>
      </c>
      <c r="F462" s="45" t="s">
        <v>6035</v>
      </c>
      <c r="G462" s="54" t="s">
        <v>6036</v>
      </c>
      <c r="H462" s="45" t="s">
        <v>47</v>
      </c>
      <c r="I462" s="45" t="s">
        <v>47</v>
      </c>
      <c r="J462" s="45" t="s">
        <v>47</v>
      </c>
      <c r="K462" s="45" t="s">
        <v>6037</v>
      </c>
      <c r="L462" s="47" t="s">
        <v>6038</v>
      </c>
    </row>
    <row r="463" spans="1:12" s="1" customFormat="1" ht="11.25" hidden="1" x14ac:dyDescent="0.2">
      <c r="A463" s="45" t="s">
        <v>6039</v>
      </c>
      <c r="B463" s="54">
        <v>20602754091</v>
      </c>
      <c r="C463" s="54">
        <v>4073985</v>
      </c>
      <c r="D463" s="54">
        <v>4860585</v>
      </c>
      <c r="E463" s="54">
        <v>700005783</v>
      </c>
      <c r="F463" s="45" t="s">
        <v>6040</v>
      </c>
      <c r="G463" s="54" t="s">
        <v>6041</v>
      </c>
      <c r="H463" s="45" t="s">
        <v>20</v>
      </c>
      <c r="I463" s="45" t="s">
        <v>6004</v>
      </c>
      <c r="J463" s="45" t="s">
        <v>4802</v>
      </c>
      <c r="K463" s="45" t="s">
        <v>6042</v>
      </c>
      <c r="L463" s="47" t="s">
        <v>6043</v>
      </c>
    </row>
    <row r="464" spans="1:12" s="1" customFormat="1" ht="11.25" hidden="1" x14ac:dyDescent="0.2">
      <c r="A464" s="45" t="s">
        <v>6044</v>
      </c>
      <c r="B464" s="54">
        <v>20600479637</v>
      </c>
      <c r="C464" s="54">
        <v>4073986</v>
      </c>
      <c r="D464" s="54">
        <v>4860586</v>
      </c>
      <c r="E464" s="54">
        <v>700005774</v>
      </c>
      <c r="F464" s="45" t="s">
        <v>6045</v>
      </c>
      <c r="G464" s="54" t="s">
        <v>6046</v>
      </c>
      <c r="H464" s="45" t="s">
        <v>20</v>
      </c>
      <c r="I464" s="45" t="s">
        <v>6004</v>
      </c>
      <c r="J464" s="45" t="s">
        <v>4802</v>
      </c>
      <c r="K464" s="45" t="s">
        <v>6042</v>
      </c>
      <c r="L464" s="47" t="s">
        <v>6047</v>
      </c>
    </row>
    <row r="465" spans="1:12" s="1" customFormat="1" ht="11.25" hidden="1" x14ac:dyDescent="0.2">
      <c r="A465" s="45" t="s">
        <v>6048</v>
      </c>
      <c r="B465" s="54">
        <v>20603612672</v>
      </c>
      <c r="C465" s="54">
        <v>4073987</v>
      </c>
      <c r="D465" s="54">
        <v>4860587</v>
      </c>
      <c r="E465" s="54">
        <v>700005784</v>
      </c>
      <c r="F465" s="45" t="s">
        <v>6049</v>
      </c>
      <c r="G465" s="54" t="s">
        <v>6050</v>
      </c>
      <c r="H465" s="45" t="s">
        <v>20</v>
      </c>
      <c r="I465" s="45" t="s">
        <v>6004</v>
      </c>
      <c r="J465" s="45" t="s">
        <v>4802</v>
      </c>
      <c r="K465" s="45" t="s">
        <v>4802</v>
      </c>
      <c r="L465" s="47" t="s">
        <v>6051</v>
      </c>
    </row>
    <row r="466" spans="1:12" s="1" customFormat="1" ht="22.5" hidden="1" x14ac:dyDescent="0.2">
      <c r="A466" s="45" t="s">
        <v>6052</v>
      </c>
      <c r="B466" s="54">
        <v>20492655491</v>
      </c>
      <c r="C466" s="54">
        <v>4073988</v>
      </c>
      <c r="D466" s="54">
        <v>4860589</v>
      </c>
      <c r="E466" s="54">
        <v>700005806</v>
      </c>
      <c r="F466" s="45" t="s">
        <v>6053</v>
      </c>
      <c r="G466" s="54" t="s">
        <v>6054</v>
      </c>
      <c r="H466" s="45" t="s">
        <v>47</v>
      </c>
      <c r="I466" s="45" t="s">
        <v>47</v>
      </c>
      <c r="J466" s="45" t="s">
        <v>3953</v>
      </c>
      <c r="K466" s="45" t="s">
        <v>6055</v>
      </c>
      <c r="L466" s="47" t="s">
        <v>6056</v>
      </c>
    </row>
    <row r="467" spans="1:12" s="1" customFormat="1" ht="11.25" hidden="1" x14ac:dyDescent="0.2">
      <c r="A467" s="45" t="s">
        <v>6057</v>
      </c>
      <c r="B467" s="54">
        <v>20606064722</v>
      </c>
      <c r="C467" s="54">
        <v>4073989</v>
      </c>
      <c r="D467" s="54">
        <v>4860590</v>
      </c>
      <c r="E467" s="54">
        <v>700005807</v>
      </c>
      <c r="F467" s="45" t="s">
        <v>6058</v>
      </c>
      <c r="G467" s="54" t="s">
        <v>6059</v>
      </c>
      <c r="H467" s="45" t="s">
        <v>47</v>
      </c>
      <c r="I467" s="45" t="s">
        <v>47</v>
      </c>
      <c r="J467" s="45" t="s">
        <v>47</v>
      </c>
      <c r="K467" s="45" t="s">
        <v>3732</v>
      </c>
      <c r="L467" s="47" t="s">
        <v>6060</v>
      </c>
    </row>
    <row r="468" spans="1:12" s="1" customFormat="1" ht="11.25" hidden="1" x14ac:dyDescent="0.2">
      <c r="A468" s="45" t="s">
        <v>6061</v>
      </c>
      <c r="B468" s="54">
        <v>20605100962</v>
      </c>
      <c r="C468" s="54">
        <v>5138451</v>
      </c>
      <c r="D468" s="54">
        <v>4860593</v>
      </c>
      <c r="E468" s="54">
        <v>700005810</v>
      </c>
      <c r="F468" s="45" t="s">
        <v>6062</v>
      </c>
      <c r="G468" s="54" t="s">
        <v>6063</v>
      </c>
      <c r="H468" s="45" t="s">
        <v>47</v>
      </c>
      <c r="I468" s="45" t="s">
        <v>47</v>
      </c>
      <c r="J468" s="45" t="s">
        <v>47</v>
      </c>
      <c r="K468" s="45" t="s">
        <v>47</v>
      </c>
      <c r="L468" s="47" t="s">
        <v>6064</v>
      </c>
    </row>
    <row r="469" spans="1:12" s="1" customFormat="1" ht="22.5" hidden="1" x14ac:dyDescent="0.2">
      <c r="A469" s="45" t="s">
        <v>6065</v>
      </c>
      <c r="B469" s="54">
        <v>20522938981</v>
      </c>
      <c r="C469" s="54">
        <v>5008990</v>
      </c>
      <c r="D469" s="54">
        <v>4860612</v>
      </c>
      <c r="E469" s="54">
        <v>700005821</v>
      </c>
      <c r="F469" s="61" t="s">
        <v>6066</v>
      </c>
      <c r="G469" s="54" t="s">
        <v>6067</v>
      </c>
      <c r="H469" s="45" t="s">
        <v>3711</v>
      </c>
      <c r="I469" s="45" t="s">
        <v>3711</v>
      </c>
      <c r="J469" s="45" t="s">
        <v>3711</v>
      </c>
      <c r="K469" s="45" t="s">
        <v>4496</v>
      </c>
      <c r="L469" s="47" t="s">
        <v>6068</v>
      </c>
    </row>
    <row r="470" spans="1:12" s="1" customFormat="1" ht="11.25" hidden="1" x14ac:dyDescent="0.2">
      <c r="A470" s="45" t="s">
        <v>6069</v>
      </c>
      <c r="B470" s="54">
        <v>20603290632</v>
      </c>
      <c r="C470" s="54">
        <v>4074001</v>
      </c>
      <c r="D470" s="54">
        <v>4860613</v>
      </c>
      <c r="E470" s="54">
        <v>700005818</v>
      </c>
      <c r="F470" s="45" t="s">
        <v>6070</v>
      </c>
      <c r="G470" s="54" t="s">
        <v>6071</v>
      </c>
      <c r="H470" s="45" t="s">
        <v>97</v>
      </c>
      <c r="I470" s="45" t="s">
        <v>4064</v>
      </c>
      <c r="J470" s="45" t="s">
        <v>4064</v>
      </c>
      <c r="K470" s="45" t="s">
        <v>6072</v>
      </c>
      <c r="L470" s="47" t="s">
        <v>6073</v>
      </c>
    </row>
    <row r="471" spans="1:12" s="1" customFormat="1" ht="22.5" hidden="1" x14ac:dyDescent="0.2">
      <c r="A471" s="45" t="s">
        <v>6074</v>
      </c>
      <c r="B471" s="54">
        <v>20556215864</v>
      </c>
      <c r="C471" s="54">
        <v>4074002</v>
      </c>
      <c r="D471" s="54">
        <v>4860614</v>
      </c>
      <c r="E471" s="54">
        <v>700005803</v>
      </c>
      <c r="F471" s="61" t="s">
        <v>6075</v>
      </c>
      <c r="G471" s="54" t="s">
        <v>6076</v>
      </c>
      <c r="H471" s="45" t="s">
        <v>3711</v>
      </c>
      <c r="I471" s="45" t="s">
        <v>3711</v>
      </c>
      <c r="J471" s="45" t="s">
        <v>3711</v>
      </c>
      <c r="K471" s="45" t="s">
        <v>6037</v>
      </c>
      <c r="L471" s="47" t="s">
        <v>6077</v>
      </c>
    </row>
    <row r="472" spans="1:12" s="1" customFormat="1" ht="11.25" hidden="1" x14ac:dyDescent="0.2">
      <c r="A472" s="45" t="s">
        <v>6078</v>
      </c>
      <c r="B472" s="54">
        <v>20553560684</v>
      </c>
      <c r="C472" s="54">
        <v>5135613</v>
      </c>
      <c r="D472" s="54">
        <v>4860615</v>
      </c>
      <c r="E472" s="54">
        <v>700005804</v>
      </c>
      <c r="F472" s="61" t="s">
        <v>6079</v>
      </c>
      <c r="G472" s="54" t="s">
        <v>6080</v>
      </c>
      <c r="H472" s="45" t="s">
        <v>3711</v>
      </c>
      <c r="I472" s="45" t="s">
        <v>3711</v>
      </c>
      <c r="J472" s="45" t="s">
        <v>3711</v>
      </c>
      <c r="K472" s="45" t="s">
        <v>3817</v>
      </c>
      <c r="L472" s="47" t="s">
        <v>6081</v>
      </c>
    </row>
    <row r="473" spans="1:12" s="1" customFormat="1" ht="11.25" hidden="1" x14ac:dyDescent="0.2">
      <c r="A473" s="45" t="s">
        <v>6082</v>
      </c>
      <c r="B473" s="54">
        <v>20606090618</v>
      </c>
      <c r="C473" s="54">
        <v>4074005</v>
      </c>
      <c r="D473" s="54">
        <v>4860616</v>
      </c>
      <c r="E473" s="54">
        <v>700005816</v>
      </c>
      <c r="F473" s="61" t="s">
        <v>6083</v>
      </c>
      <c r="G473" s="54" t="s">
        <v>6084</v>
      </c>
      <c r="H473" s="45" t="s">
        <v>3711</v>
      </c>
      <c r="I473" s="45" t="s">
        <v>3711</v>
      </c>
      <c r="J473" s="45" t="s">
        <v>3711</v>
      </c>
      <c r="K473" s="45" t="s">
        <v>3715</v>
      </c>
      <c r="L473" s="47" t="s">
        <v>6085</v>
      </c>
    </row>
    <row r="474" spans="1:12" s="1" customFormat="1" ht="11.25" hidden="1" x14ac:dyDescent="0.2">
      <c r="A474" s="45" t="s">
        <v>6086</v>
      </c>
      <c r="B474" s="54">
        <v>20487114309</v>
      </c>
      <c r="C474" s="54">
        <v>4074006</v>
      </c>
      <c r="D474" s="54">
        <v>4860617</v>
      </c>
      <c r="E474" s="54">
        <v>700005822</v>
      </c>
      <c r="F474" s="61" t="s">
        <v>6087</v>
      </c>
      <c r="G474" s="54" t="s">
        <v>6088</v>
      </c>
      <c r="H474" s="45" t="s">
        <v>20</v>
      </c>
      <c r="I474" s="45" t="s">
        <v>6004</v>
      </c>
      <c r="J474" s="45" t="s">
        <v>6089</v>
      </c>
      <c r="K474" s="45" t="s">
        <v>6089</v>
      </c>
      <c r="L474" s="47" t="s">
        <v>6090</v>
      </c>
    </row>
    <row r="475" spans="1:12" s="1" customFormat="1" ht="22.5" hidden="1" x14ac:dyDescent="0.2">
      <c r="A475" s="45" t="s">
        <v>6034</v>
      </c>
      <c r="B475" s="54">
        <v>20509257222</v>
      </c>
      <c r="C475" s="54">
        <v>4073984</v>
      </c>
      <c r="D475" s="54">
        <v>4860608</v>
      </c>
      <c r="E475" s="54">
        <v>700005801</v>
      </c>
      <c r="F475" s="61" t="s">
        <v>6091</v>
      </c>
      <c r="G475" s="54" t="s">
        <v>6092</v>
      </c>
      <c r="H475" s="45" t="s">
        <v>47</v>
      </c>
      <c r="I475" s="45" t="s">
        <v>47</v>
      </c>
      <c r="J475" s="45" t="s">
        <v>47</v>
      </c>
      <c r="K475" s="45" t="s">
        <v>6037</v>
      </c>
      <c r="L475" s="47" t="s">
        <v>6093</v>
      </c>
    </row>
    <row r="476" spans="1:12" s="1" customFormat="1" ht="22.5" hidden="1" x14ac:dyDescent="0.2">
      <c r="A476" s="45" t="s">
        <v>5986</v>
      </c>
      <c r="B476" s="54">
        <v>20601826969</v>
      </c>
      <c r="C476" s="54">
        <v>4073966</v>
      </c>
      <c r="D476" s="54">
        <v>4860622</v>
      </c>
      <c r="E476" s="54">
        <v>700005782</v>
      </c>
      <c r="F476" s="45" t="s">
        <v>6094</v>
      </c>
      <c r="G476" s="60" t="s">
        <v>6095</v>
      </c>
      <c r="H476" s="45" t="s">
        <v>47</v>
      </c>
      <c r="I476" s="45" t="s">
        <v>47</v>
      </c>
      <c r="J476" s="45" t="s">
        <v>47</v>
      </c>
      <c r="K476" s="45" t="s">
        <v>3849</v>
      </c>
      <c r="L476" s="47" t="s">
        <v>5989</v>
      </c>
    </row>
    <row r="477" spans="1:12" s="1" customFormat="1" ht="22.5" hidden="1" x14ac:dyDescent="0.2">
      <c r="A477" s="45" t="s">
        <v>6096</v>
      </c>
      <c r="B477" s="54">
        <v>20601710341</v>
      </c>
      <c r="C477" s="54">
        <v>4073994</v>
      </c>
      <c r="D477" s="54">
        <v>4860629</v>
      </c>
      <c r="E477" s="54">
        <v>700005819</v>
      </c>
      <c r="F477" s="45" t="s">
        <v>6097</v>
      </c>
      <c r="G477" s="60" t="s">
        <v>6098</v>
      </c>
      <c r="H477" s="45" t="s">
        <v>47</v>
      </c>
      <c r="I477" s="45" t="s">
        <v>47</v>
      </c>
      <c r="J477" s="45" t="s">
        <v>47</v>
      </c>
      <c r="K477" s="45" t="s">
        <v>3849</v>
      </c>
      <c r="L477" s="47" t="s">
        <v>6099</v>
      </c>
    </row>
    <row r="478" spans="1:12" s="1" customFormat="1" ht="11.25" hidden="1" x14ac:dyDescent="0.2">
      <c r="A478" s="45" t="s">
        <v>6100</v>
      </c>
      <c r="B478" s="54">
        <v>20604776342</v>
      </c>
      <c r="C478" s="54">
        <v>4074008</v>
      </c>
      <c r="D478" s="54">
        <v>4860630</v>
      </c>
      <c r="E478" s="54">
        <v>700005820</v>
      </c>
      <c r="F478" s="45" t="s">
        <v>6101</v>
      </c>
      <c r="G478" s="60" t="s">
        <v>6102</v>
      </c>
      <c r="H478" s="45" t="s">
        <v>47</v>
      </c>
      <c r="I478" s="45" t="s">
        <v>47</v>
      </c>
      <c r="J478" s="45" t="s">
        <v>47</v>
      </c>
      <c r="K478" s="45" t="s">
        <v>3732</v>
      </c>
      <c r="L478" s="47" t="s">
        <v>6103</v>
      </c>
    </row>
    <row r="479" spans="1:12" s="1" customFormat="1" ht="11.25" hidden="1" x14ac:dyDescent="0.2">
      <c r="A479" s="45" t="s">
        <v>6104</v>
      </c>
      <c r="B479" s="54">
        <v>20600443926</v>
      </c>
      <c r="C479" s="54">
        <v>4074009</v>
      </c>
      <c r="D479" s="54">
        <v>4860631</v>
      </c>
      <c r="E479" s="54">
        <v>700005823</v>
      </c>
      <c r="F479" s="45" t="s">
        <v>6105</v>
      </c>
      <c r="G479" s="60" t="s">
        <v>6106</v>
      </c>
      <c r="H479" s="45" t="s">
        <v>47</v>
      </c>
      <c r="I479" s="45" t="s">
        <v>47</v>
      </c>
      <c r="J479" s="45" t="s">
        <v>47</v>
      </c>
      <c r="K479" s="45" t="s">
        <v>3755</v>
      </c>
      <c r="L479" s="47" t="s">
        <v>6107</v>
      </c>
    </row>
    <row r="480" spans="1:12" s="1" customFormat="1" ht="22.5" hidden="1" x14ac:dyDescent="0.2">
      <c r="A480" s="45" t="s">
        <v>6108</v>
      </c>
      <c r="B480" s="54">
        <v>20603160895</v>
      </c>
      <c r="C480" s="54">
        <v>4074010</v>
      </c>
      <c r="D480" s="54">
        <v>4860637</v>
      </c>
      <c r="E480" s="54">
        <v>700005824</v>
      </c>
      <c r="F480" s="45" t="s">
        <v>6109</v>
      </c>
      <c r="G480" s="60" t="s">
        <v>6110</v>
      </c>
      <c r="H480" s="45" t="s">
        <v>47</v>
      </c>
      <c r="I480" s="45" t="s">
        <v>47</v>
      </c>
      <c r="J480" s="45" t="s">
        <v>47</v>
      </c>
      <c r="K480" s="45" t="s">
        <v>3891</v>
      </c>
      <c r="L480" s="47" t="s">
        <v>6111</v>
      </c>
    </row>
    <row r="481" spans="1:12" s="1" customFormat="1" ht="22.5" hidden="1" x14ac:dyDescent="0.2">
      <c r="A481" s="45" t="s">
        <v>6112</v>
      </c>
      <c r="B481" s="54">
        <v>20602617824</v>
      </c>
      <c r="C481" s="54">
        <v>4074031</v>
      </c>
      <c r="D481" s="54">
        <v>4860687</v>
      </c>
      <c r="E481" s="54">
        <v>700005842</v>
      </c>
      <c r="F481" s="45" t="s">
        <v>6113</v>
      </c>
      <c r="G481" s="60" t="s">
        <v>6114</v>
      </c>
      <c r="H481" s="45" t="s">
        <v>20</v>
      </c>
      <c r="I481" s="45" t="s">
        <v>6115</v>
      </c>
      <c r="J481" s="45" t="s">
        <v>6116</v>
      </c>
      <c r="K481" s="45" t="s">
        <v>6117</v>
      </c>
      <c r="L481" s="47" t="s">
        <v>6118</v>
      </c>
    </row>
    <row r="482" spans="1:12" s="1" customFormat="1" ht="11.25" hidden="1" x14ac:dyDescent="0.2">
      <c r="A482" s="45" t="s">
        <v>6119</v>
      </c>
      <c r="B482" s="54">
        <v>20557688979</v>
      </c>
      <c r="C482" s="54">
        <v>4074021</v>
      </c>
      <c r="D482" s="54">
        <v>4860652</v>
      </c>
      <c r="E482" s="54">
        <v>700005833</v>
      </c>
      <c r="F482" s="45" t="s">
        <v>6120</v>
      </c>
      <c r="G482" s="60" t="s">
        <v>6121</v>
      </c>
      <c r="H482" s="45" t="s">
        <v>47</v>
      </c>
      <c r="I482" s="45" t="s">
        <v>47</v>
      </c>
      <c r="J482" s="45" t="s">
        <v>47</v>
      </c>
      <c r="K482" s="45" t="s">
        <v>3874</v>
      </c>
      <c r="L482" s="47" t="s">
        <v>6122</v>
      </c>
    </row>
    <row r="483" spans="1:12" s="1" customFormat="1" ht="11.25" hidden="1" x14ac:dyDescent="0.2">
      <c r="A483" s="45" t="s">
        <v>6123</v>
      </c>
      <c r="B483" s="45">
        <v>20604299935</v>
      </c>
      <c r="C483" s="45">
        <v>4074022</v>
      </c>
      <c r="D483" s="45">
        <v>4860671</v>
      </c>
      <c r="E483" s="45">
        <v>700005841</v>
      </c>
      <c r="F483" s="45" t="s">
        <v>6124</v>
      </c>
      <c r="G483" s="62" t="s">
        <v>6125</v>
      </c>
      <c r="H483" s="45" t="s">
        <v>20</v>
      </c>
      <c r="I483" s="45" t="s">
        <v>1484</v>
      </c>
      <c r="J483" s="45" t="s">
        <v>3806</v>
      </c>
      <c r="K483" s="45" t="s">
        <v>3806</v>
      </c>
      <c r="L483" s="47" t="s">
        <v>6126</v>
      </c>
    </row>
    <row r="484" spans="1:12" s="1" customFormat="1" ht="11.25" hidden="1" x14ac:dyDescent="0.2">
      <c r="A484" s="45" t="s">
        <v>4527</v>
      </c>
      <c r="B484" s="54">
        <v>20605251812</v>
      </c>
      <c r="C484" s="54">
        <v>4073790</v>
      </c>
      <c r="D484" s="54">
        <v>4860654</v>
      </c>
      <c r="E484" s="54">
        <v>700005536</v>
      </c>
      <c r="F484" s="45" t="s">
        <v>6127</v>
      </c>
      <c r="G484" s="60" t="s">
        <v>6128</v>
      </c>
      <c r="H484" s="45" t="s">
        <v>47</v>
      </c>
      <c r="I484" s="45" t="s">
        <v>47</v>
      </c>
      <c r="J484" s="45" t="s">
        <v>47</v>
      </c>
      <c r="K484" s="45" t="s">
        <v>3715</v>
      </c>
      <c r="L484" s="47" t="s">
        <v>5210</v>
      </c>
    </row>
    <row r="485" spans="1:12" s="1" customFormat="1" ht="11.25" hidden="1" x14ac:dyDescent="0.2">
      <c r="A485" s="45" t="s">
        <v>6129</v>
      </c>
      <c r="B485" s="54">
        <v>20605495827</v>
      </c>
      <c r="C485" s="54">
        <v>5137663</v>
      </c>
      <c r="D485" s="54">
        <v>4860651</v>
      </c>
      <c r="E485" s="54">
        <v>700005839</v>
      </c>
      <c r="F485" s="45" t="s">
        <v>6130</v>
      </c>
      <c r="G485" s="60" t="s">
        <v>6131</v>
      </c>
      <c r="H485" s="45" t="s">
        <v>47</v>
      </c>
      <c r="I485" s="45" t="s">
        <v>47</v>
      </c>
      <c r="J485" s="45" t="s">
        <v>47</v>
      </c>
      <c r="K485" s="45" t="s">
        <v>6009</v>
      </c>
      <c r="L485" s="47" t="s">
        <v>6132</v>
      </c>
    </row>
    <row r="486" spans="1:12" s="1" customFormat="1" ht="11.25" hidden="1" x14ac:dyDescent="0.2">
      <c r="A486" s="45" t="s">
        <v>6133</v>
      </c>
      <c r="B486" s="54">
        <v>20602862845</v>
      </c>
      <c r="C486" s="54">
        <v>4074023</v>
      </c>
      <c r="D486" s="54">
        <v>4860679</v>
      </c>
      <c r="E486" s="54">
        <v>700005843</v>
      </c>
      <c r="F486" s="45" t="s">
        <v>6134</v>
      </c>
      <c r="G486" s="60" t="s">
        <v>6135</v>
      </c>
      <c r="H486" s="45" t="s">
        <v>47</v>
      </c>
      <c r="I486" s="45" t="s">
        <v>47</v>
      </c>
      <c r="J486" s="45" t="s">
        <v>47</v>
      </c>
      <c r="K486" s="45" t="s">
        <v>3874</v>
      </c>
      <c r="L486" s="47" t="s">
        <v>6136</v>
      </c>
    </row>
    <row r="487" spans="1:12" s="1" customFormat="1" ht="11.25" hidden="1" x14ac:dyDescent="0.2">
      <c r="A487" s="45" t="s">
        <v>6137</v>
      </c>
      <c r="B487" s="54">
        <v>20606098864</v>
      </c>
      <c r="C487" s="54">
        <v>4074030</v>
      </c>
      <c r="D487" s="54">
        <v>4860676</v>
      </c>
      <c r="E487" s="54">
        <v>700005844</v>
      </c>
      <c r="F487" s="45" t="s">
        <v>6138</v>
      </c>
      <c r="G487" s="60" t="s">
        <v>6139</v>
      </c>
      <c r="H487" s="45" t="s">
        <v>47</v>
      </c>
      <c r="I487" s="45" t="s">
        <v>47</v>
      </c>
      <c r="J487" s="45" t="s">
        <v>47</v>
      </c>
      <c r="K487" s="45" t="s">
        <v>4231</v>
      </c>
      <c r="L487" s="47" t="s">
        <v>6140</v>
      </c>
    </row>
    <row r="488" spans="1:12" s="1" customFormat="1" ht="22.5" hidden="1" x14ac:dyDescent="0.2">
      <c r="A488" s="45" t="s">
        <v>6141</v>
      </c>
      <c r="B488" s="54">
        <v>20509649651</v>
      </c>
      <c r="C488" s="54">
        <v>5133251</v>
      </c>
      <c r="D488" s="54">
        <v>4860688</v>
      </c>
      <c r="E488" s="54">
        <v>700005845</v>
      </c>
      <c r="F488" s="45" t="s">
        <v>6142</v>
      </c>
      <c r="G488" s="60" t="s">
        <v>6143</v>
      </c>
      <c r="H488" s="45" t="s">
        <v>47</v>
      </c>
      <c r="I488" s="45" t="s">
        <v>47</v>
      </c>
      <c r="J488" s="45" t="s">
        <v>47</v>
      </c>
      <c r="K488" s="45" t="s">
        <v>5926</v>
      </c>
      <c r="L488" s="47" t="s">
        <v>6144</v>
      </c>
    </row>
    <row r="489" spans="1:12" s="1" customFormat="1" ht="11.25" hidden="1" x14ac:dyDescent="0.2">
      <c r="A489" s="45" t="s">
        <v>6145</v>
      </c>
      <c r="B489" s="54">
        <v>20606092343</v>
      </c>
      <c r="C489" s="54">
        <v>4074032</v>
      </c>
      <c r="D489" s="54">
        <v>4860689</v>
      </c>
      <c r="E489" s="54">
        <v>700005856</v>
      </c>
      <c r="F489" s="45" t="s">
        <v>6146</v>
      </c>
      <c r="G489" s="60" t="s">
        <v>6147</v>
      </c>
      <c r="H489" s="45" t="s">
        <v>47</v>
      </c>
      <c r="I489" s="45" t="s">
        <v>47</v>
      </c>
      <c r="J489" s="45" t="s">
        <v>47</v>
      </c>
      <c r="K489" s="45" t="s">
        <v>6148</v>
      </c>
      <c r="L489" s="47" t="s">
        <v>6149</v>
      </c>
    </row>
    <row r="490" spans="1:12" s="1" customFormat="1" ht="11.25" hidden="1" x14ac:dyDescent="0.2">
      <c r="A490" s="45" t="s">
        <v>6150</v>
      </c>
      <c r="B490" s="54">
        <v>20606073357</v>
      </c>
      <c r="C490" s="54">
        <v>4074033</v>
      </c>
      <c r="D490" s="54">
        <v>4860690</v>
      </c>
      <c r="E490" s="54">
        <v>700005857</v>
      </c>
      <c r="F490" s="45" t="s">
        <v>6151</v>
      </c>
      <c r="G490" s="60" t="s">
        <v>6152</v>
      </c>
      <c r="H490" s="45" t="s">
        <v>47</v>
      </c>
      <c r="I490" s="45" t="s">
        <v>47</v>
      </c>
      <c r="J490" s="45" t="s">
        <v>47</v>
      </c>
      <c r="K490" s="45" t="s">
        <v>6009</v>
      </c>
      <c r="L490" s="47" t="s">
        <v>6153</v>
      </c>
    </row>
    <row r="491" spans="1:12" s="1" customFormat="1" ht="11.25" hidden="1" x14ac:dyDescent="0.2">
      <c r="A491" s="45" t="s">
        <v>4965</v>
      </c>
      <c r="B491" s="54">
        <v>20601459788</v>
      </c>
      <c r="C491" s="54">
        <v>4073969</v>
      </c>
      <c r="D491" s="54">
        <v>4860686</v>
      </c>
      <c r="E491" s="54">
        <v>700005773</v>
      </c>
      <c r="F491" s="45" t="s">
        <v>6154</v>
      </c>
      <c r="G491" s="60" t="s">
        <v>6155</v>
      </c>
      <c r="H491" s="45" t="s">
        <v>47</v>
      </c>
      <c r="I491" s="45" t="s">
        <v>47</v>
      </c>
      <c r="J491" s="45" t="s">
        <v>47</v>
      </c>
      <c r="K491" s="45" t="s">
        <v>3730</v>
      </c>
      <c r="L491" s="47" t="s">
        <v>5970</v>
      </c>
    </row>
    <row r="492" spans="1:12" s="1" customFormat="1" ht="11.25" hidden="1" x14ac:dyDescent="0.2">
      <c r="A492" s="45" t="s">
        <v>6156</v>
      </c>
      <c r="B492" s="54">
        <v>20606059087</v>
      </c>
      <c r="C492" s="54">
        <v>4074042</v>
      </c>
      <c r="D492" s="54">
        <v>4860769</v>
      </c>
      <c r="E492" s="54">
        <v>700005917</v>
      </c>
      <c r="F492" s="45" t="s">
        <v>6157</v>
      </c>
      <c r="G492" s="60" t="s">
        <v>6158</v>
      </c>
      <c r="H492" s="45" t="s">
        <v>47</v>
      </c>
      <c r="I492" s="45" t="s">
        <v>47</v>
      </c>
      <c r="J492" s="45" t="s">
        <v>47</v>
      </c>
      <c r="K492" s="47" t="s">
        <v>3730</v>
      </c>
      <c r="L492" s="47" t="s">
        <v>6159</v>
      </c>
    </row>
    <row r="493" spans="1:12" s="1" customFormat="1" ht="22.5" hidden="1" x14ac:dyDescent="0.2">
      <c r="A493" s="45" t="s">
        <v>6160</v>
      </c>
      <c r="B493" s="54">
        <v>20606088885</v>
      </c>
      <c r="C493" s="54">
        <v>4074035</v>
      </c>
      <c r="D493" s="54">
        <v>4860692</v>
      </c>
      <c r="E493" s="54">
        <v>700005858</v>
      </c>
      <c r="F493" s="45" t="s">
        <v>6161</v>
      </c>
      <c r="G493" s="60" t="s">
        <v>6162</v>
      </c>
      <c r="H493" s="45" t="s">
        <v>47</v>
      </c>
      <c r="I493" s="45" t="s">
        <v>47</v>
      </c>
      <c r="J493" s="45" t="s">
        <v>47</v>
      </c>
      <c r="K493" s="45" t="s">
        <v>4070</v>
      </c>
      <c r="L493" s="47" t="s">
        <v>6163</v>
      </c>
    </row>
    <row r="494" spans="1:12" s="1" customFormat="1" ht="11.25" hidden="1" x14ac:dyDescent="0.2">
      <c r="A494" s="45" t="s">
        <v>6164</v>
      </c>
      <c r="B494" s="54">
        <v>20603246081</v>
      </c>
      <c r="C494" s="54">
        <v>4074036</v>
      </c>
      <c r="D494" s="54">
        <v>4860693</v>
      </c>
      <c r="E494" s="54">
        <v>700005859</v>
      </c>
      <c r="F494" s="45" t="s">
        <v>6165</v>
      </c>
      <c r="G494" s="60" t="s">
        <v>6166</v>
      </c>
      <c r="H494" s="45" t="s">
        <v>47</v>
      </c>
      <c r="I494" s="45" t="s">
        <v>47</v>
      </c>
      <c r="J494" s="45" t="s">
        <v>47</v>
      </c>
      <c r="K494" s="45" t="s">
        <v>3698</v>
      </c>
      <c r="L494" s="47" t="s">
        <v>6167</v>
      </c>
    </row>
    <row r="495" spans="1:12" s="1" customFormat="1" ht="22.5" hidden="1" x14ac:dyDescent="0.2">
      <c r="A495" s="45" t="s">
        <v>6168</v>
      </c>
      <c r="B495" s="54">
        <v>20543362418</v>
      </c>
      <c r="C495" s="54">
        <v>4074040</v>
      </c>
      <c r="D495" s="54">
        <v>4860696</v>
      </c>
      <c r="E495" s="54">
        <v>700005866</v>
      </c>
      <c r="F495" s="45" t="s">
        <v>6169</v>
      </c>
      <c r="G495" s="60" t="s">
        <v>6170</v>
      </c>
      <c r="H495" s="45" t="s">
        <v>47</v>
      </c>
      <c r="I495" s="45" t="s">
        <v>47</v>
      </c>
      <c r="J495" s="45" t="s">
        <v>47</v>
      </c>
      <c r="K495" s="45" t="s">
        <v>4070</v>
      </c>
      <c r="L495" s="47" t="s">
        <v>6171</v>
      </c>
    </row>
    <row r="496" spans="1:12" s="1" customFormat="1" ht="11.25" hidden="1" x14ac:dyDescent="0.2">
      <c r="A496" s="45" t="s">
        <v>6172</v>
      </c>
      <c r="B496" s="54">
        <v>20603957726</v>
      </c>
      <c r="C496" s="54">
        <v>5133115</v>
      </c>
      <c r="D496" s="54">
        <v>4860702</v>
      </c>
      <c r="E496" s="54">
        <v>700005863</v>
      </c>
      <c r="F496" s="45" t="s">
        <v>6173</v>
      </c>
      <c r="G496" s="60" t="s">
        <v>6174</v>
      </c>
      <c r="H496" s="45" t="s">
        <v>47</v>
      </c>
      <c r="I496" s="45" t="s">
        <v>47</v>
      </c>
      <c r="J496" s="45" t="s">
        <v>47</v>
      </c>
      <c r="K496" s="45" t="s">
        <v>3725</v>
      </c>
      <c r="L496" s="47" t="s">
        <v>6175</v>
      </c>
    </row>
    <row r="497" spans="1:12" s="1" customFormat="1" ht="11.25" hidden="1" x14ac:dyDescent="0.2">
      <c r="A497" s="45" t="s">
        <v>6176</v>
      </c>
      <c r="B497" s="54">
        <v>20604492166</v>
      </c>
      <c r="C497" s="54">
        <v>4074037</v>
      </c>
      <c r="D497" s="54">
        <v>4860703</v>
      </c>
      <c r="E497" s="54">
        <v>700005864</v>
      </c>
      <c r="F497" s="45" t="s">
        <v>6177</v>
      </c>
      <c r="G497" s="60" t="s">
        <v>6178</v>
      </c>
      <c r="H497" s="45" t="s">
        <v>47</v>
      </c>
      <c r="I497" s="45" t="s">
        <v>47</v>
      </c>
      <c r="J497" s="45" t="s">
        <v>47</v>
      </c>
      <c r="K497" s="45" t="s">
        <v>4299</v>
      </c>
      <c r="L497" s="47" t="s">
        <v>6179</v>
      </c>
    </row>
    <row r="498" spans="1:12" s="1" customFormat="1" ht="22.5" hidden="1" x14ac:dyDescent="0.2">
      <c r="A498" s="45" t="s">
        <v>4952</v>
      </c>
      <c r="B498" s="54">
        <v>20603933878</v>
      </c>
      <c r="C498" s="54">
        <v>4073935</v>
      </c>
      <c r="D498" s="54">
        <v>4860704</v>
      </c>
      <c r="E498" s="54">
        <v>700005719</v>
      </c>
      <c r="F498" s="45" t="s">
        <v>6180</v>
      </c>
      <c r="G498" s="60" t="s">
        <v>6181</v>
      </c>
      <c r="H498" s="45" t="s">
        <v>47</v>
      </c>
      <c r="I498" s="45" t="s">
        <v>47</v>
      </c>
      <c r="J498" s="45" t="s">
        <v>47</v>
      </c>
      <c r="K498" s="45" t="s">
        <v>3849</v>
      </c>
      <c r="L498" s="47" t="s">
        <v>5865</v>
      </c>
    </row>
    <row r="499" spans="1:12" s="1" customFormat="1" ht="11.25" hidden="1" x14ac:dyDescent="0.2">
      <c r="A499" s="45" t="s">
        <v>6182</v>
      </c>
      <c r="B499" s="54">
        <v>20606154217</v>
      </c>
      <c r="C499" s="54">
        <v>4074038</v>
      </c>
      <c r="D499" s="54">
        <v>4860705</v>
      </c>
      <c r="E499" s="54">
        <v>700005873</v>
      </c>
      <c r="F499" s="45" t="s">
        <v>6183</v>
      </c>
      <c r="G499" s="60" t="s">
        <v>6184</v>
      </c>
      <c r="H499" s="45" t="s">
        <v>47</v>
      </c>
      <c r="I499" s="45" t="s">
        <v>47</v>
      </c>
      <c r="J499" s="45" t="s">
        <v>47</v>
      </c>
      <c r="K499" s="45" t="s">
        <v>3725</v>
      </c>
      <c r="L499" s="47" t="s">
        <v>6185</v>
      </c>
    </row>
    <row r="500" spans="1:12" s="1" customFormat="1" ht="11.25" hidden="1" x14ac:dyDescent="0.2">
      <c r="A500" s="45" t="s">
        <v>6186</v>
      </c>
      <c r="B500" s="54">
        <v>20602210686</v>
      </c>
      <c r="C500" s="54">
        <v>4074046</v>
      </c>
      <c r="D500" s="54">
        <v>4860661</v>
      </c>
      <c r="E500" s="54">
        <v>700005862</v>
      </c>
      <c r="F500" s="45" t="s">
        <v>6187</v>
      </c>
      <c r="G500" s="60" t="s">
        <v>6188</v>
      </c>
      <c r="H500" s="45" t="s">
        <v>20</v>
      </c>
      <c r="I500" s="45" t="s">
        <v>6004</v>
      </c>
      <c r="J500" s="45" t="s">
        <v>4802</v>
      </c>
      <c r="K500" s="45" t="s">
        <v>6042</v>
      </c>
      <c r="L500" s="47" t="s">
        <v>6189</v>
      </c>
    </row>
    <row r="501" spans="1:12" s="1" customFormat="1" ht="11.25" hidden="1" x14ac:dyDescent="0.2">
      <c r="A501" s="45" t="s">
        <v>6190</v>
      </c>
      <c r="B501" s="54">
        <v>20603539177</v>
      </c>
      <c r="C501" s="54">
        <v>5131353</v>
      </c>
      <c r="D501" s="54">
        <v>4860708</v>
      </c>
      <c r="E501" s="54">
        <v>700005882</v>
      </c>
      <c r="F501" s="45" t="s">
        <v>6191</v>
      </c>
      <c r="G501" s="60" t="s">
        <v>6192</v>
      </c>
      <c r="H501" s="45" t="s">
        <v>47</v>
      </c>
      <c r="I501" s="45" t="s">
        <v>47</v>
      </c>
      <c r="J501" s="45" t="s">
        <v>47</v>
      </c>
      <c r="K501" s="45" t="s">
        <v>3888</v>
      </c>
      <c r="L501" s="47" t="s">
        <v>6193</v>
      </c>
    </row>
    <row r="502" spans="1:12" s="1" customFormat="1" ht="22.5" hidden="1" x14ac:dyDescent="0.2">
      <c r="A502" s="45" t="s">
        <v>6194</v>
      </c>
      <c r="B502" s="54">
        <v>20605459057</v>
      </c>
      <c r="C502" s="54">
        <v>4074048</v>
      </c>
      <c r="D502" s="54">
        <v>4860709</v>
      </c>
      <c r="E502" s="54">
        <v>700005981</v>
      </c>
      <c r="F502" s="45" t="s">
        <v>6195</v>
      </c>
      <c r="G502" s="60" t="s">
        <v>6196</v>
      </c>
      <c r="H502" s="45" t="s">
        <v>47</v>
      </c>
      <c r="I502" s="45" t="s">
        <v>47</v>
      </c>
      <c r="J502" s="45" t="s">
        <v>47</v>
      </c>
      <c r="K502" s="45" t="s">
        <v>3849</v>
      </c>
      <c r="L502" s="47" t="s">
        <v>6197</v>
      </c>
    </row>
    <row r="503" spans="1:12" s="1" customFormat="1" ht="11.25" hidden="1" x14ac:dyDescent="0.2">
      <c r="A503" s="45" t="s">
        <v>6198</v>
      </c>
      <c r="B503" s="54">
        <v>20606094494</v>
      </c>
      <c r="C503" s="54">
        <v>4074049</v>
      </c>
      <c r="D503" s="54">
        <v>4860710</v>
      </c>
      <c r="E503" s="54">
        <v>700005969</v>
      </c>
      <c r="F503" s="60" t="s">
        <v>6199</v>
      </c>
      <c r="G503" s="60" t="s">
        <v>6200</v>
      </c>
      <c r="H503" s="45" t="s">
        <v>47</v>
      </c>
      <c r="I503" s="45" t="s">
        <v>47</v>
      </c>
      <c r="J503" s="45" t="s">
        <v>47</v>
      </c>
      <c r="K503" s="45" t="s">
        <v>4299</v>
      </c>
      <c r="L503" s="47" t="s">
        <v>6201</v>
      </c>
    </row>
    <row r="504" spans="1:12" s="1" customFormat="1" ht="11.25" hidden="1" x14ac:dyDescent="0.2">
      <c r="A504" s="45" t="s">
        <v>6202</v>
      </c>
      <c r="B504" s="54">
        <v>20603324316</v>
      </c>
      <c r="C504" s="54">
        <v>4074056</v>
      </c>
      <c r="D504" s="54">
        <v>4860755</v>
      </c>
      <c r="E504" s="54">
        <v>700005890</v>
      </c>
      <c r="F504" s="54" t="s">
        <v>6203</v>
      </c>
      <c r="G504" s="60"/>
      <c r="H504" s="45" t="s">
        <v>47</v>
      </c>
      <c r="I504" s="45" t="s">
        <v>4052</v>
      </c>
      <c r="J504" s="45" t="s">
        <v>4052</v>
      </c>
      <c r="K504" s="45" t="s">
        <v>4052</v>
      </c>
      <c r="L504" s="47" t="s">
        <v>6204</v>
      </c>
    </row>
    <row r="505" spans="1:12" s="1" customFormat="1" ht="11.25" hidden="1" x14ac:dyDescent="0.2">
      <c r="A505" s="45" t="s">
        <v>3106</v>
      </c>
      <c r="B505" s="54">
        <v>20503475325</v>
      </c>
      <c r="C505" s="54">
        <v>4073022</v>
      </c>
      <c r="D505" s="54">
        <v>4860768</v>
      </c>
      <c r="E505" s="54">
        <v>700004036</v>
      </c>
      <c r="F505" s="60" t="s">
        <v>6205</v>
      </c>
      <c r="G505" s="60" t="s">
        <v>6206</v>
      </c>
      <c r="H505" s="45" t="s">
        <v>47</v>
      </c>
      <c r="I505" s="45" t="s">
        <v>47</v>
      </c>
      <c r="J505" s="45" t="s">
        <v>47</v>
      </c>
      <c r="K505" s="45" t="s">
        <v>4706</v>
      </c>
      <c r="L505" s="47" t="s">
        <v>6207</v>
      </c>
    </row>
    <row r="506" spans="1:12" s="1" customFormat="1" ht="11.25" hidden="1" x14ac:dyDescent="0.2">
      <c r="A506" s="45" t="s">
        <v>4956</v>
      </c>
      <c r="B506" s="54">
        <v>20601585643</v>
      </c>
      <c r="C506" s="54">
        <v>4073951</v>
      </c>
      <c r="D506" s="54">
        <v>4860806</v>
      </c>
      <c r="E506" s="54">
        <v>700005735</v>
      </c>
      <c r="F506" s="60" t="s">
        <v>6208</v>
      </c>
      <c r="G506" s="60" t="s">
        <v>6209</v>
      </c>
      <c r="H506" s="45" t="s">
        <v>47</v>
      </c>
      <c r="I506" s="45" t="s">
        <v>47</v>
      </c>
      <c r="J506" s="45" t="s">
        <v>47</v>
      </c>
      <c r="K506" s="45" t="s">
        <v>4369</v>
      </c>
      <c r="L506" s="47" t="s">
        <v>5917</v>
      </c>
    </row>
    <row r="507" spans="1:12" s="1" customFormat="1" ht="11.25" hidden="1" x14ac:dyDescent="0.2">
      <c r="A507" s="45" t="s">
        <v>6198</v>
      </c>
      <c r="B507" s="54">
        <v>20606094494</v>
      </c>
      <c r="C507" s="54">
        <v>4074049</v>
      </c>
      <c r="D507" s="54">
        <v>4860812</v>
      </c>
      <c r="E507" s="54">
        <v>700005969</v>
      </c>
      <c r="F507" s="60" t="s">
        <v>6210</v>
      </c>
      <c r="G507" s="60" t="s">
        <v>6211</v>
      </c>
      <c r="H507" s="45" t="s">
        <v>47</v>
      </c>
      <c r="I507" s="45" t="s">
        <v>47</v>
      </c>
      <c r="J507" s="45" t="s">
        <v>47</v>
      </c>
      <c r="K507" s="45" t="s">
        <v>4299</v>
      </c>
      <c r="L507" s="47" t="s">
        <v>6201</v>
      </c>
    </row>
    <row r="508" spans="1:12" s="1" customFormat="1" ht="11.25" hidden="1" x14ac:dyDescent="0.2">
      <c r="A508" s="45" t="s">
        <v>6212</v>
      </c>
      <c r="B508" s="54">
        <v>20603692528</v>
      </c>
      <c r="C508" s="54">
        <v>4074069</v>
      </c>
      <c r="D508" s="54">
        <v>4860813</v>
      </c>
      <c r="E508" s="54">
        <v>700005906</v>
      </c>
      <c r="F508" s="60" t="s">
        <v>6213</v>
      </c>
      <c r="G508" s="60" t="s">
        <v>6214</v>
      </c>
      <c r="H508" s="45" t="s">
        <v>47</v>
      </c>
      <c r="I508" s="45" t="s">
        <v>4052</v>
      </c>
      <c r="J508" s="45" t="s">
        <v>4052</v>
      </c>
      <c r="K508" s="45" t="s">
        <v>4052</v>
      </c>
      <c r="L508" s="47" t="s">
        <v>6215</v>
      </c>
    </row>
    <row r="509" spans="1:12" s="1" customFormat="1" ht="22.5" hidden="1" x14ac:dyDescent="0.2">
      <c r="A509" s="45" t="s">
        <v>6216</v>
      </c>
      <c r="B509" s="54">
        <v>20606072334</v>
      </c>
      <c r="C509" s="54">
        <v>4074076</v>
      </c>
      <c r="D509" s="54">
        <v>4860815</v>
      </c>
      <c r="E509" s="54">
        <v>700005982</v>
      </c>
      <c r="F509" s="60" t="s">
        <v>6217</v>
      </c>
      <c r="G509" s="60" t="s">
        <v>6218</v>
      </c>
      <c r="H509" s="45" t="s">
        <v>47</v>
      </c>
      <c r="I509" s="45" t="s">
        <v>47</v>
      </c>
      <c r="J509" s="45" t="s">
        <v>47</v>
      </c>
      <c r="K509" s="45" t="s">
        <v>3745</v>
      </c>
      <c r="L509" s="47" t="s">
        <v>6219</v>
      </c>
    </row>
    <row r="510" spans="1:12" s="1" customFormat="1" ht="22.5" hidden="1" x14ac:dyDescent="0.2">
      <c r="A510" s="45" t="s">
        <v>6220</v>
      </c>
      <c r="B510" s="54">
        <v>20545586518</v>
      </c>
      <c r="C510" s="54">
        <v>4074077</v>
      </c>
      <c r="D510" s="54">
        <v>4860816</v>
      </c>
      <c r="E510" s="54">
        <v>700005975</v>
      </c>
      <c r="F510" s="60" t="s">
        <v>6221</v>
      </c>
      <c r="G510" s="60" t="s">
        <v>6222</v>
      </c>
      <c r="H510" s="45" t="s">
        <v>47</v>
      </c>
      <c r="I510" s="45" t="s">
        <v>47</v>
      </c>
      <c r="J510" s="45" t="s">
        <v>47</v>
      </c>
      <c r="K510" s="45" t="s">
        <v>4496</v>
      </c>
      <c r="L510" s="47" t="s">
        <v>6223</v>
      </c>
    </row>
    <row r="511" spans="1:12" s="1" customFormat="1" ht="11.25" hidden="1" x14ac:dyDescent="0.2">
      <c r="A511" s="45" t="s">
        <v>6224</v>
      </c>
      <c r="B511" s="54">
        <v>20606147504</v>
      </c>
      <c r="C511" s="54">
        <v>4074057</v>
      </c>
      <c r="D511" s="54">
        <v>4860756</v>
      </c>
      <c r="E511" s="54">
        <v>700005891</v>
      </c>
      <c r="F511" s="60" t="s">
        <v>4311</v>
      </c>
      <c r="G511" s="60" t="s">
        <v>6225</v>
      </c>
      <c r="H511" s="45" t="s">
        <v>47</v>
      </c>
      <c r="I511" s="45" t="s">
        <v>47</v>
      </c>
      <c r="J511" s="45" t="s">
        <v>47</v>
      </c>
      <c r="K511" s="45" t="s">
        <v>4369</v>
      </c>
      <c r="L511" s="47" t="s">
        <v>6226</v>
      </c>
    </row>
    <row r="512" spans="1:12" s="1" customFormat="1" ht="22.5" hidden="1" x14ac:dyDescent="0.2">
      <c r="A512" s="45" t="s">
        <v>6227</v>
      </c>
      <c r="B512" s="54">
        <v>20602588468</v>
      </c>
      <c r="C512" s="54">
        <v>4074052</v>
      </c>
      <c r="D512" s="54">
        <v>4860772</v>
      </c>
      <c r="E512" s="54">
        <v>700005874</v>
      </c>
      <c r="F512" s="60" t="s">
        <v>6228</v>
      </c>
      <c r="G512" s="60" t="s">
        <v>6229</v>
      </c>
      <c r="H512" s="45" t="s">
        <v>47</v>
      </c>
      <c r="I512" s="45" t="s">
        <v>47</v>
      </c>
      <c r="J512" s="45" t="s">
        <v>47</v>
      </c>
      <c r="K512" s="45" t="s">
        <v>6230</v>
      </c>
      <c r="L512" s="47" t="s">
        <v>6231</v>
      </c>
    </row>
    <row r="513" spans="1:12" s="1" customFormat="1" ht="11.25" hidden="1" x14ac:dyDescent="0.2">
      <c r="A513" s="45" t="s">
        <v>6232</v>
      </c>
      <c r="B513" s="54">
        <v>20606156911</v>
      </c>
      <c r="C513" s="54">
        <v>4074053</v>
      </c>
      <c r="D513" s="54">
        <v>4860773</v>
      </c>
      <c r="E513" s="54">
        <v>700005875</v>
      </c>
      <c r="F513" s="60" t="s">
        <v>6233</v>
      </c>
      <c r="G513" s="60" t="s">
        <v>6234</v>
      </c>
      <c r="H513" s="45" t="s">
        <v>47</v>
      </c>
      <c r="I513" s="45" t="s">
        <v>47</v>
      </c>
      <c r="J513" s="45" t="s">
        <v>47</v>
      </c>
      <c r="K513" s="45" t="s">
        <v>6235</v>
      </c>
      <c r="L513" s="47" t="s">
        <v>6236</v>
      </c>
    </row>
    <row r="514" spans="1:12" s="1" customFormat="1" ht="22.5" hidden="1" x14ac:dyDescent="0.2">
      <c r="A514" s="45" t="s">
        <v>6237</v>
      </c>
      <c r="B514" s="54">
        <v>20606113456</v>
      </c>
      <c r="C514" s="54">
        <v>4074054</v>
      </c>
      <c r="D514" s="54">
        <v>4860774</v>
      </c>
      <c r="E514" s="54">
        <v>700005886</v>
      </c>
      <c r="F514" s="60" t="s">
        <v>6238</v>
      </c>
      <c r="G514" s="60" t="s">
        <v>6239</v>
      </c>
      <c r="H514" s="45" t="s">
        <v>47</v>
      </c>
      <c r="I514" s="45" t="s">
        <v>47</v>
      </c>
      <c r="J514" s="45" t="s">
        <v>47</v>
      </c>
      <c r="K514" s="45" t="s">
        <v>3712</v>
      </c>
      <c r="L514" s="47" t="s">
        <v>6240</v>
      </c>
    </row>
    <row r="515" spans="1:12" s="1" customFormat="1" ht="11.25" hidden="1" x14ac:dyDescent="0.2">
      <c r="A515" s="45" t="s">
        <v>6241</v>
      </c>
      <c r="B515" s="54">
        <v>20605924701</v>
      </c>
      <c r="C515" s="54">
        <v>4074060</v>
      </c>
      <c r="D515" s="54">
        <v>4860775</v>
      </c>
      <c r="E515" s="54">
        <v>700005887</v>
      </c>
      <c r="F515" s="60" t="s">
        <v>6242</v>
      </c>
      <c r="G515" s="60" t="s">
        <v>6243</v>
      </c>
      <c r="H515" s="45" t="s">
        <v>47</v>
      </c>
      <c r="I515" s="45" t="s">
        <v>47</v>
      </c>
      <c r="J515" s="45" t="s">
        <v>47</v>
      </c>
      <c r="K515" s="45" t="s">
        <v>4255</v>
      </c>
      <c r="L515" s="47" t="s">
        <v>6244</v>
      </c>
    </row>
    <row r="516" spans="1:12" s="1" customFormat="1" ht="22.5" hidden="1" x14ac:dyDescent="0.2">
      <c r="A516" s="45" t="s">
        <v>6245</v>
      </c>
      <c r="B516" s="54">
        <v>20601732727</v>
      </c>
      <c r="C516" s="54">
        <v>4074061</v>
      </c>
      <c r="D516" s="54">
        <v>4860776</v>
      </c>
      <c r="E516" s="54">
        <v>700005888</v>
      </c>
      <c r="F516" s="60" t="s">
        <v>6246</v>
      </c>
      <c r="G516" s="60" t="s">
        <v>6247</v>
      </c>
      <c r="H516" s="45" t="s">
        <v>47</v>
      </c>
      <c r="I516" s="45" t="s">
        <v>47</v>
      </c>
      <c r="J516" s="45" t="s">
        <v>47</v>
      </c>
      <c r="K516" s="45" t="s">
        <v>4070</v>
      </c>
      <c r="L516" s="47" t="s">
        <v>6248</v>
      </c>
    </row>
    <row r="517" spans="1:12" s="1" customFormat="1" ht="22.5" hidden="1" x14ac:dyDescent="0.2">
      <c r="A517" s="45" t="s">
        <v>6249</v>
      </c>
      <c r="B517" s="54">
        <v>20606173980</v>
      </c>
      <c r="C517" s="54">
        <v>4074058</v>
      </c>
      <c r="D517" s="54">
        <v>4860788</v>
      </c>
      <c r="E517" s="54">
        <v>700005910</v>
      </c>
      <c r="F517" s="60" t="s">
        <v>6250</v>
      </c>
      <c r="G517" s="60"/>
      <c r="H517" s="45" t="s">
        <v>47</v>
      </c>
      <c r="I517" s="45" t="s">
        <v>47</v>
      </c>
      <c r="J517" s="45" t="s">
        <v>47</v>
      </c>
      <c r="K517" s="45" t="s">
        <v>6251</v>
      </c>
      <c r="L517" s="47" t="s">
        <v>6252</v>
      </c>
    </row>
    <row r="518" spans="1:12" s="1" customFormat="1" ht="22.5" hidden="1" x14ac:dyDescent="0.2">
      <c r="A518" s="45" t="s">
        <v>6253</v>
      </c>
      <c r="B518" s="54">
        <v>20602504761</v>
      </c>
      <c r="C518" s="54">
        <v>4074059</v>
      </c>
      <c r="D518" s="54">
        <v>4860789</v>
      </c>
      <c r="E518" s="54">
        <v>700005911</v>
      </c>
      <c r="F518" s="60" t="s">
        <v>6254</v>
      </c>
      <c r="G518" s="60" t="s">
        <v>6255</v>
      </c>
      <c r="H518" s="45" t="s">
        <v>47</v>
      </c>
      <c r="I518" s="45" t="s">
        <v>47</v>
      </c>
      <c r="J518" s="45" t="s">
        <v>47</v>
      </c>
      <c r="K518" s="45" t="s">
        <v>4070</v>
      </c>
      <c r="L518" s="47" t="s">
        <v>6256</v>
      </c>
    </row>
    <row r="519" spans="1:12" s="1" customFormat="1" ht="11.25" hidden="1" x14ac:dyDescent="0.2">
      <c r="A519" s="45" t="s">
        <v>6257</v>
      </c>
      <c r="B519" s="54">
        <v>20606237929</v>
      </c>
      <c r="C519" s="54">
        <v>4074065</v>
      </c>
      <c r="D519" s="54">
        <v>4860791</v>
      </c>
      <c r="E519" s="54">
        <v>700005884</v>
      </c>
      <c r="F519" s="60" t="s">
        <v>6258</v>
      </c>
      <c r="G519" s="60" t="s">
        <v>6259</v>
      </c>
      <c r="H519" s="45" t="s">
        <v>47</v>
      </c>
      <c r="I519" s="45" t="s">
        <v>47</v>
      </c>
      <c r="J519" s="45" t="s">
        <v>47</v>
      </c>
      <c r="K519" s="45" t="s">
        <v>5999</v>
      </c>
      <c r="L519" s="47" t="s">
        <v>6260</v>
      </c>
    </row>
    <row r="520" spans="1:12" s="1" customFormat="1" ht="22.5" hidden="1" x14ac:dyDescent="0.2">
      <c r="A520" s="45" t="s">
        <v>6261</v>
      </c>
      <c r="B520" s="54">
        <v>20603424825</v>
      </c>
      <c r="C520" s="54">
        <v>4074066</v>
      </c>
      <c r="D520" s="54">
        <v>4860797</v>
      </c>
      <c r="E520" s="54">
        <v>700005983</v>
      </c>
      <c r="F520" s="60" t="s">
        <v>6262</v>
      </c>
      <c r="G520" s="60" t="s">
        <v>6263</v>
      </c>
      <c r="H520" s="45" t="s">
        <v>47</v>
      </c>
      <c r="I520" s="45" t="s">
        <v>47</v>
      </c>
      <c r="J520" s="45" t="s">
        <v>47</v>
      </c>
      <c r="K520" s="45" t="s">
        <v>4070</v>
      </c>
      <c r="L520" s="47" t="s">
        <v>6264</v>
      </c>
    </row>
    <row r="521" spans="1:12" s="1" customFormat="1" ht="11.25" hidden="1" x14ac:dyDescent="0.2">
      <c r="A521" s="45" t="s">
        <v>6265</v>
      </c>
      <c r="B521" s="54">
        <v>20605879510</v>
      </c>
      <c r="C521" s="54">
        <v>4074067</v>
      </c>
      <c r="D521" s="54">
        <v>4860798</v>
      </c>
      <c r="E521" s="54">
        <v>700005912</v>
      </c>
      <c r="F521" s="60" t="s">
        <v>6266</v>
      </c>
      <c r="G521" s="60" t="s">
        <v>6267</v>
      </c>
      <c r="H521" s="45" t="s">
        <v>47</v>
      </c>
      <c r="I521" s="45" t="s">
        <v>47</v>
      </c>
      <c r="J521" s="45" t="s">
        <v>47</v>
      </c>
      <c r="K521" s="45" t="s">
        <v>4286</v>
      </c>
      <c r="L521" s="47" t="s">
        <v>6268</v>
      </c>
    </row>
    <row r="522" spans="1:12" s="1" customFormat="1" ht="11.25" hidden="1" x14ac:dyDescent="0.2">
      <c r="A522" s="45" t="s">
        <v>6269</v>
      </c>
      <c r="B522" s="54">
        <v>20603631871</v>
      </c>
      <c r="C522" s="54">
        <v>4074068</v>
      </c>
      <c r="D522" s="54">
        <v>4860799</v>
      </c>
      <c r="E522" s="54">
        <v>700005885</v>
      </c>
      <c r="F522" s="60" t="s">
        <v>6270</v>
      </c>
      <c r="G522" s="60" t="s">
        <v>6271</v>
      </c>
      <c r="H522" s="45" t="s">
        <v>47</v>
      </c>
      <c r="I522" s="45" t="s">
        <v>47</v>
      </c>
      <c r="J522" s="45" t="s">
        <v>47</v>
      </c>
      <c r="K522" s="45" t="s">
        <v>5999</v>
      </c>
      <c r="L522" s="47" t="s">
        <v>6272</v>
      </c>
    </row>
    <row r="523" spans="1:12" s="1" customFormat="1" ht="11.25" hidden="1" x14ac:dyDescent="0.2">
      <c r="A523" s="45" t="s">
        <v>6212</v>
      </c>
      <c r="B523" s="54">
        <v>20603692528</v>
      </c>
      <c r="C523" s="54">
        <v>4074069</v>
      </c>
      <c r="D523" s="54">
        <v>4860800</v>
      </c>
      <c r="E523" s="54">
        <v>700005906</v>
      </c>
      <c r="F523" s="60" t="s">
        <v>6273</v>
      </c>
      <c r="G523" s="60" t="s">
        <v>6274</v>
      </c>
      <c r="H523" s="45" t="s">
        <v>47</v>
      </c>
      <c r="I523" s="45" t="s">
        <v>47</v>
      </c>
      <c r="J523" s="45" t="s">
        <v>47</v>
      </c>
      <c r="K523" s="45" t="s">
        <v>4052</v>
      </c>
      <c r="L523" s="47" t="s">
        <v>6215</v>
      </c>
    </row>
    <row r="524" spans="1:12" s="1" customFormat="1" ht="11.25" hidden="1" x14ac:dyDescent="0.2">
      <c r="A524" s="45" t="s">
        <v>6275</v>
      </c>
      <c r="B524" s="54">
        <v>20602706495</v>
      </c>
      <c r="C524" s="54">
        <v>4074070</v>
      </c>
      <c r="D524" s="54">
        <v>4860801</v>
      </c>
      <c r="E524" s="54">
        <v>700005973</v>
      </c>
      <c r="F524" s="60" t="s">
        <v>6276</v>
      </c>
      <c r="G524" s="60" t="s">
        <v>6277</v>
      </c>
      <c r="H524" s="45" t="s">
        <v>47</v>
      </c>
      <c r="I524" s="45" t="s">
        <v>47</v>
      </c>
      <c r="J524" s="45" t="s">
        <v>47</v>
      </c>
      <c r="K524" s="45" t="s">
        <v>6278</v>
      </c>
      <c r="L524" s="47" t="s">
        <v>6279</v>
      </c>
    </row>
    <row r="525" spans="1:12" s="1" customFormat="1" ht="22.5" hidden="1" x14ac:dyDescent="0.2">
      <c r="A525" s="45" t="s">
        <v>6280</v>
      </c>
      <c r="B525" s="54">
        <v>20472449606</v>
      </c>
      <c r="C525" s="54">
        <v>5129818</v>
      </c>
      <c r="D525" s="54">
        <v>4860795</v>
      </c>
      <c r="E525" s="54">
        <v>700005974</v>
      </c>
      <c r="F525" s="60" t="s">
        <v>6281</v>
      </c>
      <c r="G525" s="60" t="s">
        <v>6282</v>
      </c>
      <c r="H525" s="45" t="s">
        <v>47</v>
      </c>
      <c r="I525" s="45" t="s">
        <v>47</v>
      </c>
      <c r="J525" s="45" t="s">
        <v>47</v>
      </c>
      <c r="K525" s="45" t="s">
        <v>6230</v>
      </c>
      <c r="L525" s="47" t="s">
        <v>6283</v>
      </c>
    </row>
    <row r="526" spans="1:12" s="1" customFormat="1" ht="11.25" hidden="1" x14ac:dyDescent="0.2">
      <c r="A526" s="45" t="s">
        <v>6284</v>
      </c>
      <c r="B526" s="54">
        <v>20606134372</v>
      </c>
      <c r="C526" s="54">
        <v>4074071</v>
      </c>
      <c r="D526" s="54">
        <v>4860802</v>
      </c>
      <c r="E526" s="54">
        <v>700005907</v>
      </c>
      <c r="F526" s="60" t="s">
        <v>6285</v>
      </c>
      <c r="G526" s="60" t="s">
        <v>6286</v>
      </c>
      <c r="H526" s="45" t="s">
        <v>47</v>
      </c>
      <c r="I526" s="45" t="s">
        <v>47</v>
      </c>
      <c r="J526" s="45" t="s">
        <v>47</v>
      </c>
      <c r="K526" s="45" t="s">
        <v>6235</v>
      </c>
      <c r="L526" s="47" t="s">
        <v>6287</v>
      </c>
    </row>
    <row r="527" spans="1:12" s="1" customFormat="1" ht="11.25" hidden="1" x14ac:dyDescent="0.2">
      <c r="A527" s="45" t="s">
        <v>6288</v>
      </c>
      <c r="B527" s="54">
        <v>20605805133</v>
      </c>
      <c r="C527" s="54">
        <v>4074072</v>
      </c>
      <c r="D527" s="54">
        <v>4860803</v>
      </c>
      <c r="E527" s="54">
        <v>700005908</v>
      </c>
      <c r="F527" s="60" t="s">
        <v>6289</v>
      </c>
      <c r="G527" s="60" t="s">
        <v>6290</v>
      </c>
      <c r="H527" s="45" t="s">
        <v>47</v>
      </c>
      <c r="I527" s="45" t="s">
        <v>47</v>
      </c>
      <c r="J527" s="45" t="s">
        <v>47</v>
      </c>
      <c r="K527" s="45" t="s">
        <v>6291</v>
      </c>
      <c r="L527" s="47" t="s">
        <v>6292</v>
      </c>
    </row>
    <row r="528" spans="1:12" s="1" customFormat="1" ht="22.5" hidden="1" x14ac:dyDescent="0.2">
      <c r="A528" s="45" t="s">
        <v>6293</v>
      </c>
      <c r="B528" s="54">
        <v>20606099186</v>
      </c>
      <c r="C528" s="54">
        <v>4074073</v>
      </c>
      <c r="D528" s="54">
        <v>4860804</v>
      </c>
      <c r="E528" s="54">
        <v>700005909</v>
      </c>
      <c r="F528" s="60" t="s">
        <v>6294</v>
      </c>
      <c r="G528" s="60" t="s">
        <v>6295</v>
      </c>
      <c r="H528" s="45" t="s">
        <v>47</v>
      </c>
      <c r="I528" s="45" t="s">
        <v>47</v>
      </c>
      <c r="J528" s="45" t="s">
        <v>47</v>
      </c>
      <c r="K528" s="45" t="s">
        <v>6251</v>
      </c>
      <c r="L528" s="47" t="s">
        <v>6296</v>
      </c>
    </row>
    <row r="529" spans="1:12" s="1" customFormat="1" ht="11.25" hidden="1" x14ac:dyDescent="0.2">
      <c r="A529" s="45" t="s">
        <v>6190</v>
      </c>
      <c r="B529" s="54">
        <v>20603539177</v>
      </c>
      <c r="C529" s="54">
        <v>5131353</v>
      </c>
      <c r="D529" s="54">
        <v>4860814</v>
      </c>
      <c r="E529" s="54">
        <v>700005882</v>
      </c>
      <c r="F529" s="60" t="s">
        <v>6297</v>
      </c>
      <c r="G529" s="60" t="s">
        <v>6298</v>
      </c>
      <c r="H529" s="45" t="s">
        <v>47</v>
      </c>
      <c r="I529" s="45" t="s">
        <v>47</v>
      </c>
      <c r="J529" s="45" t="s">
        <v>47</v>
      </c>
      <c r="K529" s="45" t="s">
        <v>3888</v>
      </c>
      <c r="L529" s="47" t="s">
        <v>6193</v>
      </c>
    </row>
    <row r="530" spans="1:12" s="1" customFormat="1" ht="22.5" hidden="1" x14ac:dyDescent="0.2">
      <c r="A530" s="45" t="s">
        <v>6299</v>
      </c>
      <c r="B530" s="54">
        <v>20606079193</v>
      </c>
      <c r="C530" s="54">
        <v>4074085</v>
      </c>
      <c r="D530" s="54">
        <v>4860832</v>
      </c>
      <c r="E530" s="54">
        <v>700005923</v>
      </c>
      <c r="F530" s="60" t="s">
        <v>6300</v>
      </c>
      <c r="G530" s="60" t="s">
        <v>6301</v>
      </c>
      <c r="H530" s="45" t="s">
        <v>47</v>
      </c>
      <c r="I530" s="45" t="s">
        <v>47</v>
      </c>
      <c r="J530" s="45" t="s">
        <v>47</v>
      </c>
      <c r="K530" s="45" t="s">
        <v>5926</v>
      </c>
      <c r="L530" s="47" t="s">
        <v>6302</v>
      </c>
    </row>
    <row r="531" spans="1:12" s="1" customFormat="1" ht="11.25" hidden="1" x14ac:dyDescent="0.2">
      <c r="A531" s="45" t="s">
        <v>4957</v>
      </c>
      <c r="B531" s="54">
        <v>20605191950</v>
      </c>
      <c r="C531" s="54">
        <v>4073952</v>
      </c>
      <c r="D531" s="54">
        <v>4860833</v>
      </c>
      <c r="E531" s="54">
        <v>700005741</v>
      </c>
      <c r="F531" s="45" t="s">
        <v>6303</v>
      </c>
      <c r="G531" s="54" t="s">
        <v>6304</v>
      </c>
      <c r="H531" s="45" t="s">
        <v>47</v>
      </c>
      <c r="I531" s="45" t="s">
        <v>47</v>
      </c>
      <c r="J531" s="45" t="s">
        <v>47</v>
      </c>
      <c r="K531" s="45" t="s">
        <v>3701</v>
      </c>
      <c r="L531" s="52" t="s">
        <v>6305</v>
      </c>
    </row>
    <row r="532" spans="1:12" s="1" customFormat="1" ht="22.5" hidden="1" x14ac:dyDescent="0.2">
      <c r="A532" s="45" t="s">
        <v>6306</v>
      </c>
      <c r="B532" s="54">
        <v>20393886341</v>
      </c>
      <c r="C532" s="54">
        <v>4074086</v>
      </c>
      <c r="D532" s="54">
        <v>4860834</v>
      </c>
      <c r="E532" s="54">
        <v>700005936</v>
      </c>
      <c r="F532" s="45" t="s">
        <v>6307</v>
      </c>
      <c r="G532" s="54" t="s">
        <v>6308</v>
      </c>
      <c r="H532" s="45" t="s">
        <v>20</v>
      </c>
      <c r="I532" s="45" t="s">
        <v>5902</v>
      </c>
      <c r="J532" s="45" t="s">
        <v>5903</v>
      </c>
      <c r="K532" s="45" t="s">
        <v>6309</v>
      </c>
      <c r="L532" s="52" t="s">
        <v>6310</v>
      </c>
    </row>
    <row r="533" spans="1:12" s="1" customFormat="1" ht="11.25" hidden="1" x14ac:dyDescent="0.2">
      <c r="A533" s="45" t="s">
        <v>6311</v>
      </c>
      <c r="B533" s="54">
        <v>20602579124</v>
      </c>
      <c r="C533" s="54">
        <v>4074087</v>
      </c>
      <c r="D533" s="54">
        <v>4860835</v>
      </c>
      <c r="E533" s="54">
        <v>700005924</v>
      </c>
      <c r="F533" s="45" t="s">
        <v>6312</v>
      </c>
      <c r="G533" s="54" t="s">
        <v>6313</v>
      </c>
      <c r="H533" s="45" t="s">
        <v>47</v>
      </c>
      <c r="I533" s="45" t="s">
        <v>47</v>
      </c>
      <c r="J533" s="45" t="s">
        <v>47</v>
      </c>
      <c r="K533" s="45" t="s">
        <v>5645</v>
      </c>
      <c r="L533" s="52" t="s">
        <v>6314</v>
      </c>
    </row>
    <row r="534" spans="1:12" s="1" customFormat="1" ht="11.25" hidden="1" x14ac:dyDescent="0.2">
      <c r="A534" s="45" t="s">
        <v>6315</v>
      </c>
      <c r="B534" s="54">
        <v>20604461058</v>
      </c>
      <c r="C534" s="54">
        <v>4073927</v>
      </c>
      <c r="D534" s="54">
        <v>4860862</v>
      </c>
      <c r="E534" s="54">
        <v>700005708</v>
      </c>
      <c r="F534" s="45" t="s">
        <v>6316</v>
      </c>
      <c r="G534" s="54" t="s">
        <v>6317</v>
      </c>
      <c r="H534" s="45" t="s">
        <v>47</v>
      </c>
      <c r="I534" s="45" t="s">
        <v>47</v>
      </c>
      <c r="J534" s="45" t="s">
        <v>47</v>
      </c>
      <c r="K534" s="45" t="s">
        <v>5645</v>
      </c>
      <c r="L534" s="49" t="s">
        <v>6318</v>
      </c>
    </row>
    <row r="535" spans="1:12" s="1" customFormat="1" ht="11.25" hidden="1" x14ac:dyDescent="0.2">
      <c r="A535" s="45" t="s">
        <v>5018</v>
      </c>
      <c r="B535" s="54">
        <v>20556528994</v>
      </c>
      <c r="C535" s="54">
        <v>5133475</v>
      </c>
      <c r="D535" s="54">
        <v>4860848</v>
      </c>
      <c r="E535" s="54">
        <v>700005725</v>
      </c>
      <c r="F535" s="45" t="s">
        <v>6319</v>
      </c>
      <c r="G535" s="54" t="s">
        <v>6320</v>
      </c>
      <c r="H535" s="45" t="s">
        <v>47</v>
      </c>
      <c r="I535" s="45" t="s">
        <v>47</v>
      </c>
      <c r="J535" s="45" t="s">
        <v>47</v>
      </c>
      <c r="K535" s="45" t="s">
        <v>4231</v>
      </c>
      <c r="L535" s="52" t="s">
        <v>6321</v>
      </c>
    </row>
    <row r="536" spans="1:12" s="1" customFormat="1" ht="22.5" hidden="1" x14ac:dyDescent="0.2">
      <c r="A536" s="45" t="s">
        <v>6322</v>
      </c>
      <c r="B536" s="54">
        <v>20606070501</v>
      </c>
      <c r="C536" s="54">
        <v>4074090</v>
      </c>
      <c r="D536" s="54">
        <v>4860844</v>
      </c>
      <c r="E536" s="54">
        <v>700005925</v>
      </c>
      <c r="F536" s="45" t="s">
        <v>6323</v>
      </c>
      <c r="G536" s="54" t="s">
        <v>6324</v>
      </c>
      <c r="H536" s="45" t="s">
        <v>47</v>
      </c>
      <c r="I536" s="45" t="s">
        <v>47</v>
      </c>
      <c r="J536" s="45" t="s">
        <v>47</v>
      </c>
      <c r="K536" s="45" t="s">
        <v>6325</v>
      </c>
      <c r="L536" s="52" t="s">
        <v>6326</v>
      </c>
    </row>
    <row r="537" spans="1:12" s="1" customFormat="1" ht="11.25" hidden="1" x14ac:dyDescent="0.2">
      <c r="A537" s="45" t="s">
        <v>6327</v>
      </c>
      <c r="B537" s="54">
        <v>20494519462</v>
      </c>
      <c r="C537" s="54">
        <v>4074091</v>
      </c>
      <c r="D537" s="54">
        <v>4860846</v>
      </c>
      <c r="E537" s="54">
        <v>700005939</v>
      </c>
      <c r="F537" s="45" t="s">
        <v>6328</v>
      </c>
      <c r="G537" s="54" t="s">
        <v>6329</v>
      </c>
      <c r="H537" s="45" t="s">
        <v>20</v>
      </c>
      <c r="I537" s="45" t="s">
        <v>1486</v>
      </c>
      <c r="J537" s="45" t="s">
        <v>1486</v>
      </c>
      <c r="K537" s="45" t="s">
        <v>1486</v>
      </c>
      <c r="L537" s="52" t="s">
        <v>6330</v>
      </c>
    </row>
    <row r="538" spans="1:12" s="1" customFormat="1" ht="11.25" hidden="1" x14ac:dyDescent="0.2">
      <c r="A538" s="45" t="s">
        <v>6331</v>
      </c>
      <c r="B538" s="54">
        <v>20606302445</v>
      </c>
      <c r="C538" s="54">
        <v>4074096</v>
      </c>
      <c r="D538" s="54">
        <v>4860863</v>
      </c>
      <c r="E538" s="54">
        <v>700005943</v>
      </c>
      <c r="F538" s="45" t="s">
        <v>6332</v>
      </c>
      <c r="G538" s="54" t="s">
        <v>6333</v>
      </c>
      <c r="H538" s="45" t="s">
        <v>20</v>
      </c>
      <c r="I538" s="45" t="s">
        <v>6334</v>
      </c>
      <c r="J538" s="45" t="s">
        <v>6334</v>
      </c>
      <c r="K538" s="45" t="s">
        <v>6335</v>
      </c>
      <c r="L538" s="52" t="s">
        <v>6336</v>
      </c>
    </row>
    <row r="539" spans="1:12" s="1" customFormat="1" ht="22.5" hidden="1" x14ac:dyDescent="0.2">
      <c r="A539" s="45" t="s">
        <v>6337</v>
      </c>
      <c r="B539" s="54">
        <v>20603776934</v>
      </c>
      <c r="C539" s="54">
        <v>4074097</v>
      </c>
      <c r="D539" s="54">
        <v>4860865</v>
      </c>
      <c r="E539" s="54">
        <v>700005954</v>
      </c>
      <c r="F539" s="45" t="s">
        <v>6338</v>
      </c>
      <c r="G539" s="54" t="s">
        <v>6339</v>
      </c>
      <c r="H539" s="45" t="s">
        <v>47</v>
      </c>
      <c r="I539" s="45" t="s">
        <v>47</v>
      </c>
      <c r="J539" s="45" t="s">
        <v>47</v>
      </c>
      <c r="K539" s="45" t="s">
        <v>6340</v>
      </c>
      <c r="L539" s="52" t="s">
        <v>6341</v>
      </c>
    </row>
    <row r="540" spans="1:12" s="1" customFormat="1" ht="11.25" hidden="1" x14ac:dyDescent="0.2">
      <c r="A540" s="45" t="s">
        <v>6342</v>
      </c>
      <c r="B540" s="54">
        <v>20452586372</v>
      </c>
      <c r="C540" s="54">
        <v>4074098</v>
      </c>
      <c r="D540" s="54">
        <v>4860866</v>
      </c>
      <c r="E540" s="54">
        <v>700005937</v>
      </c>
      <c r="F540" s="45" t="s">
        <v>6343</v>
      </c>
      <c r="G540" s="54" t="s">
        <v>6344</v>
      </c>
      <c r="H540" s="45" t="s">
        <v>20</v>
      </c>
      <c r="I540" s="45" t="s">
        <v>1486</v>
      </c>
      <c r="J540" s="45" t="s">
        <v>1486</v>
      </c>
      <c r="K540" s="45" t="s">
        <v>1486</v>
      </c>
      <c r="L540" s="52" t="s">
        <v>6345</v>
      </c>
    </row>
    <row r="541" spans="1:12" s="1" customFormat="1" ht="11.25" hidden="1" x14ac:dyDescent="0.2">
      <c r="A541" s="45" t="s">
        <v>6137</v>
      </c>
      <c r="B541" s="54">
        <v>20606098864</v>
      </c>
      <c r="C541" s="54">
        <v>4074030</v>
      </c>
      <c r="D541" s="54">
        <v>4860867</v>
      </c>
      <c r="E541" s="54">
        <v>700005844</v>
      </c>
      <c r="F541" s="45" t="s">
        <v>6346</v>
      </c>
      <c r="G541" s="60" t="s">
        <v>6347</v>
      </c>
      <c r="H541" s="45" t="s">
        <v>47</v>
      </c>
      <c r="I541" s="45" t="s">
        <v>47</v>
      </c>
      <c r="J541" s="45" t="s">
        <v>47</v>
      </c>
      <c r="K541" s="45" t="s">
        <v>4231</v>
      </c>
      <c r="L541" s="47" t="s">
        <v>6140</v>
      </c>
    </row>
    <row r="542" spans="1:12" s="1" customFormat="1" ht="22.5" hidden="1" x14ac:dyDescent="0.2">
      <c r="A542" s="45" t="s">
        <v>6348</v>
      </c>
      <c r="B542" s="54">
        <v>20516995646</v>
      </c>
      <c r="C542" s="54">
        <v>4074107</v>
      </c>
      <c r="D542" s="54">
        <v>4860882</v>
      </c>
      <c r="E542" s="54">
        <v>700005967</v>
      </c>
      <c r="F542" s="45" t="s">
        <v>6349</v>
      </c>
      <c r="G542" s="60" t="s">
        <v>6350</v>
      </c>
      <c r="H542" s="45" t="s">
        <v>47</v>
      </c>
      <c r="I542" s="45" t="s">
        <v>47</v>
      </c>
      <c r="J542" s="45" t="s">
        <v>47</v>
      </c>
      <c r="K542" s="45" t="s">
        <v>6325</v>
      </c>
      <c r="L542" s="47" t="s">
        <v>6351</v>
      </c>
    </row>
    <row r="543" spans="1:12" s="1" customFormat="1" ht="11.25" hidden="1" x14ac:dyDescent="0.2">
      <c r="A543" s="45" t="s">
        <v>6352</v>
      </c>
      <c r="B543" s="54">
        <v>20603588691</v>
      </c>
      <c r="C543" s="54">
        <v>4074108</v>
      </c>
      <c r="D543" s="54">
        <v>4860883</v>
      </c>
      <c r="E543" s="54">
        <v>700005958</v>
      </c>
      <c r="F543" s="45" t="s">
        <v>6353</v>
      </c>
      <c r="G543" s="60" t="s">
        <v>6354</v>
      </c>
      <c r="H543" s="45" t="s">
        <v>47</v>
      </c>
      <c r="I543" s="45" t="s">
        <v>47</v>
      </c>
      <c r="J543" s="45" t="s">
        <v>47</v>
      </c>
      <c r="K543" s="45" t="s">
        <v>3755</v>
      </c>
      <c r="L543" s="47" t="s">
        <v>6355</v>
      </c>
    </row>
    <row r="544" spans="1:12" s="1" customFormat="1" ht="11.25" hidden="1" x14ac:dyDescent="0.2">
      <c r="A544" s="45" t="s">
        <v>4955</v>
      </c>
      <c r="B544" s="54">
        <v>20605986367</v>
      </c>
      <c r="C544" s="54">
        <v>4073942</v>
      </c>
      <c r="D544" s="54">
        <v>4860884</v>
      </c>
      <c r="E544" s="54">
        <v>700005724</v>
      </c>
      <c r="F544" s="45" t="s">
        <v>6356</v>
      </c>
      <c r="G544" s="60" t="s">
        <v>6357</v>
      </c>
      <c r="H544" s="45" t="s">
        <v>47</v>
      </c>
      <c r="I544" s="45" t="s">
        <v>47</v>
      </c>
      <c r="J544" s="45" t="s">
        <v>47</v>
      </c>
      <c r="K544" s="45" t="s">
        <v>3715</v>
      </c>
      <c r="L544" s="47" t="s">
        <v>5886</v>
      </c>
    </row>
    <row r="545" spans="1:12" s="1" customFormat="1" ht="11.25" hidden="1" x14ac:dyDescent="0.2">
      <c r="A545" s="45" t="s">
        <v>6358</v>
      </c>
      <c r="B545" s="54">
        <v>20605942661</v>
      </c>
      <c r="C545" s="54">
        <v>4074109</v>
      </c>
      <c r="D545" s="54">
        <v>4860885</v>
      </c>
      <c r="E545" s="54">
        <v>700005968</v>
      </c>
      <c r="F545" s="45" t="s">
        <v>6359</v>
      </c>
      <c r="G545" s="60" t="s">
        <v>6360</v>
      </c>
      <c r="H545" s="45" t="s">
        <v>47</v>
      </c>
      <c r="I545" s="45" t="s">
        <v>47</v>
      </c>
      <c r="J545" s="45" t="s">
        <v>47</v>
      </c>
      <c r="K545" s="45" t="s">
        <v>6291</v>
      </c>
      <c r="L545" s="47" t="s">
        <v>6361</v>
      </c>
    </row>
    <row r="546" spans="1:12" s="1" customFormat="1" ht="11.25" hidden="1" x14ac:dyDescent="0.2">
      <c r="A546" s="45" t="s">
        <v>6362</v>
      </c>
      <c r="B546" s="54">
        <v>20606262150</v>
      </c>
      <c r="C546" s="54">
        <v>4074115</v>
      </c>
      <c r="D546" s="54">
        <v>4860886</v>
      </c>
      <c r="E546" s="54">
        <v>700005959</v>
      </c>
      <c r="F546" s="45" t="s">
        <v>6363</v>
      </c>
      <c r="G546" s="60" t="s">
        <v>6364</v>
      </c>
      <c r="H546" s="45" t="s">
        <v>47</v>
      </c>
      <c r="I546" s="45" t="s">
        <v>47</v>
      </c>
      <c r="J546" s="45" t="s">
        <v>47</v>
      </c>
      <c r="K546" s="45" t="s">
        <v>4231</v>
      </c>
      <c r="L546" s="47" t="s">
        <v>6365</v>
      </c>
    </row>
    <row r="547" spans="1:12" s="1" customFormat="1" ht="11.25" hidden="1" x14ac:dyDescent="0.2">
      <c r="A547" s="45" t="s">
        <v>6366</v>
      </c>
      <c r="B547" s="54">
        <v>20606324627</v>
      </c>
      <c r="C547" s="54">
        <v>4074102</v>
      </c>
      <c r="D547" s="54">
        <v>4860889</v>
      </c>
      <c r="E547" s="54">
        <v>700005971</v>
      </c>
      <c r="F547" s="45" t="s">
        <v>6367</v>
      </c>
      <c r="G547" s="60" t="s">
        <v>6368</v>
      </c>
      <c r="H547" s="45" t="s">
        <v>47</v>
      </c>
      <c r="I547" s="45" t="s">
        <v>3704</v>
      </c>
      <c r="J547" s="45" t="s">
        <v>3704</v>
      </c>
      <c r="K547" s="45" t="s">
        <v>3704</v>
      </c>
      <c r="L547" s="47" t="s">
        <v>6369</v>
      </c>
    </row>
    <row r="548" spans="1:12" s="1" customFormat="1" ht="11.25" hidden="1" x14ac:dyDescent="0.2">
      <c r="A548" s="45" t="s">
        <v>6370</v>
      </c>
      <c r="B548" s="54">
        <v>20605494871</v>
      </c>
      <c r="C548" s="54">
        <v>4074103</v>
      </c>
      <c r="D548" s="54">
        <v>4860890</v>
      </c>
      <c r="E548" s="54">
        <v>700005972</v>
      </c>
      <c r="F548" s="45" t="s">
        <v>6371</v>
      </c>
      <c r="G548" s="60" t="s">
        <v>6372</v>
      </c>
      <c r="H548" s="45" t="s">
        <v>47</v>
      </c>
      <c r="I548" s="45" t="s">
        <v>47</v>
      </c>
      <c r="J548" s="45" t="s">
        <v>47</v>
      </c>
      <c r="K548" s="45" t="s">
        <v>3874</v>
      </c>
      <c r="L548" s="47" t="s">
        <v>6373</v>
      </c>
    </row>
    <row r="549" spans="1:12" s="1" customFormat="1" ht="11.25" hidden="1" x14ac:dyDescent="0.2">
      <c r="A549" s="45" t="s">
        <v>4144</v>
      </c>
      <c r="B549" s="54">
        <v>20603831846</v>
      </c>
      <c r="C549" s="54">
        <v>4073517</v>
      </c>
      <c r="D549" s="54">
        <v>4860892</v>
      </c>
      <c r="E549" s="54">
        <v>700005087</v>
      </c>
      <c r="F549" s="45" t="s">
        <v>6374</v>
      </c>
      <c r="G549" s="60" t="s">
        <v>6375</v>
      </c>
      <c r="H549" s="45" t="s">
        <v>47</v>
      </c>
      <c r="I549" s="45" t="s">
        <v>47</v>
      </c>
      <c r="J549" s="45" t="s">
        <v>47</v>
      </c>
      <c r="K549" s="45" t="s">
        <v>3698</v>
      </c>
      <c r="L549" s="47" t="s">
        <v>5086</v>
      </c>
    </row>
    <row r="550" spans="1:12" s="1" customFormat="1" ht="11.25" hidden="1" x14ac:dyDescent="0.2">
      <c r="A550" s="45" t="s">
        <v>6376</v>
      </c>
      <c r="B550" s="54">
        <v>20604557896</v>
      </c>
      <c r="C550" s="54">
        <v>4074120</v>
      </c>
      <c r="D550" s="54">
        <v>4860902</v>
      </c>
      <c r="E550" s="54">
        <v>700005985</v>
      </c>
      <c r="F550" s="45" t="s">
        <v>6377</v>
      </c>
      <c r="G550" s="60" t="s">
        <v>6378</v>
      </c>
      <c r="H550" s="45" t="s">
        <v>47</v>
      </c>
      <c r="I550" s="45" t="s">
        <v>47</v>
      </c>
      <c r="J550" s="45" t="s">
        <v>47</v>
      </c>
      <c r="K550" s="45" t="s">
        <v>6379</v>
      </c>
      <c r="L550" s="47" t="s">
        <v>6380</v>
      </c>
    </row>
    <row r="551" spans="1:12" s="1" customFormat="1" ht="22.5" hidden="1" x14ac:dyDescent="0.2">
      <c r="A551" s="45" t="s">
        <v>6381</v>
      </c>
      <c r="B551" s="54">
        <v>20606341122</v>
      </c>
      <c r="C551" s="54">
        <v>4074125</v>
      </c>
      <c r="D551" s="54">
        <v>4860896</v>
      </c>
      <c r="E551" s="54">
        <v>700005991</v>
      </c>
      <c r="F551" s="45" t="s">
        <v>6382</v>
      </c>
      <c r="G551" s="60" t="s">
        <v>6383</v>
      </c>
      <c r="H551" s="45" t="s">
        <v>47</v>
      </c>
      <c r="I551" s="45" t="s">
        <v>47</v>
      </c>
      <c r="J551" s="45" t="s">
        <v>47</v>
      </c>
      <c r="K551" s="45" t="s">
        <v>6325</v>
      </c>
      <c r="L551" s="47" t="s">
        <v>6384</v>
      </c>
    </row>
    <row r="552" spans="1:12" s="1" customFormat="1" ht="11.25" hidden="1" x14ac:dyDescent="0.2">
      <c r="A552" s="45" t="s">
        <v>6385</v>
      </c>
      <c r="B552" s="54">
        <v>20606239115</v>
      </c>
      <c r="C552" s="54">
        <v>4074127</v>
      </c>
      <c r="D552" s="54">
        <v>4860922</v>
      </c>
      <c r="E552" s="54">
        <v>700005980</v>
      </c>
      <c r="F552" s="45" t="s">
        <v>6386</v>
      </c>
      <c r="G552" s="60" t="s">
        <v>6387</v>
      </c>
      <c r="H552" s="45" t="s">
        <v>47</v>
      </c>
      <c r="I552" s="45" t="s">
        <v>47</v>
      </c>
      <c r="J552" s="45" t="s">
        <v>47</v>
      </c>
      <c r="K552" s="45" t="s">
        <v>5715</v>
      </c>
      <c r="L552" s="47" t="s">
        <v>6388</v>
      </c>
    </row>
    <row r="553" spans="1:12" s="1" customFormat="1" ht="22.5" hidden="1" x14ac:dyDescent="0.2">
      <c r="A553" s="45" t="s">
        <v>6389</v>
      </c>
      <c r="B553" s="54">
        <v>20606367342</v>
      </c>
      <c r="C553" s="54">
        <v>4074112</v>
      </c>
      <c r="D553" s="54">
        <v>4860923</v>
      </c>
      <c r="E553" s="54">
        <v>700005992</v>
      </c>
      <c r="F553" s="45" t="s">
        <v>6390</v>
      </c>
      <c r="G553" s="60" t="s">
        <v>6391</v>
      </c>
      <c r="H553" s="45" t="s">
        <v>47</v>
      </c>
      <c r="I553" s="45" t="s">
        <v>47</v>
      </c>
      <c r="J553" s="45" t="s">
        <v>47</v>
      </c>
      <c r="K553" s="45" t="s">
        <v>3849</v>
      </c>
      <c r="L553" s="47" t="s">
        <v>6392</v>
      </c>
    </row>
    <row r="554" spans="1:12" s="1" customFormat="1" ht="22.5" hidden="1" x14ac:dyDescent="0.2">
      <c r="A554" s="45" t="s">
        <v>6393</v>
      </c>
      <c r="B554" s="54">
        <v>20606214180</v>
      </c>
      <c r="C554" s="54">
        <v>4074113</v>
      </c>
      <c r="D554" s="54">
        <v>4860924</v>
      </c>
      <c r="E554" s="54">
        <v>700005993</v>
      </c>
      <c r="F554" s="45" t="s">
        <v>6394</v>
      </c>
      <c r="G554" s="60" t="s">
        <v>6395</v>
      </c>
      <c r="H554" s="45" t="s">
        <v>47</v>
      </c>
      <c r="I554" s="45" t="s">
        <v>47</v>
      </c>
      <c r="J554" s="45" t="s">
        <v>47</v>
      </c>
      <c r="K554" s="45" t="s">
        <v>3722</v>
      </c>
      <c r="L554" s="47" t="s">
        <v>6396</v>
      </c>
    </row>
    <row r="555" spans="1:12" s="1" customFormat="1" ht="22.5" hidden="1" x14ac:dyDescent="0.2">
      <c r="A555" s="45" t="s">
        <v>6397</v>
      </c>
      <c r="B555" s="54">
        <v>20606327499</v>
      </c>
      <c r="C555" s="54">
        <v>4074114</v>
      </c>
      <c r="D555" s="54">
        <v>4860925</v>
      </c>
      <c r="E555" s="54">
        <v>700006008</v>
      </c>
      <c r="F555" s="45" t="s">
        <v>6398</v>
      </c>
      <c r="G555" s="60" t="s">
        <v>6399</v>
      </c>
      <c r="H555" s="45" t="s">
        <v>47</v>
      </c>
      <c r="I555" s="45" t="s">
        <v>47</v>
      </c>
      <c r="J555" s="45" t="s">
        <v>47</v>
      </c>
      <c r="K555" s="45" t="s">
        <v>6014</v>
      </c>
      <c r="L555" s="47" t="s">
        <v>6400</v>
      </c>
    </row>
    <row r="556" spans="1:12" s="1" customFormat="1" ht="22.5" hidden="1" x14ac:dyDescent="0.2">
      <c r="A556" s="45" t="s">
        <v>6401</v>
      </c>
      <c r="B556" s="54">
        <v>20601405785</v>
      </c>
      <c r="C556" s="54">
        <v>4074122</v>
      </c>
      <c r="D556" s="54">
        <v>4860946</v>
      </c>
      <c r="E556" s="54">
        <v>700006007</v>
      </c>
      <c r="F556" s="45" t="s">
        <v>6402</v>
      </c>
      <c r="G556" s="60" t="s">
        <v>6403</v>
      </c>
      <c r="H556" s="45" t="s">
        <v>47</v>
      </c>
      <c r="I556" s="45" t="s">
        <v>47</v>
      </c>
      <c r="J556" s="45" t="s">
        <v>47</v>
      </c>
      <c r="K556" s="45" t="s">
        <v>3849</v>
      </c>
      <c r="L556" s="47" t="s">
        <v>6404</v>
      </c>
    </row>
    <row r="557" spans="1:12" s="1" customFormat="1" ht="22.5" hidden="1" x14ac:dyDescent="0.2">
      <c r="A557" s="45" t="s">
        <v>6405</v>
      </c>
      <c r="B557" s="54">
        <v>20602387977</v>
      </c>
      <c r="C557" s="54">
        <v>4074135</v>
      </c>
      <c r="D557" s="54">
        <v>4860947</v>
      </c>
      <c r="E557" s="54">
        <v>700006009</v>
      </c>
      <c r="F557" s="45" t="s">
        <v>6406</v>
      </c>
      <c r="G557" s="60" t="s">
        <v>6407</v>
      </c>
      <c r="H557" s="45" t="s">
        <v>47</v>
      </c>
      <c r="I557" s="45" t="s">
        <v>47</v>
      </c>
      <c r="J557" s="45" t="s">
        <v>47</v>
      </c>
      <c r="K557" s="45" t="s">
        <v>6325</v>
      </c>
      <c r="L557" s="47" t="s">
        <v>6408</v>
      </c>
    </row>
    <row r="558" spans="1:12" s="1" customFormat="1" ht="22.5" hidden="1" x14ac:dyDescent="0.2">
      <c r="A558" s="45" t="s">
        <v>6409</v>
      </c>
      <c r="B558" s="54">
        <v>20606160756</v>
      </c>
      <c r="C558" s="54">
        <v>4074136</v>
      </c>
      <c r="D558" s="54">
        <v>4860948</v>
      </c>
      <c r="E558" s="54">
        <v>700006013</v>
      </c>
      <c r="F558" s="45" t="s">
        <v>6410</v>
      </c>
      <c r="G558" s="60" t="s">
        <v>6411</v>
      </c>
      <c r="H558" s="45" t="s">
        <v>47</v>
      </c>
      <c r="I558" s="45" t="s">
        <v>47</v>
      </c>
      <c r="J558" s="45" t="s">
        <v>47</v>
      </c>
      <c r="K558" s="45" t="s">
        <v>3849</v>
      </c>
      <c r="L558" s="47" t="s">
        <v>6412</v>
      </c>
    </row>
    <row r="559" spans="1:12" s="1" customFormat="1" ht="22.5" hidden="1" x14ac:dyDescent="0.2">
      <c r="A559" s="45" t="s">
        <v>6413</v>
      </c>
      <c r="B559" s="54">
        <v>20524378494</v>
      </c>
      <c r="C559" s="54">
        <v>4071168</v>
      </c>
      <c r="D559" s="54">
        <v>4860949</v>
      </c>
      <c r="E559" s="54">
        <v>700006012</v>
      </c>
      <c r="F559" s="45" t="s">
        <v>6414</v>
      </c>
      <c r="G559" s="60" t="s">
        <v>6415</v>
      </c>
      <c r="H559" s="45" t="s">
        <v>47</v>
      </c>
      <c r="I559" s="45" t="s">
        <v>47</v>
      </c>
      <c r="J559" s="45" t="s">
        <v>47</v>
      </c>
      <c r="K559" s="45" t="s">
        <v>6416</v>
      </c>
      <c r="L559" s="47" t="s">
        <v>6417</v>
      </c>
    </row>
    <row r="560" spans="1:12" s="1" customFormat="1" ht="11.25" hidden="1" x14ac:dyDescent="0.2">
      <c r="A560" s="45" t="s">
        <v>6418</v>
      </c>
      <c r="B560" s="54">
        <v>20606101873</v>
      </c>
      <c r="C560" s="54">
        <v>4074140</v>
      </c>
      <c r="D560" s="54">
        <v>4860950</v>
      </c>
      <c r="E560" s="54">
        <v>700006021</v>
      </c>
      <c r="F560" s="45" t="s">
        <v>6419</v>
      </c>
      <c r="G560" s="60" t="s">
        <v>6420</v>
      </c>
      <c r="H560" s="45" t="s">
        <v>3704</v>
      </c>
      <c r="I560" s="45" t="s">
        <v>3704</v>
      </c>
      <c r="J560" s="45" t="s">
        <v>3704</v>
      </c>
      <c r="K560" s="45" t="s">
        <v>6421</v>
      </c>
      <c r="L560" s="47" t="s">
        <v>6422</v>
      </c>
    </row>
    <row r="561" spans="1:12" ht="22.5" hidden="1" x14ac:dyDescent="0.25">
      <c r="A561" s="45" t="s">
        <v>6449</v>
      </c>
      <c r="B561" s="54">
        <v>20606403527</v>
      </c>
      <c r="C561" s="54">
        <v>4074147</v>
      </c>
      <c r="D561" s="54">
        <v>4861003</v>
      </c>
      <c r="E561" s="54">
        <v>700006036</v>
      </c>
      <c r="F561" s="45" t="s">
        <v>6450</v>
      </c>
      <c r="G561" s="60" t="s">
        <v>6451</v>
      </c>
      <c r="H561" s="45" t="s">
        <v>47</v>
      </c>
      <c r="I561" s="45" t="s">
        <v>47</v>
      </c>
      <c r="J561" s="45" t="s">
        <v>47</v>
      </c>
      <c r="K561" s="45" t="s">
        <v>4496</v>
      </c>
      <c r="L561" s="47" t="s">
        <v>6452</v>
      </c>
    </row>
    <row r="562" spans="1:12" hidden="1" x14ac:dyDescent="0.25">
      <c r="A562" s="45" t="s">
        <v>6453</v>
      </c>
      <c r="B562" s="54">
        <v>20606431610</v>
      </c>
      <c r="C562" s="54">
        <v>4074148</v>
      </c>
      <c r="D562" s="54">
        <v>4861004</v>
      </c>
      <c r="E562" s="54">
        <v>700006033</v>
      </c>
      <c r="F562" s="45" t="s">
        <v>6454</v>
      </c>
      <c r="G562" s="60" t="s">
        <v>6455</v>
      </c>
      <c r="H562" s="45" t="s">
        <v>47</v>
      </c>
      <c r="I562" s="45" t="s">
        <v>47</v>
      </c>
      <c r="J562" s="45" t="s">
        <v>47</v>
      </c>
      <c r="K562" s="45" t="s">
        <v>3715</v>
      </c>
      <c r="L562" s="47" t="s">
        <v>6456</v>
      </c>
    </row>
    <row r="563" spans="1:12" hidden="1" x14ac:dyDescent="0.25">
      <c r="A563" s="45" t="s">
        <v>6457</v>
      </c>
      <c r="B563" s="54">
        <v>20602023681</v>
      </c>
      <c r="C563" s="54">
        <v>4074149</v>
      </c>
      <c r="D563" s="54">
        <v>4861005</v>
      </c>
      <c r="E563" s="54">
        <v>700006032</v>
      </c>
      <c r="F563" s="45" t="s">
        <v>6458</v>
      </c>
      <c r="G563" s="60" t="s">
        <v>6459</v>
      </c>
      <c r="H563" s="45" t="s">
        <v>47</v>
      </c>
      <c r="I563" s="45" t="s">
        <v>47</v>
      </c>
      <c r="J563" s="45" t="s">
        <v>47</v>
      </c>
      <c r="K563" s="45" t="s">
        <v>6235</v>
      </c>
      <c r="L563" s="47" t="s">
        <v>6460</v>
      </c>
    </row>
    <row r="564" spans="1:12" hidden="1" x14ac:dyDescent="0.25">
      <c r="A564" s="45" t="s">
        <v>6461</v>
      </c>
      <c r="B564" s="54">
        <v>20606333766</v>
      </c>
      <c r="C564" s="54">
        <v>4074160</v>
      </c>
      <c r="D564" s="54">
        <v>4861055</v>
      </c>
      <c r="E564" s="54">
        <v>700006055</v>
      </c>
      <c r="F564" s="45" t="s">
        <v>6462</v>
      </c>
      <c r="G564" s="60" t="s">
        <v>6463</v>
      </c>
      <c r="H564" s="45" t="s">
        <v>3711</v>
      </c>
      <c r="I564" s="45" t="s">
        <v>3711</v>
      </c>
      <c r="J564" s="45" t="s">
        <v>5994</v>
      </c>
      <c r="K564" s="45" t="s">
        <v>5993</v>
      </c>
      <c r="L564" s="47" t="s">
        <v>6464</v>
      </c>
    </row>
    <row r="565" spans="1:12" ht="22.5" hidden="1" x14ac:dyDescent="0.25">
      <c r="A565" s="45" t="s">
        <v>6465</v>
      </c>
      <c r="B565" s="54">
        <v>20605952411</v>
      </c>
      <c r="C565" s="54">
        <v>4074161</v>
      </c>
      <c r="D565" s="54">
        <v>4861038</v>
      </c>
      <c r="E565" s="54">
        <v>700006041</v>
      </c>
      <c r="F565" s="45" t="s">
        <v>6466</v>
      </c>
      <c r="G565" s="60" t="s">
        <v>6467</v>
      </c>
      <c r="H565" s="45" t="s">
        <v>47</v>
      </c>
      <c r="I565" s="45" t="s">
        <v>47</v>
      </c>
      <c r="J565" s="45" t="s">
        <v>47</v>
      </c>
      <c r="K565" s="45" t="s">
        <v>3722</v>
      </c>
      <c r="L565" s="47" t="s">
        <v>6468</v>
      </c>
    </row>
    <row r="566" spans="1:12" ht="22.5" hidden="1" x14ac:dyDescent="0.25">
      <c r="A566" s="45" t="s">
        <v>6469</v>
      </c>
      <c r="B566" s="54">
        <v>20606303361</v>
      </c>
      <c r="C566" s="54">
        <v>4074162</v>
      </c>
      <c r="D566" s="54">
        <v>4861034</v>
      </c>
      <c r="E566" s="54">
        <v>700006046</v>
      </c>
      <c r="F566" s="45" t="s">
        <v>6470</v>
      </c>
      <c r="G566" s="60" t="s">
        <v>6471</v>
      </c>
      <c r="H566" s="45" t="s">
        <v>47</v>
      </c>
      <c r="I566" s="45" t="s">
        <v>47</v>
      </c>
      <c r="J566" s="45" t="s">
        <v>47</v>
      </c>
      <c r="K566" s="45" t="s">
        <v>6230</v>
      </c>
      <c r="L566" s="47" t="s">
        <v>6472</v>
      </c>
    </row>
    <row r="567" spans="1:12" ht="22.5" hidden="1" x14ac:dyDescent="0.25">
      <c r="A567" s="45" t="s">
        <v>6473</v>
      </c>
      <c r="B567" s="54">
        <v>20606486911</v>
      </c>
      <c r="C567" s="54">
        <v>4074163</v>
      </c>
      <c r="D567" s="54">
        <v>4861033</v>
      </c>
      <c r="E567" s="54">
        <v>700006051</v>
      </c>
      <c r="F567" s="45" t="s">
        <v>6474</v>
      </c>
      <c r="G567" s="60" t="s">
        <v>6475</v>
      </c>
      <c r="H567" s="45" t="s">
        <v>47</v>
      </c>
      <c r="I567" s="45" t="s">
        <v>47</v>
      </c>
      <c r="J567" s="45" t="s">
        <v>47</v>
      </c>
      <c r="K567" s="45" t="s">
        <v>6325</v>
      </c>
      <c r="L567" s="47" t="s">
        <v>6476</v>
      </c>
    </row>
    <row r="568" spans="1:12" hidden="1" x14ac:dyDescent="0.25">
      <c r="A568" s="45" t="s">
        <v>6477</v>
      </c>
      <c r="B568" s="54">
        <v>20603894180</v>
      </c>
      <c r="C568" s="54">
        <v>4074164</v>
      </c>
      <c r="D568" s="54">
        <v>4861032</v>
      </c>
      <c r="E568" s="54">
        <v>700006052</v>
      </c>
      <c r="F568" s="45" t="s">
        <v>6478</v>
      </c>
      <c r="G568" s="60" t="s">
        <v>6479</v>
      </c>
      <c r="H568" s="45" t="s">
        <v>3711</v>
      </c>
      <c r="I568" s="45" t="s">
        <v>47</v>
      </c>
      <c r="J568" s="45" t="s">
        <v>47</v>
      </c>
      <c r="K568" s="45" t="s">
        <v>4286</v>
      </c>
      <c r="L568" s="47" t="s">
        <v>6480</v>
      </c>
    </row>
    <row r="569" spans="1:12" hidden="1" x14ac:dyDescent="0.25">
      <c r="A569" s="45" t="s">
        <v>6011</v>
      </c>
      <c r="B569" s="54">
        <v>20606061499</v>
      </c>
      <c r="C569" s="54">
        <v>4073979</v>
      </c>
      <c r="D569" s="54">
        <v>4861031</v>
      </c>
      <c r="E569" s="54">
        <v>700005793</v>
      </c>
      <c r="F569" s="45" t="s">
        <v>6481</v>
      </c>
      <c r="G569" s="60" t="s">
        <v>6482</v>
      </c>
      <c r="H569" s="45" t="s">
        <v>47</v>
      </c>
      <c r="I569" s="45" t="s">
        <v>47</v>
      </c>
      <c r="J569" s="45" t="s">
        <v>47</v>
      </c>
      <c r="K569" s="45" t="s">
        <v>6014</v>
      </c>
      <c r="L569" s="47" t="s">
        <v>6015</v>
      </c>
    </row>
    <row r="570" spans="1:12" ht="22.5" hidden="1" x14ac:dyDescent="0.25">
      <c r="A570" s="45" t="s">
        <v>6483</v>
      </c>
      <c r="B570" s="54">
        <v>20600317416</v>
      </c>
      <c r="C570" s="54">
        <v>4074170</v>
      </c>
      <c r="D570" s="54">
        <v>4861080</v>
      </c>
      <c r="E570" s="54">
        <v>700006066</v>
      </c>
      <c r="F570" s="45" t="s">
        <v>6484</v>
      </c>
      <c r="G570" s="60" t="s">
        <v>6485</v>
      </c>
      <c r="H570" s="45" t="s">
        <v>20</v>
      </c>
      <c r="I570" s="45" t="s">
        <v>1484</v>
      </c>
      <c r="J570" s="45" t="s">
        <v>4877</v>
      </c>
      <c r="K570" s="45" t="s">
        <v>4877</v>
      </c>
      <c r="L570" s="47" t="s">
        <v>6486</v>
      </c>
    </row>
    <row r="571" spans="1:12" hidden="1" x14ac:dyDescent="0.25">
      <c r="A571" s="45" t="s">
        <v>6487</v>
      </c>
      <c r="B571" s="54">
        <v>20606175991</v>
      </c>
      <c r="C571" s="54">
        <v>4074171</v>
      </c>
      <c r="D571" s="54">
        <v>4861081</v>
      </c>
      <c r="E571" s="54">
        <v>700006048</v>
      </c>
      <c r="F571" s="45" t="s">
        <v>6488</v>
      </c>
      <c r="G571" s="60" t="s">
        <v>6489</v>
      </c>
      <c r="H571" s="45" t="s">
        <v>47</v>
      </c>
      <c r="I571" s="45" t="s">
        <v>47</v>
      </c>
      <c r="J571" s="45" t="s">
        <v>47</v>
      </c>
      <c r="K571" s="45" t="s">
        <v>3698</v>
      </c>
      <c r="L571" s="47" t="s">
        <v>6490</v>
      </c>
    </row>
    <row r="572" spans="1:12" hidden="1" x14ac:dyDescent="0.25">
      <c r="A572" s="45" t="s">
        <v>6491</v>
      </c>
      <c r="B572" s="54">
        <v>20606407671</v>
      </c>
      <c r="C572" s="54">
        <v>4074172</v>
      </c>
      <c r="D572" s="54">
        <v>4861082</v>
      </c>
      <c r="E572" s="54">
        <v>700006049</v>
      </c>
      <c r="F572" s="45" t="s">
        <v>6492</v>
      </c>
      <c r="G572" s="60" t="s">
        <v>6493</v>
      </c>
      <c r="H572" s="45" t="s">
        <v>47</v>
      </c>
      <c r="I572" s="45" t="s">
        <v>47</v>
      </c>
      <c r="J572" s="45" t="s">
        <v>47</v>
      </c>
      <c r="K572" s="45" t="s">
        <v>6494</v>
      </c>
      <c r="L572" s="47" t="s">
        <v>6495</v>
      </c>
    </row>
    <row r="573" spans="1:12" ht="22.5" hidden="1" x14ac:dyDescent="0.25">
      <c r="A573" s="45" t="s">
        <v>6496</v>
      </c>
      <c r="B573" s="54">
        <v>20601164974</v>
      </c>
      <c r="C573" s="54">
        <v>4074173</v>
      </c>
      <c r="D573" s="54">
        <v>4861083</v>
      </c>
      <c r="E573" s="54">
        <v>700006050</v>
      </c>
      <c r="F573" s="45" t="s">
        <v>6497</v>
      </c>
      <c r="G573" s="60" t="s">
        <v>6498</v>
      </c>
      <c r="H573" s="45" t="s">
        <v>47</v>
      </c>
      <c r="I573" s="45" t="s">
        <v>47</v>
      </c>
      <c r="J573" s="45" t="s">
        <v>47</v>
      </c>
      <c r="K573" s="45" t="s">
        <v>4206</v>
      </c>
      <c r="L573" s="47" t="s">
        <v>6499</v>
      </c>
    </row>
    <row r="574" spans="1:12" ht="22.5" hidden="1" x14ac:dyDescent="0.25">
      <c r="A574" s="45" t="s">
        <v>6500</v>
      </c>
      <c r="B574" s="54">
        <v>20606554002</v>
      </c>
      <c r="C574" s="54">
        <v>4074174</v>
      </c>
      <c r="D574" s="54">
        <v>4861084</v>
      </c>
      <c r="E574" s="54">
        <v>700006071</v>
      </c>
      <c r="F574" s="45" t="s">
        <v>6501</v>
      </c>
      <c r="G574" s="60" t="s">
        <v>6502</v>
      </c>
      <c r="H574" s="45" t="s">
        <v>47</v>
      </c>
      <c r="I574" s="45" t="s">
        <v>47</v>
      </c>
      <c r="J574" s="45" t="s">
        <v>47</v>
      </c>
      <c r="K574" s="45" t="s">
        <v>6325</v>
      </c>
      <c r="L574" s="47" t="s">
        <v>6503</v>
      </c>
    </row>
    <row r="575" spans="1:12" hidden="1" x14ac:dyDescent="0.25">
      <c r="A575" s="45" t="s">
        <v>6362</v>
      </c>
      <c r="B575" s="54">
        <v>20606262150</v>
      </c>
      <c r="C575" s="54">
        <v>4074115</v>
      </c>
      <c r="D575" s="54">
        <v>4861092</v>
      </c>
      <c r="E575" s="54">
        <v>700005959</v>
      </c>
      <c r="F575" s="45" t="s">
        <v>6504</v>
      </c>
      <c r="G575" s="60" t="s">
        <v>6505</v>
      </c>
      <c r="H575" s="45" t="s">
        <v>47</v>
      </c>
      <c r="I575" s="45" t="s">
        <v>47</v>
      </c>
      <c r="J575" s="45" t="s">
        <v>47</v>
      </c>
      <c r="K575" s="45" t="s">
        <v>4231</v>
      </c>
      <c r="L575" s="47" t="s">
        <v>6365</v>
      </c>
    </row>
    <row r="576" spans="1:12" hidden="1" x14ac:dyDescent="0.25">
      <c r="A576" s="45" t="s">
        <v>6506</v>
      </c>
      <c r="B576" s="54">
        <v>20606593890</v>
      </c>
      <c r="C576" s="54">
        <v>4074184</v>
      </c>
      <c r="D576" s="54">
        <v>4861158</v>
      </c>
      <c r="E576" s="54">
        <v>700006113</v>
      </c>
      <c r="F576" s="45" t="s">
        <v>6507</v>
      </c>
      <c r="G576" s="60" t="s">
        <v>6508</v>
      </c>
      <c r="H576" s="45" t="s">
        <v>20</v>
      </c>
      <c r="I576" s="45" t="s">
        <v>1484</v>
      </c>
      <c r="J576" s="45" t="s">
        <v>3806</v>
      </c>
      <c r="K576" s="45" t="s">
        <v>4417</v>
      </c>
      <c r="L576" s="47" t="s">
        <v>6509</v>
      </c>
    </row>
    <row r="577" spans="1:12" ht="22.5" hidden="1" x14ac:dyDescent="0.25">
      <c r="A577" s="45" t="s">
        <v>6510</v>
      </c>
      <c r="B577" s="54">
        <v>20606692235</v>
      </c>
      <c r="C577" s="54">
        <v>4074200</v>
      </c>
      <c r="D577" s="54">
        <v>4861159</v>
      </c>
      <c r="E577" s="54">
        <v>700006114</v>
      </c>
      <c r="F577" s="45" t="s">
        <v>6511</v>
      </c>
      <c r="G577" s="60" t="s">
        <v>6512</v>
      </c>
      <c r="H577" s="45" t="s">
        <v>47</v>
      </c>
      <c r="I577" s="45" t="s">
        <v>47</v>
      </c>
      <c r="J577" s="45" t="s">
        <v>47</v>
      </c>
      <c r="K577" s="45" t="s">
        <v>4812</v>
      </c>
      <c r="L577" s="47" t="s">
        <v>6513</v>
      </c>
    </row>
    <row r="578" spans="1:12" hidden="1" x14ac:dyDescent="0.25">
      <c r="A578" s="45" t="s">
        <v>6514</v>
      </c>
      <c r="B578" s="54">
        <v>20603844590</v>
      </c>
      <c r="C578" s="54">
        <v>4074201</v>
      </c>
      <c r="D578" s="54">
        <v>4861160</v>
      </c>
      <c r="E578" s="54">
        <v>700006115</v>
      </c>
      <c r="F578" s="45" t="s">
        <v>6515</v>
      </c>
      <c r="G578" s="60" t="s">
        <v>6516</v>
      </c>
      <c r="H578" s="45" t="s">
        <v>47</v>
      </c>
      <c r="I578" s="45" t="s">
        <v>47</v>
      </c>
      <c r="J578" s="45" t="s">
        <v>47</v>
      </c>
      <c r="K578" s="45" t="s">
        <v>4410</v>
      </c>
      <c r="L578" s="47" t="s">
        <v>6517</v>
      </c>
    </row>
    <row r="579" spans="1:12" hidden="1" x14ac:dyDescent="0.25">
      <c r="A579" s="45" t="s">
        <v>6559</v>
      </c>
      <c r="B579" s="54">
        <v>20606099135</v>
      </c>
      <c r="C579" s="54">
        <v>4074192</v>
      </c>
      <c r="D579" s="54">
        <v>4861162</v>
      </c>
      <c r="E579" s="45">
        <v>700006118</v>
      </c>
      <c r="F579" s="60" t="s">
        <v>6560</v>
      </c>
      <c r="G579" s="45" t="s">
        <v>6561</v>
      </c>
      <c r="H579" s="45" t="s">
        <v>47</v>
      </c>
      <c r="I579" s="45" t="s">
        <v>47</v>
      </c>
      <c r="J579" s="45" t="s">
        <v>47</v>
      </c>
      <c r="K579" s="47" t="s">
        <v>6009</v>
      </c>
      <c r="L579" s="47" t="s">
        <v>6562</v>
      </c>
    </row>
    <row r="580" spans="1:12" hidden="1" x14ac:dyDescent="0.25">
      <c r="A580" s="45" t="s">
        <v>6563</v>
      </c>
      <c r="B580" s="54">
        <v>20606576821</v>
      </c>
      <c r="C580" s="54">
        <v>4074193</v>
      </c>
      <c r="D580" s="54">
        <v>4861163</v>
      </c>
      <c r="E580" s="45">
        <v>700006131</v>
      </c>
      <c r="F580" s="60" t="s">
        <v>6564</v>
      </c>
      <c r="G580" s="45" t="s">
        <v>6565</v>
      </c>
      <c r="H580" s="45" t="s">
        <v>47</v>
      </c>
      <c r="I580" s="45" t="s">
        <v>47</v>
      </c>
      <c r="J580" s="45" t="s">
        <v>47</v>
      </c>
      <c r="K580" s="47" t="s">
        <v>5715</v>
      </c>
      <c r="L580" s="47" t="s">
        <v>6566</v>
      </c>
    </row>
    <row r="581" spans="1:12" hidden="1" x14ac:dyDescent="0.25">
      <c r="A581" s="45" t="s">
        <v>6567</v>
      </c>
      <c r="B581" s="54">
        <v>20538761614</v>
      </c>
      <c r="C581" s="54">
        <v>4074194</v>
      </c>
      <c r="D581" s="54">
        <v>4861164</v>
      </c>
      <c r="E581" s="45">
        <v>700006119</v>
      </c>
      <c r="F581" s="60" t="s">
        <v>6568</v>
      </c>
      <c r="G581" s="45" t="s">
        <v>6569</v>
      </c>
      <c r="H581" s="45" t="s">
        <v>47</v>
      </c>
      <c r="I581" s="45" t="s">
        <v>47</v>
      </c>
      <c r="J581" s="45" t="s">
        <v>47</v>
      </c>
      <c r="K581" s="47" t="s">
        <v>6340</v>
      </c>
      <c r="L581" s="47" t="s">
        <v>6570</v>
      </c>
    </row>
    <row r="582" spans="1:12" hidden="1" x14ac:dyDescent="0.25">
      <c r="A582" s="45" t="s">
        <v>6571</v>
      </c>
      <c r="B582" s="54">
        <v>20603730730</v>
      </c>
      <c r="C582" s="54">
        <v>4074198</v>
      </c>
      <c r="D582" s="54">
        <v>4861174</v>
      </c>
      <c r="E582" s="45">
        <v>700006094</v>
      </c>
      <c r="F582" s="60" t="s">
        <v>6572</v>
      </c>
      <c r="G582" s="45" t="s">
        <v>6573</v>
      </c>
      <c r="H582" s="45" t="s">
        <v>20</v>
      </c>
      <c r="I582" s="45" t="s">
        <v>6574</v>
      </c>
      <c r="J582" s="45" t="s">
        <v>4266</v>
      </c>
      <c r="K582" s="47" t="s">
        <v>6575</v>
      </c>
      <c r="L582" s="47" t="s">
        <v>6576</v>
      </c>
    </row>
    <row r="583" spans="1:12" hidden="1" x14ac:dyDescent="0.25">
      <c r="A583" s="45" t="s">
        <v>6577</v>
      </c>
      <c r="B583" s="54">
        <v>20606578335</v>
      </c>
      <c r="C583" s="54">
        <v>5140846</v>
      </c>
      <c r="D583" s="54">
        <v>4861177</v>
      </c>
      <c r="E583" s="45">
        <v>700006133</v>
      </c>
      <c r="F583" s="60" t="s">
        <v>6578</v>
      </c>
      <c r="G583" s="45" t="s">
        <v>6579</v>
      </c>
      <c r="H583" s="45" t="s">
        <v>20</v>
      </c>
      <c r="I583" s="45" t="s">
        <v>5782</v>
      </c>
      <c r="J583" s="45" t="s">
        <v>5782</v>
      </c>
      <c r="K583" s="47" t="s">
        <v>6580</v>
      </c>
      <c r="L583" s="47" t="s">
        <v>6581</v>
      </c>
    </row>
    <row r="584" spans="1:12" hidden="1" x14ac:dyDescent="0.25">
      <c r="A584" s="45" t="s">
        <v>4951</v>
      </c>
      <c r="B584" s="54">
        <v>20602147275</v>
      </c>
      <c r="C584" s="54">
        <v>4073938</v>
      </c>
      <c r="D584" s="54">
        <v>4861178</v>
      </c>
      <c r="E584" s="45">
        <v>700005718</v>
      </c>
      <c r="F584" s="60" t="s">
        <v>6582</v>
      </c>
      <c r="G584" s="45" t="s">
        <v>6583</v>
      </c>
      <c r="H584" s="45" t="s">
        <v>47</v>
      </c>
      <c r="I584" s="45" t="s">
        <v>47</v>
      </c>
      <c r="J584" s="45" t="s">
        <v>47</v>
      </c>
      <c r="K584" s="47" t="s">
        <v>3722</v>
      </c>
      <c r="L584" s="47" t="s">
        <v>5862</v>
      </c>
    </row>
    <row r="585" spans="1:12" hidden="1" x14ac:dyDescent="0.25">
      <c r="A585" s="45" t="s">
        <v>6584</v>
      </c>
      <c r="B585" s="54">
        <v>20606686383</v>
      </c>
      <c r="C585" s="54">
        <v>4074206</v>
      </c>
      <c r="D585" s="54">
        <v>4861181</v>
      </c>
      <c r="E585" s="45">
        <v>700006134</v>
      </c>
      <c r="F585" s="60" t="s">
        <v>6585</v>
      </c>
      <c r="G585" s="45" t="s">
        <v>6586</v>
      </c>
      <c r="H585" s="45" t="s">
        <v>20</v>
      </c>
      <c r="I585" s="45" t="s">
        <v>5938</v>
      </c>
      <c r="J585" s="45" t="s">
        <v>5938</v>
      </c>
      <c r="K585" s="47" t="s">
        <v>5939</v>
      </c>
      <c r="L585" s="47" t="s">
        <v>6587</v>
      </c>
    </row>
    <row r="586" spans="1:12" hidden="1" x14ac:dyDescent="0.25">
      <c r="A586" s="45" t="s">
        <v>6588</v>
      </c>
      <c r="B586" s="54">
        <v>20606144891</v>
      </c>
      <c r="C586" s="54">
        <v>4074207</v>
      </c>
      <c r="D586" s="54">
        <v>4861182</v>
      </c>
      <c r="E586" s="45">
        <v>700006135</v>
      </c>
      <c r="F586" s="60" t="s">
        <v>6589</v>
      </c>
      <c r="G586" s="45" t="s">
        <v>6590</v>
      </c>
      <c r="H586" s="45" t="s">
        <v>47</v>
      </c>
      <c r="I586" s="45" t="s">
        <v>47</v>
      </c>
      <c r="J586" s="45" t="s">
        <v>47</v>
      </c>
      <c r="K586" s="47" t="s">
        <v>3712</v>
      </c>
      <c r="L586" s="47" t="s">
        <v>6591</v>
      </c>
    </row>
    <row r="587" spans="1:12" hidden="1" x14ac:dyDescent="0.25">
      <c r="A587" s="45" t="s">
        <v>6592</v>
      </c>
      <c r="B587" s="54">
        <v>20606624663</v>
      </c>
      <c r="C587" s="54">
        <v>4074199</v>
      </c>
      <c r="D587" s="54">
        <v>4861183</v>
      </c>
      <c r="E587" s="45">
        <v>700006136</v>
      </c>
      <c r="F587" s="60" t="s">
        <v>6593</v>
      </c>
      <c r="G587" s="45" t="s">
        <v>6594</v>
      </c>
      <c r="H587" s="45" t="s">
        <v>47</v>
      </c>
      <c r="I587" s="45" t="s">
        <v>47</v>
      </c>
      <c r="J587" s="45" t="s">
        <v>47</v>
      </c>
      <c r="K587" s="47" t="s">
        <v>6595</v>
      </c>
      <c r="L587" s="47" t="s">
        <v>6596</v>
      </c>
    </row>
    <row r="588" spans="1:12" hidden="1" x14ac:dyDescent="0.25">
      <c r="A588" s="45" t="s">
        <v>6597</v>
      </c>
      <c r="B588" s="54">
        <v>20606252197</v>
      </c>
      <c r="C588" s="54">
        <v>4074210</v>
      </c>
      <c r="D588" s="54">
        <v>4861184</v>
      </c>
      <c r="E588" s="45">
        <v>700006141</v>
      </c>
      <c r="F588" s="60" t="s">
        <v>6598</v>
      </c>
      <c r="G588" s="45" t="s">
        <v>6599</v>
      </c>
      <c r="H588" s="45" t="s">
        <v>47</v>
      </c>
      <c r="I588" s="45" t="s">
        <v>47</v>
      </c>
      <c r="J588" s="45" t="s">
        <v>47</v>
      </c>
      <c r="K588" s="47" t="s">
        <v>4255</v>
      </c>
      <c r="L588" s="47" t="s">
        <v>6600</v>
      </c>
    </row>
    <row r="589" spans="1:12" hidden="1" x14ac:dyDescent="0.25">
      <c r="A589" s="45" t="s">
        <v>6601</v>
      </c>
      <c r="B589" s="54">
        <v>20606268565</v>
      </c>
      <c r="C589" s="54">
        <v>4074215</v>
      </c>
      <c r="D589" s="54">
        <v>4861197</v>
      </c>
      <c r="E589" s="45">
        <v>700006146</v>
      </c>
      <c r="F589" s="60" t="s">
        <v>6602</v>
      </c>
      <c r="G589" s="45" t="s">
        <v>6603</v>
      </c>
      <c r="H589" s="45" t="s">
        <v>47</v>
      </c>
      <c r="I589" s="45" t="s">
        <v>47</v>
      </c>
      <c r="J589" s="45" t="s">
        <v>47</v>
      </c>
      <c r="K589" s="47" t="s">
        <v>6595</v>
      </c>
      <c r="L589" s="47" t="s">
        <v>6604</v>
      </c>
    </row>
    <row r="590" spans="1:12" hidden="1" x14ac:dyDescent="0.25">
      <c r="A590" s="45" t="s">
        <v>6605</v>
      </c>
      <c r="B590" s="54">
        <v>20603113960</v>
      </c>
      <c r="C590" s="54">
        <v>4074221</v>
      </c>
      <c r="D590" s="54">
        <v>4861227</v>
      </c>
      <c r="E590" s="45">
        <v>700006161</v>
      </c>
      <c r="F590" s="60" t="s">
        <v>6606</v>
      </c>
      <c r="G590" s="45" t="s">
        <v>6607</v>
      </c>
      <c r="H590" s="45" t="s">
        <v>47</v>
      </c>
      <c r="I590" s="45" t="s">
        <v>47</v>
      </c>
      <c r="J590" s="45" t="s">
        <v>47</v>
      </c>
      <c r="K590" s="47" t="s">
        <v>6608</v>
      </c>
      <c r="L590" s="47" t="s">
        <v>6609</v>
      </c>
    </row>
    <row r="591" spans="1:12" hidden="1" x14ac:dyDescent="0.25">
      <c r="A591" s="45" t="s">
        <v>6610</v>
      </c>
      <c r="B591" s="54">
        <v>20606820683</v>
      </c>
      <c r="C591" s="54">
        <v>4074222</v>
      </c>
      <c r="D591" s="54">
        <v>4861228</v>
      </c>
      <c r="E591" s="45">
        <v>700006162</v>
      </c>
      <c r="F591" s="60" t="s">
        <v>6611</v>
      </c>
      <c r="G591" s="45" t="s">
        <v>6612</v>
      </c>
      <c r="H591" s="45" t="s">
        <v>47</v>
      </c>
      <c r="I591" s="45" t="s">
        <v>47</v>
      </c>
      <c r="J591" s="45" t="s">
        <v>47</v>
      </c>
      <c r="K591" s="47" t="s">
        <v>6037</v>
      </c>
      <c r="L591" s="47" t="s">
        <v>6613</v>
      </c>
    </row>
    <row r="592" spans="1:12" hidden="1" x14ac:dyDescent="0.25">
      <c r="A592" s="45" t="s">
        <v>6614</v>
      </c>
      <c r="B592" s="54">
        <v>20606567813</v>
      </c>
      <c r="C592" s="54">
        <v>4074223</v>
      </c>
      <c r="D592" s="54">
        <v>4861229</v>
      </c>
      <c r="E592" s="45">
        <v>700006163</v>
      </c>
      <c r="F592" s="60" t="s">
        <v>6615</v>
      </c>
      <c r="G592" s="45" t="s">
        <v>6616</v>
      </c>
      <c r="H592" s="45" t="s">
        <v>47</v>
      </c>
      <c r="I592" s="45" t="s">
        <v>47</v>
      </c>
      <c r="J592" s="45" t="s">
        <v>47</v>
      </c>
      <c r="K592" s="47" t="s">
        <v>5926</v>
      </c>
      <c r="L592" s="47" t="s">
        <v>6617</v>
      </c>
    </row>
    <row r="593" spans="1:12" hidden="1" x14ac:dyDescent="0.25">
      <c r="A593" s="45" t="s">
        <v>6649</v>
      </c>
      <c r="B593" s="54">
        <v>20606507616</v>
      </c>
      <c r="C593" s="54">
        <v>4074228</v>
      </c>
      <c r="D593" s="54">
        <v>4861283</v>
      </c>
      <c r="E593" s="45">
        <v>700006191</v>
      </c>
      <c r="F593" s="60" t="s">
        <v>6650</v>
      </c>
      <c r="G593" s="45" t="s">
        <v>6651</v>
      </c>
      <c r="H593" s="45" t="s">
        <v>3711</v>
      </c>
      <c r="I593" s="45" t="s">
        <v>3711</v>
      </c>
      <c r="J593" s="45" t="s">
        <v>3711</v>
      </c>
      <c r="K593" s="47" t="s">
        <v>5649</v>
      </c>
      <c r="L593" s="47" t="s">
        <v>6652</v>
      </c>
    </row>
    <row r="594" spans="1:12" hidden="1" x14ac:dyDescent="0.25">
      <c r="A594" s="45" t="s">
        <v>6653</v>
      </c>
      <c r="B594" s="54">
        <v>20606406780</v>
      </c>
      <c r="C594" s="54">
        <v>4074229</v>
      </c>
      <c r="D594" s="54">
        <v>4861284</v>
      </c>
      <c r="E594" s="45">
        <v>700006192</v>
      </c>
      <c r="F594" s="60" t="s">
        <v>6654</v>
      </c>
      <c r="G594" s="45" t="s">
        <v>6655</v>
      </c>
      <c r="H594" s="45" t="s">
        <v>47</v>
      </c>
      <c r="I594" s="45" t="s">
        <v>47</v>
      </c>
      <c r="J594" s="45" t="s">
        <v>47</v>
      </c>
      <c r="K594" s="47" t="s">
        <v>3722</v>
      </c>
      <c r="L594" s="47" t="s">
        <v>6656</v>
      </c>
    </row>
    <row r="595" spans="1:12" hidden="1" x14ac:dyDescent="0.25">
      <c r="A595" s="45" t="s">
        <v>6657</v>
      </c>
      <c r="B595" s="54">
        <v>20424573028</v>
      </c>
      <c r="C595" s="54">
        <v>4074240</v>
      </c>
      <c r="D595" s="54">
        <v>4861285</v>
      </c>
      <c r="E595" s="45">
        <v>700006193</v>
      </c>
      <c r="F595" s="60" t="s">
        <v>6658</v>
      </c>
      <c r="G595" s="45" t="s">
        <v>6659</v>
      </c>
      <c r="H595" s="45" t="s">
        <v>3704</v>
      </c>
      <c r="I595" s="45" t="s">
        <v>4052</v>
      </c>
      <c r="J595" s="45" t="s">
        <v>4052</v>
      </c>
      <c r="K595" s="47" t="s">
        <v>6660</v>
      </c>
      <c r="L595" s="47" t="s">
        <v>6661</v>
      </c>
    </row>
    <row r="596" spans="1:12" hidden="1" x14ac:dyDescent="0.25">
      <c r="A596" s="45" t="s">
        <v>6453</v>
      </c>
      <c r="B596" s="54">
        <v>20606431610</v>
      </c>
      <c r="C596" s="54">
        <v>4074148</v>
      </c>
      <c r="D596" s="54">
        <v>4861307</v>
      </c>
      <c r="E596" s="45">
        <v>700006033</v>
      </c>
      <c r="F596" s="60" t="s">
        <v>6662</v>
      </c>
      <c r="G596" s="45" t="s">
        <v>6663</v>
      </c>
      <c r="H596" s="45" t="s">
        <v>47</v>
      </c>
      <c r="I596" s="45" t="s">
        <v>47</v>
      </c>
      <c r="J596" s="45" t="s">
        <v>47</v>
      </c>
      <c r="K596" s="47" t="s">
        <v>3715</v>
      </c>
      <c r="L596" s="47" t="s">
        <v>6456</v>
      </c>
    </row>
    <row r="597" spans="1:12" hidden="1" x14ac:dyDescent="0.25">
      <c r="A597" s="45" t="s">
        <v>6584</v>
      </c>
      <c r="B597" s="54">
        <v>20606686383</v>
      </c>
      <c r="C597" s="54">
        <v>4074206</v>
      </c>
      <c r="D597" s="54">
        <v>4861308</v>
      </c>
      <c r="E597" s="45">
        <v>700006134</v>
      </c>
      <c r="F597" s="60" t="s">
        <v>6664</v>
      </c>
      <c r="G597" s="45" t="s">
        <v>6665</v>
      </c>
      <c r="H597" s="45" t="s">
        <v>20</v>
      </c>
      <c r="I597" s="45" t="s">
        <v>5938</v>
      </c>
      <c r="J597" s="45" t="s">
        <v>5938</v>
      </c>
      <c r="K597" s="47" t="s">
        <v>5939</v>
      </c>
      <c r="L597" s="47" t="s">
        <v>6587</v>
      </c>
    </row>
    <row r="598" spans="1:12" hidden="1" x14ac:dyDescent="0.25">
      <c r="A598" s="45" t="s">
        <v>6666</v>
      </c>
      <c r="B598" s="54">
        <v>20606812354</v>
      </c>
      <c r="C598" s="54">
        <v>4074237</v>
      </c>
      <c r="D598" s="54">
        <v>4861305</v>
      </c>
      <c r="E598" s="45">
        <v>700006197</v>
      </c>
      <c r="F598" s="60" t="s">
        <v>6667</v>
      </c>
      <c r="G598" s="45" t="s">
        <v>6668</v>
      </c>
      <c r="H598" s="45" t="s">
        <v>47</v>
      </c>
      <c r="I598" s="45" t="s">
        <v>47</v>
      </c>
      <c r="J598" s="45" t="s">
        <v>47</v>
      </c>
      <c r="K598" s="47" t="s">
        <v>4070</v>
      </c>
      <c r="L598" s="47" t="s">
        <v>6669</v>
      </c>
    </row>
    <row r="599" spans="1:12" hidden="1" x14ac:dyDescent="0.25">
      <c r="A599" s="45" t="s">
        <v>6670</v>
      </c>
      <c r="B599" s="54">
        <v>20604028958</v>
      </c>
      <c r="C599" s="54">
        <v>4074238</v>
      </c>
      <c r="D599" s="54">
        <v>4861306</v>
      </c>
      <c r="E599" s="45">
        <v>700006187</v>
      </c>
      <c r="F599" s="60" t="s">
        <v>6671</v>
      </c>
      <c r="G599" s="45" t="s">
        <v>6672</v>
      </c>
      <c r="H599" s="45" t="s">
        <v>47</v>
      </c>
      <c r="I599" s="45" t="s">
        <v>47</v>
      </c>
      <c r="J599" s="45" t="s">
        <v>47</v>
      </c>
      <c r="K599" s="47" t="s">
        <v>4070</v>
      </c>
      <c r="L599" s="47" t="s">
        <v>6673</v>
      </c>
    </row>
    <row r="600" spans="1:12" hidden="1" x14ac:dyDescent="0.25">
      <c r="A600" s="45" t="s">
        <v>6674</v>
      </c>
      <c r="B600" s="54">
        <v>20606674164</v>
      </c>
      <c r="C600" s="54">
        <v>4074239</v>
      </c>
      <c r="D600" s="54">
        <v>4861317</v>
      </c>
      <c r="E600" s="45">
        <v>700006169</v>
      </c>
      <c r="F600" s="60" t="s">
        <v>6675</v>
      </c>
      <c r="G600" s="45" t="s">
        <v>6676</v>
      </c>
      <c r="H600" s="45" t="s">
        <v>47</v>
      </c>
      <c r="I600" s="45" t="s">
        <v>47</v>
      </c>
      <c r="J600" s="45" t="s">
        <v>47</v>
      </c>
      <c r="K600" s="47" t="s">
        <v>4070</v>
      </c>
      <c r="L600" s="47" t="s">
        <v>6677</v>
      </c>
    </row>
    <row r="601" spans="1:12" hidden="1" x14ac:dyDescent="0.25">
      <c r="A601" s="45" t="s">
        <v>6678</v>
      </c>
      <c r="B601" s="54">
        <v>20606972017</v>
      </c>
      <c r="C601" s="54">
        <v>4074242</v>
      </c>
      <c r="D601" s="54">
        <v>4861336</v>
      </c>
      <c r="E601" s="45">
        <v>700006189</v>
      </c>
      <c r="F601" s="60" t="s">
        <v>6679</v>
      </c>
      <c r="G601" s="45" t="s">
        <v>6680</v>
      </c>
      <c r="H601" s="45" t="s">
        <v>47</v>
      </c>
      <c r="I601" s="45" t="s">
        <v>47</v>
      </c>
      <c r="J601" s="45" t="s">
        <v>47</v>
      </c>
      <c r="K601" s="47" t="s">
        <v>6325</v>
      </c>
      <c r="L601" s="47" t="s">
        <v>6681</v>
      </c>
    </row>
    <row r="602" spans="1:12" hidden="1" x14ac:dyDescent="0.25">
      <c r="A602" s="45" t="s">
        <v>6682</v>
      </c>
      <c r="B602" s="54">
        <v>20606636092</v>
      </c>
      <c r="C602" s="54">
        <v>4074257</v>
      </c>
      <c r="D602" s="54">
        <v>4861347</v>
      </c>
      <c r="E602" s="45">
        <v>700006216</v>
      </c>
      <c r="F602" s="60" t="s">
        <v>6683</v>
      </c>
      <c r="G602" s="45" t="s">
        <v>6684</v>
      </c>
      <c r="H602" s="45" t="s">
        <v>47</v>
      </c>
      <c r="I602" s="45" t="s">
        <v>47</v>
      </c>
      <c r="J602" s="45" t="s">
        <v>47</v>
      </c>
      <c r="K602" s="47" t="s">
        <v>6685</v>
      </c>
      <c r="L602" s="47" t="s">
        <v>6686</v>
      </c>
    </row>
    <row r="603" spans="1:12" hidden="1" x14ac:dyDescent="0.25">
      <c r="A603" s="45" t="s">
        <v>6687</v>
      </c>
      <c r="B603" s="54">
        <v>20606352116</v>
      </c>
      <c r="C603" s="54">
        <v>4074258</v>
      </c>
      <c r="D603" s="54">
        <v>4861348</v>
      </c>
      <c r="E603" s="45">
        <v>700006190</v>
      </c>
      <c r="F603" s="60" t="s">
        <v>6688</v>
      </c>
      <c r="G603" s="45" t="s">
        <v>6689</v>
      </c>
      <c r="H603" s="45" t="s">
        <v>47</v>
      </c>
      <c r="I603" s="45" t="s">
        <v>47</v>
      </c>
      <c r="J603" s="45" t="s">
        <v>47</v>
      </c>
      <c r="K603" s="47" t="s">
        <v>6690</v>
      </c>
      <c r="L603" s="47" t="s">
        <v>6691</v>
      </c>
    </row>
    <row r="604" spans="1:12" hidden="1" x14ac:dyDescent="0.25">
      <c r="A604" s="45" t="s">
        <v>6692</v>
      </c>
      <c r="B604" s="54">
        <v>20607039781</v>
      </c>
      <c r="C604" s="54">
        <v>4074252</v>
      </c>
      <c r="D604" s="54">
        <v>4861358</v>
      </c>
      <c r="E604" s="45">
        <v>700006227</v>
      </c>
      <c r="F604" s="60" t="s">
        <v>6693</v>
      </c>
      <c r="G604" s="45" t="s">
        <v>6694</v>
      </c>
      <c r="H604" s="45" t="s">
        <v>47</v>
      </c>
      <c r="I604" s="45" t="s">
        <v>47</v>
      </c>
      <c r="J604" s="45" t="s">
        <v>6695</v>
      </c>
      <c r="K604" s="47" t="s">
        <v>6695</v>
      </c>
      <c r="L604" s="47" t="s">
        <v>6696</v>
      </c>
    </row>
    <row r="605" spans="1:12" hidden="1" x14ac:dyDescent="0.25">
      <c r="A605" s="45" t="s">
        <v>6697</v>
      </c>
      <c r="B605" s="54">
        <v>20294889249</v>
      </c>
      <c r="C605" s="54">
        <v>5122115</v>
      </c>
      <c r="D605" s="54">
        <v>4861359</v>
      </c>
      <c r="E605" s="45">
        <v>700006217</v>
      </c>
      <c r="F605" s="60" t="s">
        <v>6698</v>
      </c>
      <c r="G605" s="45" t="s">
        <v>6699</v>
      </c>
      <c r="H605" s="45" t="s">
        <v>47</v>
      </c>
      <c r="I605" s="45" t="s">
        <v>47</v>
      </c>
      <c r="J605" s="45" t="s">
        <v>47</v>
      </c>
      <c r="K605" s="47" t="s">
        <v>5999</v>
      </c>
      <c r="L605" s="47" t="s">
        <v>6700</v>
      </c>
    </row>
    <row r="606" spans="1:12" hidden="1" x14ac:dyDescent="0.25">
      <c r="A606" s="45" t="s">
        <v>4948</v>
      </c>
      <c r="B606" s="54">
        <v>20604397937</v>
      </c>
      <c r="C606" s="54">
        <v>4073924</v>
      </c>
      <c r="D606" s="45">
        <v>4861373</v>
      </c>
      <c r="E606" s="54">
        <v>700005709</v>
      </c>
      <c r="F606" s="60" t="s">
        <v>5851</v>
      </c>
      <c r="G606" s="45" t="s">
        <v>6701</v>
      </c>
      <c r="H606" s="45" t="s">
        <v>47</v>
      </c>
      <c r="I606" s="45" t="s">
        <v>47</v>
      </c>
      <c r="J606" s="45" t="s">
        <v>47</v>
      </c>
      <c r="K606" s="47" t="s">
        <v>3978</v>
      </c>
      <c r="L606" s="47" t="s">
        <v>5853</v>
      </c>
    </row>
    <row r="607" spans="1:12" hidden="1" x14ac:dyDescent="0.25">
      <c r="A607" s="45" t="s">
        <v>6702</v>
      </c>
      <c r="B607" s="54">
        <v>20606986816</v>
      </c>
      <c r="C607" s="54">
        <v>4074275</v>
      </c>
      <c r="D607" s="45">
        <v>4861387</v>
      </c>
      <c r="E607" s="54">
        <v>700006261</v>
      </c>
      <c r="F607" s="60" t="s">
        <v>6703</v>
      </c>
      <c r="G607" s="45" t="s">
        <v>6704</v>
      </c>
      <c r="H607" s="45" t="s">
        <v>47</v>
      </c>
      <c r="I607" s="45" t="s">
        <v>47</v>
      </c>
      <c r="J607" s="45" t="s">
        <v>47</v>
      </c>
      <c r="K607" s="47" t="s">
        <v>6595</v>
      </c>
      <c r="L607" s="47" t="s">
        <v>6705</v>
      </c>
    </row>
    <row r="608" spans="1:12" hidden="1" x14ac:dyDescent="0.25">
      <c r="A608" s="45" t="s">
        <v>6597</v>
      </c>
      <c r="B608" s="54">
        <v>20606252197</v>
      </c>
      <c r="C608" s="54">
        <v>4074210</v>
      </c>
      <c r="D608" s="45">
        <v>4861394</v>
      </c>
      <c r="E608" s="54">
        <v>700006141</v>
      </c>
      <c r="F608" s="60" t="s">
        <v>6706</v>
      </c>
      <c r="G608" s="45" t="s">
        <v>6707</v>
      </c>
      <c r="H608" s="45" t="s">
        <v>47</v>
      </c>
      <c r="I608" s="45" t="s">
        <v>47</v>
      </c>
      <c r="J608" s="45" t="s">
        <v>47</v>
      </c>
      <c r="K608" s="47" t="s">
        <v>4255</v>
      </c>
      <c r="L608" s="47" t="s">
        <v>6600</v>
      </c>
    </row>
    <row r="609" spans="1:12" hidden="1" x14ac:dyDescent="0.25">
      <c r="A609" s="45" t="s">
        <v>6708</v>
      </c>
      <c r="B609" s="54">
        <v>20602924344</v>
      </c>
      <c r="C609" s="54">
        <v>4074280</v>
      </c>
      <c r="D609" s="54">
        <v>700006270</v>
      </c>
      <c r="E609" s="45"/>
      <c r="F609" s="60" t="s">
        <v>6709</v>
      </c>
      <c r="G609" s="45"/>
      <c r="H609" s="45" t="s">
        <v>47</v>
      </c>
      <c r="I609" s="45" t="s">
        <v>47</v>
      </c>
      <c r="J609" s="45" t="s">
        <v>47</v>
      </c>
      <c r="K609" s="47" t="s">
        <v>3755</v>
      </c>
      <c r="L609" s="47" t="s">
        <v>6710</v>
      </c>
    </row>
    <row r="610" spans="1:12" hidden="1" x14ac:dyDescent="0.25">
      <c r="A610" s="45" t="s">
        <v>6711</v>
      </c>
      <c r="B610" s="54">
        <v>20607058696</v>
      </c>
      <c r="C610" s="54">
        <v>4074282</v>
      </c>
      <c r="D610" s="54">
        <v>700006286</v>
      </c>
      <c r="E610" s="45"/>
      <c r="F610" s="60" t="s">
        <v>6712</v>
      </c>
      <c r="G610" s="45"/>
      <c r="H610" s="45" t="s">
        <v>47</v>
      </c>
      <c r="I610" s="45" t="s">
        <v>47</v>
      </c>
      <c r="J610" s="45" t="s">
        <v>47</v>
      </c>
      <c r="K610" s="47" t="s">
        <v>3732</v>
      </c>
      <c r="L610" s="47" t="s">
        <v>6713</v>
      </c>
    </row>
    <row r="611" spans="1:12" hidden="1" x14ac:dyDescent="0.25">
      <c r="A611" s="45" t="s">
        <v>6725</v>
      </c>
      <c r="B611" s="54">
        <v>20602973639</v>
      </c>
      <c r="C611" s="72">
        <v>4074305</v>
      </c>
      <c r="D611" s="38"/>
      <c r="E611" s="72">
        <v>700006321</v>
      </c>
      <c r="F611" s="60" t="s">
        <v>6726</v>
      </c>
      <c r="G611" s="45">
        <v>910982344</v>
      </c>
      <c r="H611" s="45" t="s">
        <v>97</v>
      </c>
      <c r="I611" s="45" t="s">
        <v>1487</v>
      </c>
      <c r="J611" s="45" t="s">
        <v>1487</v>
      </c>
      <c r="K611" s="47" t="s">
        <v>6727</v>
      </c>
      <c r="L611" s="47" t="s">
        <v>6728</v>
      </c>
    </row>
    <row r="612" spans="1:12" hidden="1" x14ac:dyDescent="0.25">
      <c r="A612" s="76" t="s">
        <v>4948</v>
      </c>
      <c r="B612" s="77">
        <v>20604397937</v>
      </c>
      <c r="C612" s="77" t="s">
        <v>6870</v>
      </c>
    </row>
    <row r="613" spans="1:12" hidden="1" x14ac:dyDescent="0.25">
      <c r="A613" s="76" t="s">
        <v>6702</v>
      </c>
      <c r="B613" s="77">
        <v>20606986816</v>
      </c>
      <c r="C613" s="77" t="s">
        <v>6871</v>
      </c>
      <c r="D613" s="54"/>
    </row>
    <row r="614" spans="1:12" hidden="1" x14ac:dyDescent="0.25">
      <c r="A614" s="76" t="s">
        <v>6833</v>
      </c>
      <c r="B614" s="77">
        <v>20606252197</v>
      </c>
      <c r="C614" s="77" t="s">
        <v>6872</v>
      </c>
      <c r="D614" s="54"/>
    </row>
    <row r="615" spans="1:12" hidden="1" x14ac:dyDescent="0.25">
      <c r="A615" s="76" t="s">
        <v>6708</v>
      </c>
      <c r="B615" s="77">
        <v>20602924344</v>
      </c>
      <c r="C615" s="77" t="s">
        <v>6873</v>
      </c>
      <c r="D615" s="54"/>
    </row>
    <row r="616" spans="1:12" hidden="1" x14ac:dyDescent="0.25">
      <c r="A616" s="76" t="s">
        <v>6711</v>
      </c>
      <c r="B616" s="77">
        <v>20607058696</v>
      </c>
      <c r="C616" s="77" t="s">
        <v>6874</v>
      </c>
    </row>
    <row r="617" spans="1:12" hidden="1" x14ac:dyDescent="0.25">
      <c r="A617" s="76" t="s">
        <v>6834</v>
      </c>
      <c r="B617" s="77">
        <v>20607224049</v>
      </c>
      <c r="C617" s="77" t="s">
        <v>6875</v>
      </c>
    </row>
    <row r="618" spans="1:12" hidden="1" x14ac:dyDescent="0.25">
      <c r="A618" s="76" t="s">
        <v>6835</v>
      </c>
      <c r="B618" s="77">
        <v>20605738894</v>
      </c>
      <c r="C618" s="77" t="s">
        <v>6876</v>
      </c>
    </row>
    <row r="619" spans="1:12" hidden="1" x14ac:dyDescent="0.25">
      <c r="A619" s="76" t="s">
        <v>6836</v>
      </c>
      <c r="B619" s="77">
        <v>20600238770</v>
      </c>
      <c r="C619" s="77" t="s">
        <v>6877</v>
      </c>
    </row>
    <row r="620" spans="1:12" hidden="1" x14ac:dyDescent="0.25">
      <c r="A620" s="76" t="s">
        <v>6837</v>
      </c>
      <c r="B620" s="77">
        <v>20605427775</v>
      </c>
      <c r="C620" s="77" t="s">
        <v>6878</v>
      </c>
    </row>
    <row r="621" spans="1:12" hidden="1" x14ac:dyDescent="0.25">
      <c r="A621" s="76" t="s">
        <v>6838</v>
      </c>
      <c r="B621" s="77">
        <v>20607420000</v>
      </c>
      <c r="C621" s="77" t="s">
        <v>6879</v>
      </c>
    </row>
    <row r="622" spans="1:12" hidden="1" x14ac:dyDescent="0.25">
      <c r="A622" s="76" t="s">
        <v>6839</v>
      </c>
      <c r="B622" s="77">
        <v>20607171506</v>
      </c>
      <c r="C622" s="77" t="s">
        <v>6880</v>
      </c>
    </row>
    <row r="623" spans="1:12" hidden="1" x14ac:dyDescent="0.25">
      <c r="A623" s="76" t="s">
        <v>6840</v>
      </c>
      <c r="B623" s="77">
        <v>20603985380</v>
      </c>
      <c r="C623" s="77" t="s">
        <v>6881</v>
      </c>
    </row>
    <row r="624" spans="1:12" hidden="1" x14ac:dyDescent="0.25">
      <c r="A624" s="76" t="s">
        <v>6841</v>
      </c>
      <c r="B624" s="77">
        <v>20606118491</v>
      </c>
      <c r="C624" s="77" t="s">
        <v>6882</v>
      </c>
    </row>
    <row r="625" spans="1:3" hidden="1" x14ac:dyDescent="0.25">
      <c r="A625" s="76" t="s">
        <v>6842</v>
      </c>
      <c r="B625" s="77">
        <v>20607528773</v>
      </c>
      <c r="C625" s="77" t="s">
        <v>6883</v>
      </c>
    </row>
    <row r="626" spans="1:3" hidden="1" x14ac:dyDescent="0.25">
      <c r="A626" s="76" t="s">
        <v>6843</v>
      </c>
      <c r="B626" s="77">
        <v>20607525570</v>
      </c>
      <c r="C626" s="77" t="s">
        <v>6884</v>
      </c>
    </row>
    <row r="627" spans="1:3" hidden="1" x14ac:dyDescent="0.25">
      <c r="A627" s="76" t="s">
        <v>6844</v>
      </c>
      <c r="B627" s="77">
        <v>20607635847</v>
      </c>
      <c r="C627" s="77" t="s">
        <v>6885</v>
      </c>
    </row>
    <row r="628" spans="1:3" hidden="1" x14ac:dyDescent="0.25">
      <c r="A628" s="76" t="s">
        <v>6845</v>
      </c>
      <c r="B628" s="77">
        <v>20566515351</v>
      </c>
      <c r="C628" s="77" t="s">
        <v>6886</v>
      </c>
    </row>
    <row r="629" spans="1:3" hidden="1" x14ac:dyDescent="0.25">
      <c r="A629" s="76" t="s">
        <v>6846</v>
      </c>
      <c r="B629" s="77">
        <v>20607426911</v>
      </c>
      <c r="C629" s="77" t="s">
        <v>6887</v>
      </c>
    </row>
    <row r="630" spans="1:3" hidden="1" x14ac:dyDescent="0.25">
      <c r="A630" s="76" t="s">
        <v>6847</v>
      </c>
      <c r="B630" s="77">
        <v>20607618781</v>
      </c>
      <c r="C630" s="77" t="s">
        <v>6888</v>
      </c>
    </row>
    <row r="631" spans="1:3" hidden="1" x14ac:dyDescent="0.25">
      <c r="A631" s="76" t="s">
        <v>6848</v>
      </c>
      <c r="B631" s="77">
        <v>20607719684</v>
      </c>
      <c r="C631" s="77" t="s">
        <v>6889</v>
      </c>
    </row>
    <row r="632" spans="1:3" hidden="1" x14ac:dyDescent="0.25">
      <c r="A632" s="76" t="s">
        <v>6849</v>
      </c>
      <c r="B632" s="77">
        <v>20606740540</v>
      </c>
      <c r="C632" s="77" t="s">
        <v>6890</v>
      </c>
    </row>
    <row r="633" spans="1:3" hidden="1" x14ac:dyDescent="0.25">
      <c r="A633" s="76" t="s">
        <v>6850</v>
      </c>
      <c r="B633" s="77">
        <v>20604534195</v>
      </c>
      <c r="C633" s="77" t="s">
        <v>6891</v>
      </c>
    </row>
    <row r="634" spans="1:3" hidden="1" x14ac:dyDescent="0.25">
      <c r="A634" s="76" t="s">
        <v>6851</v>
      </c>
      <c r="B634" s="77">
        <v>20606945257</v>
      </c>
      <c r="C634" s="77" t="s">
        <v>6892</v>
      </c>
    </row>
    <row r="635" spans="1:3" hidden="1" x14ac:dyDescent="0.25">
      <c r="A635" s="76" t="s">
        <v>6852</v>
      </c>
      <c r="B635" s="77">
        <v>20606898313</v>
      </c>
      <c r="C635" s="77" t="s">
        <v>6893</v>
      </c>
    </row>
    <row r="636" spans="1:3" hidden="1" x14ac:dyDescent="0.25">
      <c r="A636" s="76" t="s">
        <v>6853</v>
      </c>
      <c r="B636" s="77">
        <v>20607638986</v>
      </c>
      <c r="C636" s="77" t="s">
        <v>6894</v>
      </c>
    </row>
    <row r="637" spans="1:3" hidden="1" x14ac:dyDescent="0.25">
      <c r="A637" s="76" t="s">
        <v>6854</v>
      </c>
      <c r="B637" s="77">
        <v>20607777668</v>
      </c>
      <c r="C637" s="77" t="s">
        <v>6895</v>
      </c>
    </row>
    <row r="638" spans="1:3" hidden="1" x14ac:dyDescent="0.25">
      <c r="A638" s="76" t="s">
        <v>6855</v>
      </c>
      <c r="B638" s="77">
        <v>20510247028</v>
      </c>
      <c r="C638" s="77" t="s">
        <v>6896</v>
      </c>
    </row>
    <row r="639" spans="1:3" hidden="1" x14ac:dyDescent="0.25">
      <c r="A639" s="76" t="s">
        <v>6717</v>
      </c>
      <c r="B639" s="77" t="s">
        <v>6856</v>
      </c>
      <c r="C639" s="77" t="s">
        <v>6897</v>
      </c>
    </row>
    <row r="640" spans="1:3" hidden="1" x14ac:dyDescent="0.25">
      <c r="A640" s="76" t="s">
        <v>6857</v>
      </c>
      <c r="B640" s="77">
        <v>20606771461</v>
      </c>
      <c r="C640" s="77" t="s">
        <v>6898</v>
      </c>
    </row>
    <row r="641" spans="1:3" hidden="1" x14ac:dyDescent="0.25">
      <c r="A641" s="76" t="s">
        <v>6753</v>
      </c>
      <c r="B641" s="77">
        <v>20607188905</v>
      </c>
      <c r="C641" s="77" t="s">
        <v>6899</v>
      </c>
    </row>
    <row r="642" spans="1:3" hidden="1" x14ac:dyDescent="0.25">
      <c r="A642" s="76" t="s">
        <v>6858</v>
      </c>
      <c r="B642" s="77">
        <v>20606039949</v>
      </c>
      <c r="C642" s="77" t="s">
        <v>6900</v>
      </c>
    </row>
    <row r="643" spans="1:3" hidden="1" x14ac:dyDescent="0.25">
      <c r="A643" s="76" t="s">
        <v>6859</v>
      </c>
      <c r="B643" s="77">
        <v>20606090677</v>
      </c>
      <c r="C643" s="77" t="s">
        <v>6901</v>
      </c>
    </row>
    <row r="644" spans="1:3" hidden="1" x14ac:dyDescent="0.25">
      <c r="A644" s="76" t="s">
        <v>4485</v>
      </c>
      <c r="B644" s="77">
        <v>20605167901</v>
      </c>
      <c r="C644" s="77" t="s">
        <v>6902</v>
      </c>
    </row>
    <row r="645" spans="1:3" hidden="1" x14ac:dyDescent="0.25">
      <c r="A645" s="76" t="s">
        <v>6860</v>
      </c>
      <c r="B645" s="77">
        <v>20607089761</v>
      </c>
      <c r="C645" s="77" t="s">
        <v>6903</v>
      </c>
    </row>
    <row r="646" spans="1:3" hidden="1" x14ac:dyDescent="0.25">
      <c r="A646" s="76" t="s">
        <v>6861</v>
      </c>
      <c r="B646" s="77">
        <v>20607909181</v>
      </c>
      <c r="C646" s="77" t="s">
        <v>6904</v>
      </c>
    </row>
    <row r="647" spans="1:3" hidden="1" x14ac:dyDescent="0.25">
      <c r="A647" s="76" t="s">
        <v>6838</v>
      </c>
      <c r="B647" s="77">
        <v>20607420000</v>
      </c>
      <c r="C647" s="77" t="s">
        <v>6879</v>
      </c>
    </row>
    <row r="648" spans="1:3" hidden="1" x14ac:dyDescent="0.25">
      <c r="A648" s="76" t="s">
        <v>6862</v>
      </c>
      <c r="B648" s="77">
        <v>20607771538</v>
      </c>
      <c r="C648" s="77" t="s">
        <v>6905</v>
      </c>
    </row>
    <row r="649" spans="1:3" hidden="1" x14ac:dyDescent="0.25">
      <c r="A649" s="76" t="s">
        <v>6863</v>
      </c>
      <c r="B649" s="77">
        <v>20606411996</v>
      </c>
      <c r="C649" s="77" t="s">
        <v>6906</v>
      </c>
    </row>
    <row r="650" spans="1:3" hidden="1" x14ac:dyDescent="0.25">
      <c r="A650" s="76" t="s">
        <v>6864</v>
      </c>
      <c r="B650" s="77">
        <v>20607918261</v>
      </c>
      <c r="C650" s="77" t="s">
        <v>6907</v>
      </c>
    </row>
    <row r="651" spans="1:3" hidden="1" x14ac:dyDescent="0.25">
      <c r="A651" s="76" t="s">
        <v>6865</v>
      </c>
      <c r="B651" s="77">
        <v>20607986186</v>
      </c>
      <c r="C651" s="77" t="s">
        <v>6908</v>
      </c>
    </row>
    <row r="652" spans="1:3" hidden="1" x14ac:dyDescent="0.25">
      <c r="A652" s="76" t="s">
        <v>6866</v>
      </c>
      <c r="B652" s="77">
        <v>20607700410</v>
      </c>
      <c r="C652" s="77" t="s">
        <v>6909</v>
      </c>
    </row>
    <row r="653" spans="1:3" hidden="1" x14ac:dyDescent="0.25">
      <c r="A653" s="76" t="s">
        <v>6867</v>
      </c>
      <c r="B653" s="77">
        <v>20607132306</v>
      </c>
      <c r="C653" s="77" t="s">
        <v>6910</v>
      </c>
    </row>
    <row r="654" spans="1:3" hidden="1" x14ac:dyDescent="0.25">
      <c r="A654" s="76" t="s">
        <v>6868</v>
      </c>
      <c r="B654" s="77">
        <v>20607398454</v>
      </c>
      <c r="C654" s="77" t="s">
        <v>6911</v>
      </c>
    </row>
    <row r="655" spans="1:3" hidden="1" x14ac:dyDescent="0.25">
      <c r="A655" s="76" t="s">
        <v>6869</v>
      </c>
      <c r="B655" s="77">
        <v>20554672001</v>
      </c>
      <c r="C655" s="77" t="s">
        <v>6912</v>
      </c>
    </row>
  </sheetData>
  <autoFilter ref="A1:L655">
    <filterColumn colId="0">
      <filters>
        <filter val="INVERSIONES SANT &amp; LOP E.I.R.L"/>
      </filters>
    </filterColumn>
  </autoFilter>
  <pageMargins left="0.7" right="0.7" top="0.75" bottom="0.75" header="0.3" footer="0.3"/>
  <customProperties>
    <customPr name="_pios_id" r:id="rId1"/>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N463"/>
  <sheetViews>
    <sheetView workbookViewId="0">
      <pane ySplit="1" topLeftCell="A336" activePane="bottomLeft" state="frozen"/>
      <selection pane="bottomLeft" activeCell="A345" sqref="A345"/>
    </sheetView>
  </sheetViews>
  <sheetFormatPr baseColWidth="10" defaultRowHeight="15" x14ac:dyDescent="0.25"/>
  <cols>
    <col min="1" max="1" width="47.5703125" bestFit="1" customWidth="1"/>
    <col min="4" max="4" width="26.5703125" bestFit="1" customWidth="1"/>
    <col min="6" max="6" width="13.42578125" bestFit="1" customWidth="1"/>
    <col min="7" max="7" width="25.42578125" bestFit="1" customWidth="1"/>
    <col min="11" max="11" width="15.42578125" bestFit="1" customWidth="1"/>
    <col min="12" max="12" width="26.42578125" bestFit="1" customWidth="1"/>
    <col min="13" max="13" width="17.42578125" bestFit="1" customWidth="1"/>
  </cols>
  <sheetData>
    <row r="1" spans="1:14" ht="24" x14ac:dyDescent="0.25">
      <c r="A1" s="29" t="s">
        <v>4919</v>
      </c>
      <c r="B1" s="30" t="s">
        <v>1</v>
      </c>
      <c r="C1" s="19" t="s">
        <v>3688</v>
      </c>
      <c r="D1" s="18" t="s">
        <v>3689</v>
      </c>
      <c r="E1" s="18" t="s">
        <v>3690</v>
      </c>
      <c r="F1" s="18" t="s">
        <v>14</v>
      </c>
      <c r="G1" s="19" t="s">
        <v>4920</v>
      </c>
      <c r="H1" s="18" t="s">
        <v>3691</v>
      </c>
      <c r="I1" s="18" t="s">
        <v>3692</v>
      </c>
      <c r="J1" s="18" t="s">
        <v>3693</v>
      </c>
      <c r="K1" s="18" t="s">
        <v>3694</v>
      </c>
      <c r="L1" s="34" t="s">
        <v>3695</v>
      </c>
      <c r="M1" s="18" t="s">
        <v>4926</v>
      </c>
      <c r="N1" s="64" t="s">
        <v>3601</v>
      </c>
    </row>
    <row r="2" spans="1:14" x14ac:dyDescent="0.25">
      <c r="A2" s="82" t="s">
        <v>3696</v>
      </c>
      <c r="B2" s="83">
        <v>10712510817</v>
      </c>
      <c r="C2" s="82"/>
      <c r="D2" s="79">
        <v>4857564</v>
      </c>
      <c r="E2" s="79"/>
      <c r="F2" s="82"/>
      <c r="G2" s="79" t="s">
        <v>3697</v>
      </c>
      <c r="H2" s="79">
        <v>99933693</v>
      </c>
      <c r="I2" s="23" t="s">
        <v>47</v>
      </c>
      <c r="J2" s="79" t="s">
        <v>47</v>
      </c>
      <c r="K2" s="79" t="s">
        <v>47</v>
      </c>
      <c r="L2" s="35" t="s">
        <v>3698</v>
      </c>
      <c r="M2" s="38"/>
    </row>
    <row r="3" spans="1:14" x14ac:dyDescent="0.25">
      <c r="A3" s="82" t="s">
        <v>3699</v>
      </c>
      <c r="B3" s="83">
        <v>20601863058</v>
      </c>
      <c r="C3" s="82"/>
      <c r="D3" s="79">
        <v>4857965</v>
      </c>
      <c r="E3" s="79"/>
      <c r="F3" s="82"/>
      <c r="G3" s="79" t="s">
        <v>3700</v>
      </c>
      <c r="H3" s="79">
        <v>99933763</v>
      </c>
      <c r="I3" s="23" t="s">
        <v>47</v>
      </c>
      <c r="J3" s="79" t="s">
        <v>47</v>
      </c>
      <c r="K3" s="79" t="s">
        <v>47</v>
      </c>
      <c r="L3" s="35" t="s">
        <v>3701</v>
      </c>
      <c r="M3" s="38"/>
    </row>
    <row r="4" spans="1:14" x14ac:dyDescent="0.25">
      <c r="A4" s="82" t="s">
        <v>3702</v>
      </c>
      <c r="B4" s="83">
        <v>20602051987</v>
      </c>
      <c r="C4" s="82"/>
      <c r="D4" s="79">
        <v>2960000000</v>
      </c>
      <c r="E4" s="79"/>
      <c r="F4" s="82"/>
      <c r="G4" s="79" t="s">
        <v>3703</v>
      </c>
      <c r="H4" s="79"/>
      <c r="I4" s="23" t="s">
        <v>47</v>
      </c>
      <c r="J4" s="79" t="s">
        <v>3704</v>
      </c>
      <c r="K4" s="79" t="s">
        <v>3704</v>
      </c>
      <c r="L4" s="35" t="s">
        <v>3705</v>
      </c>
      <c r="M4" s="38"/>
    </row>
    <row r="5" spans="1:14" x14ac:dyDescent="0.25">
      <c r="A5" s="82" t="s">
        <v>3706</v>
      </c>
      <c r="B5" s="83">
        <v>20602032290</v>
      </c>
      <c r="C5" s="79">
        <v>4073304</v>
      </c>
      <c r="D5" s="79">
        <v>2960000001</v>
      </c>
      <c r="E5" s="79">
        <v>4858495</v>
      </c>
      <c r="F5" s="82">
        <v>700004299</v>
      </c>
      <c r="G5" s="79" t="s">
        <v>3707</v>
      </c>
      <c r="H5" s="79"/>
      <c r="I5" s="23" t="s">
        <v>47</v>
      </c>
      <c r="J5" s="79" t="s">
        <v>47</v>
      </c>
      <c r="K5" s="79" t="s">
        <v>47</v>
      </c>
      <c r="L5" s="35" t="s">
        <v>3708</v>
      </c>
      <c r="M5" s="38"/>
    </row>
    <row r="6" spans="1:14" x14ac:dyDescent="0.25">
      <c r="A6" s="82" t="s">
        <v>3709</v>
      </c>
      <c r="B6" s="83">
        <v>20602058604</v>
      </c>
      <c r="C6" s="82"/>
      <c r="D6" s="79">
        <v>2960000002</v>
      </c>
      <c r="E6" s="79"/>
      <c r="F6" s="82"/>
      <c r="G6" s="79" t="s">
        <v>3710</v>
      </c>
      <c r="H6" s="79"/>
      <c r="I6" s="23" t="s">
        <v>47</v>
      </c>
      <c r="J6" s="79" t="s">
        <v>3711</v>
      </c>
      <c r="K6" s="79" t="s">
        <v>3711</v>
      </c>
      <c r="L6" s="35" t="s">
        <v>3712</v>
      </c>
      <c r="M6" s="38"/>
    </row>
    <row r="7" spans="1:14" x14ac:dyDescent="0.25">
      <c r="A7" s="82" t="s">
        <v>3713</v>
      </c>
      <c r="B7" s="83">
        <v>20602059741</v>
      </c>
      <c r="C7" s="82"/>
      <c r="D7" s="79">
        <v>2960000003</v>
      </c>
      <c r="E7" s="79"/>
      <c r="F7" s="82"/>
      <c r="G7" s="79" t="s">
        <v>3714</v>
      </c>
      <c r="H7" s="79"/>
      <c r="I7" s="23" t="s">
        <v>47</v>
      </c>
      <c r="J7" s="79" t="s">
        <v>3711</v>
      </c>
      <c r="K7" s="79" t="s">
        <v>3711</v>
      </c>
      <c r="L7" s="35" t="s">
        <v>3715</v>
      </c>
      <c r="M7" s="38"/>
    </row>
    <row r="8" spans="1:14" x14ac:dyDescent="0.25">
      <c r="A8" s="82" t="s">
        <v>3716</v>
      </c>
      <c r="B8" s="83">
        <v>20602071023</v>
      </c>
      <c r="C8" s="82"/>
      <c r="D8" s="79">
        <v>2960000004</v>
      </c>
      <c r="E8" s="79"/>
      <c r="F8" s="82"/>
      <c r="G8" s="79" t="s">
        <v>3717</v>
      </c>
      <c r="H8" s="79"/>
      <c r="I8" s="23" t="s">
        <v>47</v>
      </c>
      <c r="J8" s="79" t="s">
        <v>3711</v>
      </c>
      <c r="K8" s="79" t="s">
        <v>47</v>
      </c>
      <c r="L8" s="35" t="s">
        <v>3715</v>
      </c>
      <c r="M8" s="38"/>
    </row>
    <row r="9" spans="1:14" x14ac:dyDescent="0.25">
      <c r="A9" s="82" t="s">
        <v>3718</v>
      </c>
      <c r="B9" s="83">
        <v>20602062971</v>
      </c>
      <c r="C9" s="82"/>
      <c r="D9" s="79">
        <v>2960000005</v>
      </c>
      <c r="E9" s="79"/>
      <c r="F9" s="82"/>
      <c r="G9" s="79" t="s">
        <v>3719</v>
      </c>
      <c r="H9" s="79"/>
      <c r="I9" s="23" t="s">
        <v>47</v>
      </c>
      <c r="J9" s="79" t="s">
        <v>47</v>
      </c>
      <c r="K9" s="79" t="s">
        <v>47</v>
      </c>
      <c r="L9" s="35" t="s">
        <v>3715</v>
      </c>
      <c r="M9" s="38"/>
    </row>
    <row r="10" spans="1:14" x14ac:dyDescent="0.25">
      <c r="A10" s="82" t="s">
        <v>3720</v>
      </c>
      <c r="B10" s="83">
        <v>20602053246</v>
      </c>
      <c r="C10" s="82"/>
      <c r="D10" s="79">
        <v>2960000006</v>
      </c>
      <c r="E10" s="79"/>
      <c r="F10" s="82"/>
      <c r="G10" s="79" t="s">
        <v>3721</v>
      </c>
      <c r="H10" s="79"/>
      <c r="I10" s="23" t="s">
        <v>47</v>
      </c>
      <c r="J10" s="79" t="s">
        <v>47</v>
      </c>
      <c r="K10" s="79" t="s">
        <v>47</v>
      </c>
      <c r="L10" s="35" t="s">
        <v>3722</v>
      </c>
      <c r="M10" s="38"/>
    </row>
    <row r="11" spans="1:14" x14ac:dyDescent="0.25">
      <c r="A11" s="82" t="s">
        <v>3723</v>
      </c>
      <c r="B11" s="83">
        <v>20602056741</v>
      </c>
      <c r="C11" s="82"/>
      <c r="D11" s="79">
        <v>2960000007</v>
      </c>
      <c r="E11" s="79"/>
      <c r="F11" s="82"/>
      <c r="G11" s="79" t="s">
        <v>3724</v>
      </c>
      <c r="H11" s="79"/>
      <c r="I11" s="23" t="s">
        <v>47</v>
      </c>
      <c r="J11" s="79" t="s">
        <v>47</v>
      </c>
      <c r="K11" s="79" t="s">
        <v>47</v>
      </c>
      <c r="L11" s="35" t="s">
        <v>3725</v>
      </c>
      <c r="M11" s="38"/>
    </row>
    <row r="12" spans="1:14" x14ac:dyDescent="0.25">
      <c r="A12" s="82" t="s">
        <v>3726</v>
      </c>
      <c r="B12" s="83">
        <v>20602046941</v>
      </c>
      <c r="C12" s="82"/>
      <c r="D12" s="79">
        <v>2960000008</v>
      </c>
      <c r="E12" s="79"/>
      <c r="F12" s="82"/>
      <c r="G12" s="79" t="s">
        <v>3727</v>
      </c>
      <c r="H12" s="79"/>
      <c r="I12" s="23" t="s">
        <v>47</v>
      </c>
      <c r="J12" s="79" t="s">
        <v>47</v>
      </c>
      <c r="K12" s="79" t="s">
        <v>47</v>
      </c>
      <c r="L12" s="35" t="s">
        <v>3715</v>
      </c>
      <c r="M12" s="38"/>
    </row>
    <row r="13" spans="1:14" x14ac:dyDescent="0.25">
      <c r="A13" s="82" t="s">
        <v>3728</v>
      </c>
      <c r="B13" s="83">
        <v>20602074898</v>
      </c>
      <c r="C13" s="82">
        <v>4073315</v>
      </c>
      <c r="D13" s="79">
        <v>2960000009</v>
      </c>
      <c r="E13" s="79">
        <v>4858514</v>
      </c>
      <c r="F13" s="82">
        <v>700004294</v>
      </c>
      <c r="G13" s="79" t="s">
        <v>3729</v>
      </c>
      <c r="H13" s="79"/>
      <c r="I13" s="23" t="s">
        <v>47</v>
      </c>
      <c r="J13" s="79" t="s">
        <v>47</v>
      </c>
      <c r="K13" s="79" t="s">
        <v>47</v>
      </c>
      <c r="L13" s="35" t="s">
        <v>3730</v>
      </c>
      <c r="M13" s="38"/>
    </row>
    <row r="14" spans="1:14" x14ac:dyDescent="0.25">
      <c r="A14" s="82" t="s">
        <v>3733</v>
      </c>
      <c r="B14" s="83">
        <v>20602056334</v>
      </c>
      <c r="C14" s="82"/>
      <c r="D14" s="79">
        <v>2960000011</v>
      </c>
      <c r="E14" s="79"/>
      <c r="F14" s="82"/>
      <c r="G14" s="79" t="s">
        <v>3734</v>
      </c>
      <c r="H14" s="79"/>
      <c r="I14" s="23" t="s">
        <v>47</v>
      </c>
      <c r="J14" s="79" t="s">
        <v>47</v>
      </c>
      <c r="K14" s="79" t="s">
        <v>47</v>
      </c>
      <c r="L14" s="35" t="s">
        <v>3715</v>
      </c>
      <c r="M14" s="38"/>
    </row>
    <row r="15" spans="1:14" x14ac:dyDescent="0.25">
      <c r="A15" s="82" t="s">
        <v>3735</v>
      </c>
      <c r="B15" s="83">
        <v>20602067948</v>
      </c>
      <c r="C15" s="82"/>
      <c r="D15" s="82">
        <v>2960000012</v>
      </c>
      <c r="E15" s="82"/>
      <c r="F15" s="82"/>
      <c r="G15" s="79" t="s">
        <v>3736</v>
      </c>
      <c r="H15" s="79"/>
      <c r="I15" s="23" t="s">
        <v>47</v>
      </c>
      <c r="J15" s="79" t="s">
        <v>47</v>
      </c>
      <c r="K15" s="79" t="s">
        <v>47</v>
      </c>
      <c r="L15" s="35" t="s">
        <v>3715</v>
      </c>
      <c r="M15" s="38"/>
    </row>
    <row r="16" spans="1:14" x14ac:dyDescent="0.25">
      <c r="A16" s="82" t="s">
        <v>3737</v>
      </c>
      <c r="B16" s="83">
        <v>20602080065</v>
      </c>
      <c r="C16" s="82"/>
      <c r="D16" s="82">
        <v>2960000013</v>
      </c>
      <c r="E16" s="82"/>
      <c r="F16" s="82"/>
      <c r="G16" s="79" t="s">
        <v>3738</v>
      </c>
      <c r="H16" s="79"/>
      <c r="I16" s="23" t="s">
        <v>47</v>
      </c>
      <c r="J16" s="79" t="s">
        <v>47</v>
      </c>
      <c r="K16" s="79" t="s">
        <v>47</v>
      </c>
      <c r="L16" s="35" t="s">
        <v>3725</v>
      </c>
      <c r="M16" s="38"/>
    </row>
    <row r="17" spans="1:13" x14ac:dyDescent="0.25">
      <c r="A17" s="82" t="s">
        <v>3739</v>
      </c>
      <c r="B17" s="83">
        <v>20602085211</v>
      </c>
      <c r="C17" s="82"/>
      <c r="D17" s="82">
        <v>2960000014</v>
      </c>
      <c r="E17" s="82"/>
      <c r="F17" s="82"/>
      <c r="G17" s="79" t="s">
        <v>3740</v>
      </c>
      <c r="H17" s="79"/>
      <c r="I17" s="23" t="s">
        <v>47</v>
      </c>
      <c r="J17" s="79" t="s">
        <v>47</v>
      </c>
      <c r="K17" s="79" t="s">
        <v>3741</v>
      </c>
      <c r="L17" s="35" t="s">
        <v>3742</v>
      </c>
      <c r="M17" s="38"/>
    </row>
    <row r="18" spans="1:13" x14ac:dyDescent="0.25">
      <c r="A18" s="82" t="s">
        <v>3743</v>
      </c>
      <c r="B18" s="83">
        <v>20602098045</v>
      </c>
      <c r="C18" s="82"/>
      <c r="D18" s="82">
        <v>2960000015</v>
      </c>
      <c r="E18" s="82"/>
      <c r="F18" s="82"/>
      <c r="G18" s="79" t="s">
        <v>3744</v>
      </c>
      <c r="H18" s="79"/>
      <c r="I18" s="23" t="s">
        <v>47</v>
      </c>
      <c r="J18" s="79" t="s">
        <v>47</v>
      </c>
      <c r="K18" s="79" t="s">
        <v>47</v>
      </c>
      <c r="L18" s="35" t="s">
        <v>3745</v>
      </c>
      <c r="M18" s="38"/>
    </row>
    <row r="19" spans="1:13" x14ac:dyDescent="0.25">
      <c r="A19" s="82" t="s">
        <v>3746</v>
      </c>
      <c r="B19" s="83">
        <v>20602081894</v>
      </c>
      <c r="C19" s="82"/>
      <c r="D19" s="82">
        <v>2960000016</v>
      </c>
      <c r="E19" s="82"/>
      <c r="F19" s="82"/>
      <c r="G19" s="79" t="s">
        <v>3747</v>
      </c>
      <c r="H19" s="79"/>
      <c r="I19" s="23" t="s">
        <v>47</v>
      </c>
      <c r="J19" s="79" t="s">
        <v>47</v>
      </c>
      <c r="K19" s="79" t="s">
        <v>47</v>
      </c>
      <c r="L19" s="35" t="s">
        <v>3748</v>
      </c>
      <c r="M19" s="38"/>
    </row>
    <row r="20" spans="1:13" x14ac:dyDescent="0.25">
      <c r="A20" s="82" t="s">
        <v>3749</v>
      </c>
      <c r="B20" s="83">
        <v>20602084397</v>
      </c>
      <c r="C20" s="82"/>
      <c r="D20" s="82">
        <v>2960000017</v>
      </c>
      <c r="E20" s="82"/>
      <c r="F20" s="82"/>
      <c r="G20" s="79" t="s">
        <v>3750</v>
      </c>
      <c r="H20" s="79"/>
      <c r="I20" s="23" t="s">
        <v>47</v>
      </c>
      <c r="J20" s="79" t="s">
        <v>47</v>
      </c>
      <c r="K20" s="79" t="s">
        <v>47</v>
      </c>
      <c r="L20" s="35" t="s">
        <v>47</v>
      </c>
      <c r="M20" s="38"/>
    </row>
    <row r="21" spans="1:13" x14ac:dyDescent="0.25">
      <c r="A21" s="82" t="s">
        <v>3751</v>
      </c>
      <c r="B21" s="83">
        <v>20602089755</v>
      </c>
      <c r="C21" s="82"/>
      <c r="D21" s="82">
        <v>2960000018</v>
      </c>
      <c r="E21" s="82"/>
      <c r="F21" s="82"/>
      <c r="G21" s="79" t="s">
        <v>3752</v>
      </c>
      <c r="H21" s="79"/>
      <c r="I21" s="23" t="s">
        <v>47</v>
      </c>
      <c r="J21" s="79" t="s">
        <v>47</v>
      </c>
      <c r="K21" s="79" t="s">
        <v>47</v>
      </c>
      <c r="L21" s="35" t="s">
        <v>3722</v>
      </c>
      <c r="M21" s="38"/>
    </row>
    <row r="22" spans="1:13" x14ac:dyDescent="0.25">
      <c r="A22" s="82" t="s">
        <v>3753</v>
      </c>
      <c r="B22" s="20">
        <v>20602094589</v>
      </c>
      <c r="C22" s="82"/>
      <c r="D22" s="82">
        <v>2960000019</v>
      </c>
      <c r="E22" s="82"/>
      <c r="F22" s="82"/>
      <c r="G22" s="79" t="s">
        <v>3754</v>
      </c>
      <c r="H22" s="79"/>
      <c r="I22" s="23" t="s">
        <v>47</v>
      </c>
      <c r="J22" s="79" t="s">
        <v>47</v>
      </c>
      <c r="K22" s="79" t="s">
        <v>47</v>
      </c>
      <c r="L22" s="35" t="s">
        <v>3755</v>
      </c>
      <c r="M22" s="38"/>
    </row>
    <row r="23" spans="1:13" x14ac:dyDescent="0.25">
      <c r="A23" s="82" t="s">
        <v>3757</v>
      </c>
      <c r="B23" s="20">
        <v>20602075720</v>
      </c>
      <c r="C23" s="82"/>
      <c r="D23" s="82">
        <v>2960000021</v>
      </c>
      <c r="E23" s="82"/>
      <c r="F23" s="82"/>
      <c r="G23" s="79" t="s">
        <v>3758</v>
      </c>
      <c r="H23" s="79" t="s">
        <v>3759</v>
      </c>
      <c r="I23" s="23" t="s">
        <v>1315</v>
      </c>
      <c r="J23" s="79" t="s">
        <v>1518</v>
      </c>
      <c r="K23" s="79" t="s">
        <v>3760</v>
      </c>
      <c r="L23" s="35" t="s">
        <v>3760</v>
      </c>
      <c r="M23" s="38"/>
    </row>
    <row r="24" spans="1:13" x14ac:dyDescent="0.25">
      <c r="A24" s="82" t="s">
        <v>3761</v>
      </c>
      <c r="B24" s="20">
        <v>20600718461</v>
      </c>
      <c r="C24" s="82"/>
      <c r="D24" s="82">
        <v>2960000022</v>
      </c>
      <c r="E24" s="82"/>
      <c r="F24" s="82"/>
      <c r="G24" s="79" t="s">
        <v>3762</v>
      </c>
      <c r="H24" s="79"/>
      <c r="I24" s="23" t="s">
        <v>1315</v>
      </c>
      <c r="J24" s="79" t="s">
        <v>1529</v>
      </c>
      <c r="K24" s="79" t="s">
        <v>3763</v>
      </c>
      <c r="L24" s="35" t="s">
        <v>3763</v>
      </c>
      <c r="M24" s="38"/>
    </row>
    <row r="25" spans="1:13" x14ac:dyDescent="0.25">
      <c r="A25" s="82" t="s">
        <v>3764</v>
      </c>
      <c r="B25" s="83">
        <v>10182149158</v>
      </c>
      <c r="C25" s="82"/>
      <c r="D25" s="82">
        <v>2960000023</v>
      </c>
      <c r="E25" s="82"/>
      <c r="F25" s="82"/>
      <c r="G25" s="82" t="s">
        <v>3765</v>
      </c>
      <c r="H25" s="79">
        <v>99983086</v>
      </c>
      <c r="I25" s="23" t="s">
        <v>1315</v>
      </c>
      <c r="J25" s="79" t="s">
        <v>1529</v>
      </c>
      <c r="K25" s="79" t="s">
        <v>3763</v>
      </c>
      <c r="L25" s="35" t="s">
        <v>3766</v>
      </c>
      <c r="M25" s="38"/>
    </row>
    <row r="26" spans="1:13" x14ac:dyDescent="0.25">
      <c r="A26" s="82" t="s">
        <v>3767</v>
      </c>
      <c r="B26" s="83">
        <v>10411575549</v>
      </c>
      <c r="C26" s="82"/>
      <c r="D26" s="82">
        <v>2960000024</v>
      </c>
      <c r="E26" s="82"/>
      <c r="F26" s="82"/>
      <c r="G26" s="82" t="s">
        <v>3768</v>
      </c>
      <c r="H26" s="79">
        <v>99983087</v>
      </c>
      <c r="I26" s="23" t="s">
        <v>1315</v>
      </c>
      <c r="J26" s="79" t="s">
        <v>1529</v>
      </c>
      <c r="K26" s="79" t="s">
        <v>3763</v>
      </c>
      <c r="L26" s="35" t="s">
        <v>3763</v>
      </c>
      <c r="M26" s="38"/>
    </row>
    <row r="27" spans="1:13" x14ac:dyDescent="0.25">
      <c r="A27" s="82" t="s">
        <v>3769</v>
      </c>
      <c r="B27" s="83">
        <v>10038928835</v>
      </c>
      <c r="C27" s="82"/>
      <c r="D27" s="82">
        <v>2960000025</v>
      </c>
      <c r="E27" s="82"/>
      <c r="F27" s="82"/>
      <c r="G27" s="82" t="s">
        <v>3770</v>
      </c>
      <c r="H27" s="79">
        <v>99983088</v>
      </c>
      <c r="I27" s="23" t="s">
        <v>1315</v>
      </c>
      <c r="J27" s="79" t="s">
        <v>1543</v>
      </c>
      <c r="K27" s="79" t="s">
        <v>1543</v>
      </c>
      <c r="L27" s="35" t="s">
        <v>3771</v>
      </c>
      <c r="M27" s="38"/>
    </row>
    <row r="28" spans="1:13" x14ac:dyDescent="0.25">
      <c r="A28" s="82" t="s">
        <v>3772</v>
      </c>
      <c r="B28" s="83">
        <v>10446685070</v>
      </c>
      <c r="C28" s="82"/>
      <c r="D28" s="82">
        <v>2960000026</v>
      </c>
      <c r="E28" s="82"/>
      <c r="F28" s="82"/>
      <c r="G28" s="82" t="s">
        <v>3773</v>
      </c>
      <c r="H28" s="79">
        <v>99983089</v>
      </c>
      <c r="I28" s="23" t="s">
        <v>1315</v>
      </c>
      <c r="J28" s="79" t="s">
        <v>1529</v>
      </c>
      <c r="K28" s="79" t="s">
        <v>3763</v>
      </c>
      <c r="L28" s="35" t="s">
        <v>3763</v>
      </c>
      <c r="M28" s="38"/>
    </row>
    <row r="29" spans="1:13" x14ac:dyDescent="0.25">
      <c r="A29" s="82" t="s">
        <v>3774</v>
      </c>
      <c r="B29" s="83">
        <v>10455511106</v>
      </c>
      <c r="C29" s="82"/>
      <c r="D29" s="82">
        <v>2960000027</v>
      </c>
      <c r="E29" s="82"/>
      <c r="F29" s="82"/>
      <c r="G29" s="82" t="s">
        <v>3775</v>
      </c>
      <c r="H29" s="79">
        <v>99983091</v>
      </c>
      <c r="I29" s="23" t="s">
        <v>1315</v>
      </c>
      <c r="J29" s="79" t="s">
        <v>1529</v>
      </c>
      <c r="K29" s="79" t="s">
        <v>3763</v>
      </c>
      <c r="L29" s="35" t="s">
        <v>3763</v>
      </c>
      <c r="M29" s="38"/>
    </row>
    <row r="30" spans="1:13" x14ac:dyDescent="0.25">
      <c r="A30" s="82" t="s">
        <v>3776</v>
      </c>
      <c r="B30" s="83">
        <v>10454016314</v>
      </c>
      <c r="C30" s="82"/>
      <c r="D30" s="82">
        <v>2960000028</v>
      </c>
      <c r="E30" s="82"/>
      <c r="F30" s="82"/>
      <c r="G30" s="82" t="s">
        <v>3777</v>
      </c>
      <c r="H30" s="79">
        <v>99983092</v>
      </c>
      <c r="I30" s="23" t="s">
        <v>1315</v>
      </c>
      <c r="J30" s="79" t="s">
        <v>1529</v>
      </c>
      <c r="K30" s="79" t="s">
        <v>3763</v>
      </c>
      <c r="L30" s="35" t="s">
        <v>3778</v>
      </c>
      <c r="M30" s="38"/>
    </row>
    <row r="31" spans="1:13" x14ac:dyDescent="0.25">
      <c r="A31" s="82" t="s">
        <v>3779</v>
      </c>
      <c r="B31" s="83">
        <v>10445506333</v>
      </c>
      <c r="C31" s="82"/>
      <c r="D31" s="82">
        <v>2960000029</v>
      </c>
      <c r="E31" s="82"/>
      <c r="F31" s="82"/>
      <c r="G31" s="82" t="s">
        <v>3780</v>
      </c>
      <c r="H31" s="79">
        <v>99983093</v>
      </c>
      <c r="I31" s="23" t="s">
        <v>1315</v>
      </c>
      <c r="J31" s="79" t="s">
        <v>1529</v>
      </c>
      <c r="K31" s="79" t="s">
        <v>3763</v>
      </c>
      <c r="L31" s="35" t="s">
        <v>3781</v>
      </c>
      <c r="M31" s="38"/>
    </row>
    <row r="32" spans="1:13" x14ac:dyDescent="0.25">
      <c r="A32" s="82" t="s">
        <v>3782</v>
      </c>
      <c r="B32" s="83">
        <v>10422114837</v>
      </c>
      <c r="C32" s="82"/>
      <c r="D32" s="82">
        <v>2960000030</v>
      </c>
      <c r="E32" s="82"/>
      <c r="F32" s="82"/>
      <c r="G32" s="82" t="s">
        <v>3783</v>
      </c>
      <c r="H32" s="79">
        <v>99983094</v>
      </c>
      <c r="I32" s="23" t="s">
        <v>1315</v>
      </c>
      <c r="J32" s="79" t="s">
        <v>1543</v>
      </c>
      <c r="K32" s="79" t="s">
        <v>3784</v>
      </c>
      <c r="L32" s="35" t="s">
        <v>3784</v>
      </c>
      <c r="M32" s="38"/>
    </row>
    <row r="33" spans="1:13" x14ac:dyDescent="0.25">
      <c r="A33" s="82" t="s">
        <v>3785</v>
      </c>
      <c r="B33" s="83">
        <v>10180861217</v>
      </c>
      <c r="C33" s="82"/>
      <c r="D33" s="82">
        <v>2960000031</v>
      </c>
      <c r="E33" s="82"/>
      <c r="F33" s="82"/>
      <c r="G33" s="82" t="s">
        <v>3786</v>
      </c>
      <c r="H33" s="79">
        <v>99983096</v>
      </c>
      <c r="I33" s="23" t="s">
        <v>1315</v>
      </c>
      <c r="J33" s="79" t="s">
        <v>1529</v>
      </c>
      <c r="K33" s="79" t="s">
        <v>3763</v>
      </c>
      <c r="L33" s="35" t="s">
        <v>3763</v>
      </c>
      <c r="M33" s="38"/>
    </row>
    <row r="34" spans="1:13" x14ac:dyDescent="0.25">
      <c r="A34" s="82" t="s">
        <v>3787</v>
      </c>
      <c r="B34" s="83">
        <v>10413801538</v>
      </c>
      <c r="C34" s="82"/>
      <c r="D34" s="82">
        <v>2960000032</v>
      </c>
      <c r="E34" s="82"/>
      <c r="F34" s="82"/>
      <c r="G34" s="82" t="s">
        <v>3788</v>
      </c>
      <c r="H34" s="79">
        <v>99983098</v>
      </c>
      <c r="I34" s="23" t="s">
        <v>47</v>
      </c>
      <c r="J34" s="79" t="s">
        <v>47</v>
      </c>
      <c r="K34" s="79" t="s">
        <v>47</v>
      </c>
      <c r="L34" s="35" t="s">
        <v>3745</v>
      </c>
      <c r="M34" s="38"/>
    </row>
    <row r="35" spans="1:13" x14ac:dyDescent="0.25">
      <c r="A35" s="82" t="s">
        <v>3789</v>
      </c>
      <c r="B35" s="83">
        <v>10181610960</v>
      </c>
      <c r="C35" s="82"/>
      <c r="D35" s="82">
        <v>2960000033</v>
      </c>
      <c r="E35" s="82"/>
      <c r="F35" s="82"/>
      <c r="G35" s="82" t="s">
        <v>3790</v>
      </c>
      <c r="H35" s="79">
        <v>99983099</v>
      </c>
      <c r="I35" s="23" t="s">
        <v>1315</v>
      </c>
      <c r="J35" s="79" t="s">
        <v>1529</v>
      </c>
      <c r="K35" s="79" t="s">
        <v>3763</v>
      </c>
      <c r="L35" s="35" t="s">
        <v>3763</v>
      </c>
      <c r="M35" s="38"/>
    </row>
    <row r="36" spans="1:13" x14ac:dyDescent="0.25">
      <c r="A36" s="82" t="s">
        <v>3791</v>
      </c>
      <c r="B36" s="83">
        <v>10714199795</v>
      </c>
      <c r="C36" s="82"/>
      <c r="D36" s="82">
        <v>2960000034</v>
      </c>
      <c r="E36" s="82"/>
      <c r="F36" s="82">
        <v>800005693</v>
      </c>
      <c r="G36" s="82" t="s">
        <v>3792</v>
      </c>
      <c r="H36" s="79">
        <v>99983100</v>
      </c>
      <c r="I36" s="23" t="s">
        <v>1315</v>
      </c>
      <c r="J36" s="79" t="s">
        <v>1529</v>
      </c>
      <c r="K36" s="79" t="s">
        <v>3763</v>
      </c>
      <c r="L36" s="35" t="s">
        <v>3793</v>
      </c>
      <c r="M36" s="38"/>
    </row>
    <row r="37" spans="1:13" x14ac:dyDescent="0.25">
      <c r="A37" s="82" t="s">
        <v>3794</v>
      </c>
      <c r="B37" s="83">
        <v>10420180981</v>
      </c>
      <c r="C37" s="82"/>
      <c r="D37" s="82">
        <v>2960000035</v>
      </c>
      <c r="E37" s="82"/>
      <c r="F37" s="82"/>
      <c r="G37" s="82" t="s">
        <v>3795</v>
      </c>
      <c r="H37" s="79">
        <v>99983101</v>
      </c>
      <c r="I37" s="23" t="s">
        <v>1315</v>
      </c>
      <c r="J37" s="79" t="s">
        <v>1529</v>
      </c>
      <c r="K37" s="79" t="s">
        <v>3763</v>
      </c>
      <c r="L37" s="35" t="s">
        <v>3763</v>
      </c>
      <c r="M37" s="38"/>
    </row>
    <row r="38" spans="1:13" x14ac:dyDescent="0.25">
      <c r="A38" s="82" t="s">
        <v>3796</v>
      </c>
      <c r="B38" s="83">
        <v>20602121276</v>
      </c>
      <c r="C38" s="82"/>
      <c r="D38" s="82">
        <v>2960000036</v>
      </c>
      <c r="E38" s="82"/>
      <c r="F38" s="82"/>
      <c r="G38" s="82" t="s">
        <v>3797</v>
      </c>
      <c r="H38" s="79">
        <v>99983102</v>
      </c>
      <c r="I38" s="23" t="s">
        <v>47</v>
      </c>
      <c r="J38" s="79" t="s">
        <v>47</v>
      </c>
      <c r="K38" s="79" t="s">
        <v>3741</v>
      </c>
      <c r="L38" s="35" t="s">
        <v>3798</v>
      </c>
      <c r="M38" s="38"/>
    </row>
    <row r="39" spans="1:13" x14ac:dyDescent="0.25">
      <c r="A39" s="82" t="s">
        <v>3799</v>
      </c>
      <c r="B39" s="83">
        <v>20602140661</v>
      </c>
      <c r="C39" s="82"/>
      <c r="D39" s="82">
        <v>2960000037</v>
      </c>
      <c r="E39" s="82"/>
      <c r="F39" s="82"/>
      <c r="G39" s="82" t="s">
        <v>3800</v>
      </c>
      <c r="H39" s="79">
        <v>99983103</v>
      </c>
      <c r="I39" s="23" t="s">
        <v>47</v>
      </c>
      <c r="J39" s="79" t="s">
        <v>47</v>
      </c>
      <c r="K39" s="79" t="s">
        <v>47</v>
      </c>
      <c r="L39" s="35" t="s">
        <v>3801</v>
      </c>
      <c r="M39" s="38"/>
    </row>
    <row r="40" spans="1:13" x14ac:dyDescent="0.25">
      <c r="A40" s="82" t="s">
        <v>3802</v>
      </c>
      <c r="B40" s="83">
        <v>20602114288</v>
      </c>
      <c r="C40" s="82"/>
      <c r="D40" s="82">
        <v>2960000038</v>
      </c>
      <c r="E40" s="82"/>
      <c r="F40" s="82"/>
      <c r="G40" s="82" t="s">
        <v>3803</v>
      </c>
      <c r="H40" s="79">
        <v>99983108</v>
      </c>
      <c r="I40" s="23" t="s">
        <v>47</v>
      </c>
      <c r="J40" s="79" t="s">
        <v>47</v>
      </c>
      <c r="K40" s="79" t="s">
        <v>3704</v>
      </c>
      <c r="L40" s="35" t="s">
        <v>3705</v>
      </c>
      <c r="M40" s="38"/>
    </row>
    <row r="41" spans="1:13" x14ac:dyDescent="0.25">
      <c r="A41" s="82" t="s">
        <v>3804</v>
      </c>
      <c r="B41" s="83">
        <v>10474116285</v>
      </c>
      <c r="C41" s="82"/>
      <c r="D41" s="82">
        <v>2960000039</v>
      </c>
      <c r="E41" s="82"/>
      <c r="F41" s="82"/>
      <c r="G41" s="82" t="s">
        <v>3805</v>
      </c>
      <c r="H41" s="79">
        <v>99983110</v>
      </c>
      <c r="I41" s="23" t="s">
        <v>20</v>
      </c>
      <c r="J41" s="79" t="s">
        <v>1484</v>
      </c>
      <c r="K41" s="79" t="s">
        <v>3806</v>
      </c>
      <c r="L41" s="35" t="s">
        <v>3806</v>
      </c>
      <c r="M41" s="38"/>
    </row>
    <row r="42" spans="1:13" x14ac:dyDescent="0.25">
      <c r="A42" s="82" t="s">
        <v>3807</v>
      </c>
      <c r="B42" s="83">
        <v>10481701061</v>
      </c>
      <c r="C42" s="82"/>
      <c r="D42" s="82">
        <v>2960000040</v>
      </c>
      <c r="E42" s="82"/>
      <c r="F42" s="82"/>
      <c r="G42" s="82" t="s">
        <v>3808</v>
      </c>
      <c r="H42" s="79">
        <v>99983112</v>
      </c>
      <c r="I42" s="23" t="s">
        <v>47</v>
      </c>
      <c r="J42" s="79" t="s">
        <v>47</v>
      </c>
      <c r="K42" s="79" t="s">
        <v>3741</v>
      </c>
      <c r="L42" s="35" t="s">
        <v>3798</v>
      </c>
      <c r="M42" s="38"/>
    </row>
    <row r="43" spans="1:13" x14ac:dyDescent="0.25">
      <c r="A43" s="82" t="s">
        <v>3809</v>
      </c>
      <c r="B43" s="83">
        <v>10720797327</v>
      </c>
      <c r="C43" s="82"/>
      <c r="D43" s="82">
        <v>2960000041</v>
      </c>
      <c r="E43" s="82"/>
      <c r="F43" s="82"/>
      <c r="G43" s="82" t="s">
        <v>3810</v>
      </c>
      <c r="H43" s="79">
        <v>99983113</v>
      </c>
      <c r="I43" s="23" t="s">
        <v>47</v>
      </c>
      <c r="J43" s="79" t="s">
        <v>47</v>
      </c>
      <c r="K43" s="79" t="s">
        <v>3741</v>
      </c>
      <c r="L43" s="35" t="s">
        <v>3798</v>
      </c>
      <c r="M43" s="38"/>
    </row>
    <row r="44" spans="1:13" x14ac:dyDescent="0.25">
      <c r="A44" s="82" t="s">
        <v>765</v>
      </c>
      <c r="B44" s="83">
        <v>10464863139</v>
      </c>
      <c r="C44" s="82"/>
      <c r="D44" s="82">
        <v>2960000042</v>
      </c>
      <c r="E44" s="82"/>
      <c r="F44" s="82"/>
      <c r="G44" s="82" t="s">
        <v>3811</v>
      </c>
      <c r="H44" s="79">
        <v>99983114</v>
      </c>
      <c r="I44" s="23" t="s">
        <v>47</v>
      </c>
      <c r="J44" s="79" t="s">
        <v>3704</v>
      </c>
      <c r="K44" s="79" t="s">
        <v>3704</v>
      </c>
      <c r="L44" s="35" t="s">
        <v>3812</v>
      </c>
      <c r="M44" s="38"/>
    </row>
    <row r="45" spans="1:13" x14ac:dyDescent="0.25">
      <c r="A45" s="82" t="s">
        <v>3813</v>
      </c>
      <c r="B45" s="83">
        <v>10458419588</v>
      </c>
      <c r="C45" s="82"/>
      <c r="D45" s="82">
        <v>2960000043</v>
      </c>
      <c r="E45" s="82"/>
      <c r="F45" s="82"/>
      <c r="G45" s="82" t="s">
        <v>3814</v>
      </c>
      <c r="H45" s="79">
        <v>99983115</v>
      </c>
      <c r="I45" s="23" t="s">
        <v>47</v>
      </c>
      <c r="J45" s="79" t="s">
        <v>47</v>
      </c>
      <c r="K45" s="79" t="s">
        <v>47</v>
      </c>
      <c r="L45" s="35" t="s">
        <v>3722</v>
      </c>
      <c r="M45" s="38"/>
    </row>
    <row r="46" spans="1:13" x14ac:dyDescent="0.25">
      <c r="A46" s="82" t="s">
        <v>3815</v>
      </c>
      <c r="B46" s="83">
        <v>10800821903</v>
      </c>
      <c r="C46" s="82"/>
      <c r="D46" s="82">
        <v>2960000044</v>
      </c>
      <c r="E46" s="82"/>
      <c r="F46" s="82"/>
      <c r="G46" s="82" t="s">
        <v>3816</v>
      </c>
      <c r="H46" s="79">
        <v>99983116</v>
      </c>
      <c r="I46" s="23" t="s">
        <v>47</v>
      </c>
      <c r="J46" s="79" t="s">
        <v>47</v>
      </c>
      <c r="K46" s="79" t="s">
        <v>47</v>
      </c>
      <c r="L46" s="35" t="s">
        <v>3817</v>
      </c>
      <c r="M46" s="38"/>
    </row>
    <row r="47" spans="1:13" x14ac:dyDescent="0.25">
      <c r="A47" s="82" t="s">
        <v>3818</v>
      </c>
      <c r="B47" s="83">
        <v>20602159699</v>
      </c>
      <c r="C47" s="82">
        <v>4073335</v>
      </c>
      <c r="D47" s="82">
        <v>2960000045</v>
      </c>
      <c r="E47" s="82">
        <v>4858553</v>
      </c>
      <c r="F47" s="82">
        <v>700004390</v>
      </c>
      <c r="G47" s="82" t="s">
        <v>3819</v>
      </c>
      <c r="H47" s="79">
        <v>99983117</v>
      </c>
      <c r="I47" s="23" t="s">
        <v>97</v>
      </c>
      <c r="J47" s="79" t="s">
        <v>1487</v>
      </c>
      <c r="K47" s="79" t="s">
        <v>1487</v>
      </c>
      <c r="L47" s="35" t="s">
        <v>3820</v>
      </c>
      <c r="M47" s="38"/>
    </row>
    <row r="48" spans="1:13" x14ac:dyDescent="0.25">
      <c r="A48" s="82" t="s">
        <v>3821</v>
      </c>
      <c r="B48" s="83">
        <v>20601677220</v>
      </c>
      <c r="C48" s="82"/>
      <c r="D48" s="82">
        <v>2960000046</v>
      </c>
      <c r="E48" s="82"/>
      <c r="F48" s="82"/>
      <c r="G48" s="82" t="s">
        <v>3822</v>
      </c>
      <c r="H48" s="79">
        <v>99983119</v>
      </c>
      <c r="I48" s="23" t="s">
        <v>97</v>
      </c>
      <c r="J48" s="79" t="s">
        <v>1487</v>
      </c>
      <c r="K48" s="79" t="s">
        <v>1487</v>
      </c>
      <c r="L48" s="35" t="s">
        <v>3823</v>
      </c>
      <c r="M48" s="38"/>
    </row>
    <row r="49" spans="1:13" x14ac:dyDescent="0.25">
      <c r="A49" s="82" t="s">
        <v>3824</v>
      </c>
      <c r="B49" s="83">
        <v>20602165176</v>
      </c>
      <c r="C49" s="82"/>
      <c r="D49" s="82">
        <v>2960000047</v>
      </c>
      <c r="E49" s="82"/>
      <c r="F49" s="82"/>
      <c r="G49" s="82" t="s">
        <v>3825</v>
      </c>
      <c r="H49" s="79">
        <v>99983121</v>
      </c>
      <c r="I49" s="23" t="s">
        <v>20</v>
      </c>
      <c r="J49" s="79" t="s">
        <v>1486</v>
      </c>
      <c r="K49" s="79" t="s">
        <v>1486</v>
      </c>
      <c r="L49" s="35" t="s">
        <v>1486</v>
      </c>
      <c r="M49" s="38"/>
    </row>
    <row r="50" spans="1:13" x14ac:dyDescent="0.25">
      <c r="A50" s="82" t="s">
        <v>3826</v>
      </c>
      <c r="B50" s="83">
        <v>10742111348</v>
      </c>
      <c r="C50" s="82"/>
      <c r="D50" s="82">
        <v>2960000048</v>
      </c>
      <c r="E50" s="82"/>
      <c r="F50" s="82"/>
      <c r="G50" s="82" t="s">
        <v>3827</v>
      </c>
      <c r="H50" s="79">
        <v>99983122</v>
      </c>
      <c r="I50" s="23" t="s">
        <v>97</v>
      </c>
      <c r="J50" s="79" t="s">
        <v>1487</v>
      </c>
      <c r="K50" s="79" t="s">
        <v>1487</v>
      </c>
      <c r="L50" s="35" t="s">
        <v>3828</v>
      </c>
      <c r="M50" s="38"/>
    </row>
    <row r="51" spans="1:13" x14ac:dyDescent="0.25">
      <c r="A51" s="82" t="s">
        <v>3829</v>
      </c>
      <c r="B51" s="83">
        <v>10460220926</v>
      </c>
      <c r="C51" s="82"/>
      <c r="D51" s="82">
        <v>2960000049</v>
      </c>
      <c r="E51" s="82"/>
      <c r="F51" s="82"/>
      <c r="G51" s="82" t="s">
        <v>3830</v>
      </c>
      <c r="H51" s="79">
        <v>99983124</v>
      </c>
      <c r="I51" s="23" t="s">
        <v>97</v>
      </c>
      <c r="J51" s="79" t="s">
        <v>1487</v>
      </c>
      <c r="K51" s="79" t="s">
        <v>1487</v>
      </c>
      <c r="L51" s="35" t="s">
        <v>1487</v>
      </c>
      <c r="M51" s="38"/>
    </row>
    <row r="52" spans="1:13" x14ac:dyDescent="0.25">
      <c r="A52" s="82" t="s">
        <v>3831</v>
      </c>
      <c r="B52" s="83">
        <v>10470682685</v>
      </c>
      <c r="C52" s="82"/>
      <c r="D52" s="82">
        <v>2960000050</v>
      </c>
      <c r="E52" s="82"/>
      <c r="F52" s="82"/>
      <c r="G52" s="82" t="s">
        <v>3832</v>
      </c>
      <c r="H52" s="79">
        <v>99983125</v>
      </c>
      <c r="I52" s="23" t="s">
        <v>97</v>
      </c>
      <c r="J52" s="79" t="s">
        <v>1487</v>
      </c>
      <c r="K52" s="79" t="s">
        <v>1487</v>
      </c>
      <c r="L52" s="35" t="s">
        <v>3833</v>
      </c>
      <c r="M52" s="38"/>
    </row>
    <row r="53" spans="1:13" x14ac:dyDescent="0.25">
      <c r="A53" s="82" t="s">
        <v>3834</v>
      </c>
      <c r="B53" s="83">
        <v>10452168206</v>
      </c>
      <c r="C53" s="82"/>
      <c r="D53" s="82">
        <v>2960000051</v>
      </c>
      <c r="E53" s="82"/>
      <c r="F53" s="82"/>
      <c r="G53" s="82" t="s">
        <v>3835</v>
      </c>
      <c r="H53" s="79">
        <v>99983127</v>
      </c>
      <c r="I53" s="23" t="s">
        <v>97</v>
      </c>
      <c r="J53" s="79" t="s">
        <v>1489</v>
      </c>
      <c r="K53" s="79" t="s">
        <v>1489</v>
      </c>
      <c r="L53" s="35" t="s">
        <v>1489</v>
      </c>
      <c r="M53" s="38"/>
    </row>
    <row r="54" spans="1:13" x14ac:dyDescent="0.25">
      <c r="A54" s="82" t="s">
        <v>3836</v>
      </c>
      <c r="B54" s="83">
        <v>10461092565</v>
      </c>
      <c r="C54" s="82"/>
      <c r="D54" s="82">
        <v>2960000052</v>
      </c>
      <c r="E54" s="82"/>
      <c r="F54" s="82"/>
      <c r="G54" s="82" t="s">
        <v>3837</v>
      </c>
      <c r="H54" s="79">
        <v>99983129</v>
      </c>
      <c r="I54" s="23" t="s">
        <v>1315</v>
      </c>
      <c r="J54" s="79" t="s">
        <v>1529</v>
      </c>
      <c r="K54" s="79" t="s">
        <v>3763</v>
      </c>
      <c r="L54" s="35" t="s">
        <v>3838</v>
      </c>
      <c r="M54" s="38"/>
    </row>
    <row r="55" spans="1:13" x14ac:dyDescent="0.25">
      <c r="A55" s="82" t="s">
        <v>3839</v>
      </c>
      <c r="B55" s="83">
        <v>10445361416</v>
      </c>
      <c r="C55" s="82"/>
      <c r="D55" s="82">
        <v>2960000053</v>
      </c>
      <c r="E55" s="82"/>
      <c r="F55" s="82"/>
      <c r="G55" s="82" t="s">
        <v>3840</v>
      </c>
      <c r="H55" s="79">
        <v>99983131</v>
      </c>
      <c r="I55" s="23" t="s">
        <v>1315</v>
      </c>
      <c r="J55" s="79" t="s">
        <v>1529</v>
      </c>
      <c r="K55" s="79" t="s">
        <v>3763</v>
      </c>
      <c r="L55" s="35" t="s">
        <v>3763</v>
      </c>
      <c r="M55" s="38"/>
    </row>
    <row r="56" spans="1:13" x14ac:dyDescent="0.25">
      <c r="A56" s="82" t="s">
        <v>3841</v>
      </c>
      <c r="B56" s="83">
        <v>10178500631</v>
      </c>
      <c r="C56" s="82"/>
      <c r="D56" s="82">
        <v>2960000054</v>
      </c>
      <c r="E56" s="82"/>
      <c r="F56" s="82"/>
      <c r="G56" s="82" t="s">
        <v>3842</v>
      </c>
      <c r="H56" s="79">
        <v>99983132</v>
      </c>
      <c r="I56" s="23" t="s">
        <v>1315</v>
      </c>
      <c r="J56" s="79" t="s">
        <v>1529</v>
      </c>
      <c r="K56" s="79" t="s">
        <v>3763</v>
      </c>
      <c r="L56" s="35" t="s">
        <v>3763</v>
      </c>
      <c r="M56" s="38"/>
    </row>
    <row r="57" spans="1:13" x14ac:dyDescent="0.25">
      <c r="A57" s="82" t="s">
        <v>3843</v>
      </c>
      <c r="B57" s="83">
        <v>20553420912</v>
      </c>
      <c r="C57" s="82"/>
      <c r="D57" s="82">
        <v>2960000055</v>
      </c>
      <c r="E57" s="82"/>
      <c r="F57" s="82"/>
      <c r="G57" s="82" t="s">
        <v>3844</v>
      </c>
      <c r="H57" s="79">
        <v>99983133</v>
      </c>
      <c r="I57" s="23" t="s">
        <v>47</v>
      </c>
      <c r="J57" s="79" t="s">
        <v>47</v>
      </c>
      <c r="K57" s="79" t="s">
        <v>47</v>
      </c>
      <c r="L57" s="35" t="s">
        <v>3755</v>
      </c>
      <c r="M57" s="38"/>
    </row>
    <row r="58" spans="1:13" x14ac:dyDescent="0.25">
      <c r="A58" s="82" t="s">
        <v>3845</v>
      </c>
      <c r="B58" s="83">
        <v>10442877195</v>
      </c>
      <c r="C58" s="82"/>
      <c r="D58" s="82">
        <v>2960000057</v>
      </c>
      <c r="E58" s="82"/>
      <c r="F58" s="82"/>
      <c r="G58" s="82" t="s">
        <v>3846</v>
      </c>
      <c r="H58" s="79">
        <v>99983138</v>
      </c>
      <c r="I58" s="23" t="s">
        <v>97</v>
      </c>
      <c r="J58" s="79" t="s">
        <v>1487</v>
      </c>
      <c r="K58" s="79" t="s">
        <v>1487</v>
      </c>
      <c r="L58" s="35" t="s">
        <v>3833</v>
      </c>
      <c r="M58" s="38"/>
    </row>
    <row r="59" spans="1:13" x14ac:dyDescent="0.25">
      <c r="A59" s="82" t="s">
        <v>3847</v>
      </c>
      <c r="B59" s="83">
        <v>20544414101</v>
      </c>
      <c r="C59" s="82"/>
      <c r="D59" s="82">
        <v>2960000058</v>
      </c>
      <c r="E59" s="82"/>
      <c r="F59" s="82"/>
      <c r="G59" s="82" t="s">
        <v>3848</v>
      </c>
      <c r="H59" s="79">
        <v>99983140</v>
      </c>
      <c r="I59" s="23" t="s">
        <v>47</v>
      </c>
      <c r="J59" s="79" t="s">
        <v>47</v>
      </c>
      <c r="K59" s="79" t="s">
        <v>47</v>
      </c>
      <c r="L59" s="35" t="s">
        <v>3849</v>
      </c>
      <c r="M59" s="38"/>
    </row>
    <row r="60" spans="1:13" x14ac:dyDescent="0.25">
      <c r="A60" s="82" t="s">
        <v>3850</v>
      </c>
      <c r="B60" s="83">
        <v>10425300429</v>
      </c>
      <c r="C60" s="82"/>
      <c r="D60" s="82">
        <v>2960000059</v>
      </c>
      <c r="E60" s="82"/>
      <c r="F60" s="82"/>
      <c r="G60" s="82" t="s">
        <v>3851</v>
      </c>
      <c r="H60" s="79">
        <v>99983143</v>
      </c>
      <c r="I60" s="23" t="s">
        <v>97</v>
      </c>
      <c r="J60" s="79" t="s">
        <v>1487</v>
      </c>
      <c r="K60" s="79" t="s">
        <v>1487</v>
      </c>
      <c r="L60" s="35" t="s">
        <v>1487</v>
      </c>
      <c r="M60" s="38"/>
    </row>
    <row r="61" spans="1:13" x14ac:dyDescent="0.25">
      <c r="A61" s="82" t="s">
        <v>3852</v>
      </c>
      <c r="B61" s="83">
        <v>20503694396</v>
      </c>
      <c r="C61" s="82"/>
      <c r="D61" s="82">
        <v>2960000060</v>
      </c>
      <c r="E61" s="82"/>
      <c r="F61" s="82"/>
      <c r="G61" s="82" t="s">
        <v>3853</v>
      </c>
      <c r="H61" s="79">
        <v>99983151</v>
      </c>
      <c r="I61" s="23" t="s">
        <v>47</v>
      </c>
      <c r="J61" s="79" t="s">
        <v>47</v>
      </c>
      <c r="K61" s="79" t="s">
        <v>47</v>
      </c>
      <c r="L61" s="35" t="s">
        <v>3849</v>
      </c>
      <c r="M61" s="38"/>
    </row>
    <row r="62" spans="1:13" x14ac:dyDescent="0.25">
      <c r="A62" s="82" t="s">
        <v>3854</v>
      </c>
      <c r="B62" s="83">
        <v>10761880000</v>
      </c>
      <c r="C62" s="82"/>
      <c r="D62" s="82">
        <v>2960000061</v>
      </c>
      <c r="E62" s="82"/>
      <c r="F62" s="82"/>
      <c r="G62" s="82" t="s">
        <v>3855</v>
      </c>
      <c r="H62" s="79">
        <v>99983156</v>
      </c>
      <c r="I62" s="23" t="s">
        <v>20</v>
      </c>
      <c r="J62" s="79" t="s">
        <v>1481</v>
      </c>
      <c r="K62" s="79" t="s">
        <v>1481</v>
      </c>
      <c r="L62" s="35" t="s">
        <v>3856</v>
      </c>
      <c r="M62" s="38"/>
    </row>
    <row r="63" spans="1:13" x14ac:dyDescent="0.25">
      <c r="A63" s="82" t="s">
        <v>3857</v>
      </c>
      <c r="B63" s="83">
        <v>20602194788</v>
      </c>
      <c r="C63" s="82"/>
      <c r="D63" s="82">
        <v>2960000062</v>
      </c>
      <c r="E63" s="82"/>
      <c r="F63" s="82"/>
      <c r="G63" s="82" t="s">
        <v>3858</v>
      </c>
      <c r="H63" s="79">
        <v>99983157</v>
      </c>
      <c r="I63" s="23" t="s">
        <v>47</v>
      </c>
      <c r="J63" s="79" t="s">
        <v>47</v>
      </c>
      <c r="K63" s="79" t="s">
        <v>3741</v>
      </c>
      <c r="L63" s="35" t="s">
        <v>3798</v>
      </c>
      <c r="M63" s="38"/>
    </row>
    <row r="64" spans="1:13" x14ac:dyDescent="0.25">
      <c r="A64" s="82" t="s">
        <v>3859</v>
      </c>
      <c r="B64" s="83">
        <v>20539793943</v>
      </c>
      <c r="C64" s="82"/>
      <c r="D64" s="82">
        <v>2960000063</v>
      </c>
      <c r="E64" s="82"/>
      <c r="F64" s="82"/>
      <c r="G64" s="82" t="s">
        <v>3860</v>
      </c>
      <c r="H64" s="79">
        <v>99983159</v>
      </c>
      <c r="I64" s="23" t="s">
        <v>1315</v>
      </c>
      <c r="J64" s="79" t="s">
        <v>1529</v>
      </c>
      <c r="K64" s="79" t="s">
        <v>3763</v>
      </c>
      <c r="L64" s="35" t="s">
        <v>3763</v>
      </c>
      <c r="M64" s="38"/>
    </row>
    <row r="65" spans="1:13" x14ac:dyDescent="0.25">
      <c r="A65" s="82" t="s">
        <v>3861</v>
      </c>
      <c r="B65" s="83">
        <v>10480696307</v>
      </c>
      <c r="C65" s="82"/>
      <c r="D65" s="82">
        <v>2960000064</v>
      </c>
      <c r="E65" s="82"/>
      <c r="F65" s="82"/>
      <c r="G65" s="82" t="s">
        <v>3862</v>
      </c>
      <c r="H65" s="79">
        <v>99983161</v>
      </c>
      <c r="I65" s="23" t="s">
        <v>1315</v>
      </c>
      <c r="J65" s="79" t="s">
        <v>1529</v>
      </c>
      <c r="K65" s="79" t="s">
        <v>3763</v>
      </c>
      <c r="L65" s="35" t="s">
        <v>3763</v>
      </c>
      <c r="M65" s="38"/>
    </row>
    <row r="66" spans="1:13" x14ac:dyDescent="0.25">
      <c r="A66" s="82" t="s">
        <v>3863</v>
      </c>
      <c r="B66" s="83">
        <v>10706725160</v>
      </c>
      <c r="C66" s="82"/>
      <c r="D66" s="82">
        <v>2960000065</v>
      </c>
      <c r="E66" s="82"/>
      <c r="F66" s="82"/>
      <c r="G66" s="82" t="s">
        <v>3864</v>
      </c>
      <c r="H66" s="79">
        <v>99983162</v>
      </c>
      <c r="I66" s="23" t="s">
        <v>1315</v>
      </c>
      <c r="J66" s="79" t="s">
        <v>1529</v>
      </c>
      <c r="K66" s="79" t="s">
        <v>3763</v>
      </c>
      <c r="L66" s="35" t="s">
        <v>3763</v>
      </c>
      <c r="M66" s="38"/>
    </row>
    <row r="67" spans="1:13" x14ac:dyDescent="0.25">
      <c r="A67" s="82" t="s">
        <v>3865</v>
      </c>
      <c r="B67" s="83">
        <v>10410744975</v>
      </c>
      <c r="C67" s="82"/>
      <c r="D67" s="82">
        <v>2960000066</v>
      </c>
      <c r="E67" s="82"/>
      <c r="F67" s="82"/>
      <c r="G67" s="82" t="s">
        <v>3866</v>
      </c>
      <c r="H67" s="79">
        <v>99983163</v>
      </c>
      <c r="I67" s="23" t="s">
        <v>1315</v>
      </c>
      <c r="J67" s="79" t="s">
        <v>1529</v>
      </c>
      <c r="K67" s="79" t="s">
        <v>3763</v>
      </c>
      <c r="L67" s="35" t="s">
        <v>3763</v>
      </c>
      <c r="M67" s="38"/>
    </row>
    <row r="68" spans="1:13" x14ac:dyDescent="0.25">
      <c r="A68" s="82" t="s">
        <v>3867</v>
      </c>
      <c r="B68" s="83">
        <v>10458450515</v>
      </c>
      <c r="C68" s="82"/>
      <c r="D68" s="82">
        <v>2960000067</v>
      </c>
      <c r="E68" s="82"/>
      <c r="F68" s="82"/>
      <c r="G68" s="82" t="s">
        <v>3868</v>
      </c>
      <c r="H68" s="79">
        <v>99983164</v>
      </c>
      <c r="I68" s="23" t="s">
        <v>1315</v>
      </c>
      <c r="J68" s="79" t="s">
        <v>1529</v>
      </c>
      <c r="K68" s="79" t="s">
        <v>3763</v>
      </c>
      <c r="L68" s="35" t="s">
        <v>3763</v>
      </c>
      <c r="M68" s="38"/>
    </row>
    <row r="69" spans="1:13" x14ac:dyDescent="0.25">
      <c r="A69" s="82" t="s">
        <v>3869</v>
      </c>
      <c r="B69" s="83">
        <v>10726518594</v>
      </c>
      <c r="C69" s="82"/>
      <c r="D69" s="82">
        <v>2960000068</v>
      </c>
      <c r="E69" s="82"/>
      <c r="F69" s="82"/>
      <c r="G69" s="82" t="s">
        <v>3870</v>
      </c>
      <c r="H69" s="79">
        <v>99983165</v>
      </c>
      <c r="I69" s="23" t="s">
        <v>97</v>
      </c>
      <c r="J69" s="79" t="s">
        <v>1487</v>
      </c>
      <c r="K69" s="79" t="s">
        <v>1487</v>
      </c>
      <c r="L69" s="35" t="s">
        <v>3871</v>
      </c>
      <c r="M69" s="38"/>
    </row>
    <row r="70" spans="1:13" x14ac:dyDescent="0.25">
      <c r="A70" s="82" t="s">
        <v>3872</v>
      </c>
      <c r="B70" s="83">
        <v>10465777031</v>
      </c>
      <c r="C70" s="82"/>
      <c r="D70" s="82">
        <v>2960000069</v>
      </c>
      <c r="E70" s="82"/>
      <c r="F70" s="82"/>
      <c r="G70" s="82" t="s">
        <v>3873</v>
      </c>
      <c r="H70" s="79">
        <v>99983167</v>
      </c>
      <c r="I70" s="23" t="s">
        <v>97</v>
      </c>
      <c r="J70" s="79" t="s">
        <v>1487</v>
      </c>
      <c r="K70" s="79" t="s">
        <v>1487</v>
      </c>
      <c r="L70" s="35" t="s">
        <v>3874</v>
      </c>
      <c r="M70" s="38"/>
    </row>
    <row r="71" spans="1:13" x14ac:dyDescent="0.25">
      <c r="A71" s="82" t="s">
        <v>3875</v>
      </c>
      <c r="B71" s="83">
        <v>10424212496</v>
      </c>
      <c r="C71" s="82"/>
      <c r="D71" s="82">
        <v>2960000070</v>
      </c>
      <c r="E71" s="82"/>
      <c r="F71" s="82"/>
      <c r="G71" s="82" t="s">
        <v>3876</v>
      </c>
      <c r="H71" s="79">
        <v>99983168</v>
      </c>
      <c r="I71" s="23" t="s">
        <v>1315</v>
      </c>
      <c r="J71" s="79" t="s">
        <v>1518</v>
      </c>
      <c r="K71" s="79" t="s">
        <v>3760</v>
      </c>
      <c r="L71" s="35" t="s">
        <v>3760</v>
      </c>
      <c r="M71" s="38"/>
    </row>
    <row r="72" spans="1:13" x14ac:dyDescent="0.25">
      <c r="A72" s="82" t="s">
        <v>3877</v>
      </c>
      <c r="B72" s="83">
        <v>10453231246</v>
      </c>
      <c r="C72" s="82"/>
      <c r="D72" s="82">
        <v>2960000071</v>
      </c>
      <c r="E72" s="82"/>
      <c r="F72" s="82"/>
      <c r="G72" s="82" t="s">
        <v>3878</v>
      </c>
      <c r="H72" s="79">
        <v>99983169</v>
      </c>
      <c r="I72" s="23" t="s">
        <v>97</v>
      </c>
      <c r="J72" s="79" t="s">
        <v>1487</v>
      </c>
      <c r="K72" s="79" t="s">
        <v>3879</v>
      </c>
      <c r="L72" s="35" t="s">
        <v>3880</v>
      </c>
      <c r="M72" s="38"/>
    </row>
    <row r="73" spans="1:13" x14ac:dyDescent="0.25">
      <c r="A73" s="82" t="s">
        <v>3881</v>
      </c>
      <c r="B73" s="83">
        <v>20602163211</v>
      </c>
      <c r="C73" s="82"/>
      <c r="D73" s="82">
        <v>2960000072</v>
      </c>
      <c r="E73" s="82"/>
      <c r="F73" s="82"/>
      <c r="G73" s="82" t="s">
        <v>3882</v>
      </c>
      <c r="H73" s="79">
        <v>99983170</v>
      </c>
      <c r="I73" s="23" t="s">
        <v>47</v>
      </c>
      <c r="J73" s="79" t="s">
        <v>47</v>
      </c>
      <c r="K73" s="79" t="s">
        <v>47</v>
      </c>
      <c r="L73" s="35" t="s">
        <v>3732</v>
      </c>
      <c r="M73" s="38"/>
    </row>
    <row r="74" spans="1:13" x14ac:dyDescent="0.25">
      <c r="A74" s="82" t="s">
        <v>3883</v>
      </c>
      <c r="B74" s="83">
        <v>20492842096</v>
      </c>
      <c r="C74" s="82"/>
      <c r="D74" s="82">
        <v>2960000073</v>
      </c>
      <c r="E74" s="82"/>
      <c r="F74" s="82"/>
      <c r="G74" s="82" t="s">
        <v>3884</v>
      </c>
      <c r="H74" s="79">
        <v>99983179</v>
      </c>
      <c r="I74" s="23" t="s">
        <v>47</v>
      </c>
      <c r="J74" s="79" t="s">
        <v>47</v>
      </c>
      <c r="K74" s="79" t="s">
        <v>47</v>
      </c>
      <c r="L74" s="35" t="s">
        <v>3885</v>
      </c>
      <c r="M74" s="38"/>
    </row>
    <row r="75" spans="1:13" x14ac:dyDescent="0.25">
      <c r="A75" s="82" t="s">
        <v>3886</v>
      </c>
      <c r="B75" s="83">
        <v>20600629388</v>
      </c>
      <c r="C75" s="82"/>
      <c r="D75" s="82">
        <v>2960000074</v>
      </c>
      <c r="E75" s="82">
        <v>4858781</v>
      </c>
      <c r="F75" s="82"/>
      <c r="G75" s="82" t="s">
        <v>3887</v>
      </c>
      <c r="H75" s="79">
        <v>99983180</v>
      </c>
      <c r="I75" s="23" t="s">
        <v>47</v>
      </c>
      <c r="J75" s="79" t="s">
        <v>47</v>
      </c>
      <c r="K75" s="79" t="s">
        <v>47</v>
      </c>
      <c r="L75" s="35" t="s">
        <v>3888</v>
      </c>
      <c r="M75" s="38"/>
    </row>
    <row r="76" spans="1:13" x14ac:dyDescent="0.25">
      <c r="A76" s="82" t="s">
        <v>3889</v>
      </c>
      <c r="B76" s="83">
        <v>20406932504</v>
      </c>
      <c r="C76" s="82"/>
      <c r="D76" s="82">
        <v>2960000075</v>
      </c>
      <c r="E76" s="82"/>
      <c r="F76" s="82"/>
      <c r="G76" s="82" t="s">
        <v>3890</v>
      </c>
      <c r="H76" s="79">
        <v>99934956</v>
      </c>
      <c r="I76" s="23" t="s">
        <v>47</v>
      </c>
      <c r="J76" s="79" t="s">
        <v>47</v>
      </c>
      <c r="K76" s="79" t="s">
        <v>47</v>
      </c>
      <c r="L76" s="35" t="s">
        <v>3891</v>
      </c>
      <c r="M76" s="38"/>
    </row>
    <row r="77" spans="1:13" x14ac:dyDescent="0.25">
      <c r="A77" s="82" t="s">
        <v>3120</v>
      </c>
      <c r="B77" s="83">
        <v>20601495814</v>
      </c>
      <c r="C77" s="82"/>
      <c r="D77" s="82">
        <v>2960000076</v>
      </c>
      <c r="E77" s="82"/>
      <c r="F77" s="82"/>
      <c r="G77" s="82" t="s">
        <v>3892</v>
      </c>
      <c r="H77" s="79">
        <v>99983187</v>
      </c>
      <c r="I77" s="23" t="s">
        <v>47</v>
      </c>
      <c r="J77" s="79" t="s">
        <v>47</v>
      </c>
      <c r="K77" s="79" t="s">
        <v>47</v>
      </c>
      <c r="L77" s="35" t="s">
        <v>3730</v>
      </c>
      <c r="M77" s="38"/>
    </row>
    <row r="78" spans="1:13" x14ac:dyDescent="0.25">
      <c r="A78" s="82" t="s">
        <v>3893</v>
      </c>
      <c r="B78" s="83">
        <v>10214021370</v>
      </c>
      <c r="C78" s="82"/>
      <c r="D78" s="82">
        <v>2960000077</v>
      </c>
      <c r="E78" s="82"/>
      <c r="F78" s="82"/>
      <c r="G78" s="82" t="s">
        <v>3894</v>
      </c>
      <c r="H78" s="79">
        <v>99983189</v>
      </c>
      <c r="I78" s="23" t="s">
        <v>1486</v>
      </c>
      <c r="J78" s="79" t="s">
        <v>1486</v>
      </c>
      <c r="K78" s="79" t="s">
        <v>1486</v>
      </c>
      <c r="L78" s="35" t="s">
        <v>1486</v>
      </c>
      <c r="M78" s="38"/>
    </row>
    <row r="79" spans="1:13" x14ac:dyDescent="0.25">
      <c r="A79" s="82" t="s">
        <v>3895</v>
      </c>
      <c r="B79" s="83">
        <v>20602176186</v>
      </c>
      <c r="C79" s="82"/>
      <c r="D79" s="82">
        <v>2960000078</v>
      </c>
      <c r="E79" s="82"/>
      <c r="F79" s="82"/>
      <c r="G79" s="82" t="s">
        <v>3896</v>
      </c>
      <c r="H79" s="79">
        <v>99983190</v>
      </c>
      <c r="I79" s="23" t="s">
        <v>47</v>
      </c>
      <c r="J79" s="79" t="s">
        <v>47</v>
      </c>
      <c r="K79" s="79" t="s">
        <v>47</v>
      </c>
      <c r="L79" s="35" t="s">
        <v>3888</v>
      </c>
      <c r="M79" s="38"/>
    </row>
    <row r="80" spans="1:13" ht="24" x14ac:dyDescent="0.25">
      <c r="A80" s="82" t="s">
        <v>3897</v>
      </c>
      <c r="B80" s="83">
        <v>20602521355</v>
      </c>
      <c r="C80" s="82"/>
      <c r="D80" s="82">
        <v>2960000079</v>
      </c>
      <c r="E80" s="82"/>
      <c r="F80" s="82"/>
      <c r="G80" s="82" t="s">
        <v>3898</v>
      </c>
      <c r="H80" s="79">
        <v>99983201</v>
      </c>
      <c r="I80" s="23" t="s">
        <v>47</v>
      </c>
      <c r="J80" s="79" t="s">
        <v>47</v>
      </c>
      <c r="K80" s="79" t="s">
        <v>47</v>
      </c>
      <c r="L80" s="35" t="s">
        <v>3708</v>
      </c>
      <c r="M80" s="38"/>
    </row>
    <row r="81" spans="1:13" x14ac:dyDescent="0.25">
      <c r="A81" s="82" t="s">
        <v>3330</v>
      </c>
      <c r="B81" s="83">
        <v>20602546471</v>
      </c>
      <c r="C81" s="82"/>
      <c r="D81" s="82">
        <v>2960000080</v>
      </c>
      <c r="E81" s="82"/>
      <c r="F81" s="82"/>
      <c r="G81" s="82" t="s">
        <v>3899</v>
      </c>
      <c r="H81" s="79">
        <v>99983207</v>
      </c>
      <c r="I81" s="23" t="s">
        <v>1315</v>
      </c>
      <c r="J81" s="79" t="s">
        <v>1518</v>
      </c>
      <c r="K81" s="79" t="s">
        <v>3760</v>
      </c>
      <c r="L81" s="35" t="s">
        <v>3760</v>
      </c>
      <c r="M81" s="38"/>
    </row>
    <row r="82" spans="1:13" x14ac:dyDescent="0.25">
      <c r="A82" s="82" t="s">
        <v>3900</v>
      </c>
      <c r="B82" s="83">
        <v>20602535305</v>
      </c>
      <c r="C82" s="82"/>
      <c r="D82" s="82">
        <v>2960000081</v>
      </c>
      <c r="E82" s="82"/>
      <c r="F82" s="82"/>
      <c r="G82" s="82" t="s">
        <v>3901</v>
      </c>
      <c r="H82" s="79">
        <v>99983206</v>
      </c>
      <c r="I82" s="23" t="s">
        <v>1315</v>
      </c>
      <c r="J82" s="79" t="s">
        <v>1529</v>
      </c>
      <c r="K82" s="79" t="s">
        <v>3763</v>
      </c>
      <c r="L82" s="35" t="s">
        <v>3778</v>
      </c>
      <c r="M82" s="38"/>
    </row>
    <row r="83" spans="1:13" x14ac:dyDescent="0.25">
      <c r="A83" s="82" t="s">
        <v>3902</v>
      </c>
      <c r="B83" s="83">
        <v>20529985496</v>
      </c>
      <c r="C83" s="82"/>
      <c r="D83" s="82">
        <v>2960000082</v>
      </c>
      <c r="E83" s="82"/>
      <c r="F83" s="82"/>
      <c r="G83" s="82" t="s">
        <v>3903</v>
      </c>
      <c r="H83" s="79">
        <v>99983208</v>
      </c>
      <c r="I83" s="23" t="s">
        <v>1315</v>
      </c>
      <c r="J83" s="79" t="s">
        <v>1543</v>
      </c>
      <c r="K83" s="79" t="s">
        <v>1543</v>
      </c>
      <c r="L83" s="35" t="s">
        <v>3771</v>
      </c>
      <c r="M83" s="38"/>
    </row>
    <row r="84" spans="1:13" x14ac:dyDescent="0.25">
      <c r="A84" s="82" t="s">
        <v>3904</v>
      </c>
      <c r="B84" s="83">
        <v>20602584861</v>
      </c>
      <c r="C84" s="82"/>
      <c r="D84" s="82">
        <v>2960000083</v>
      </c>
      <c r="E84" s="82"/>
      <c r="F84" s="82"/>
      <c r="G84" s="82" t="s">
        <v>3905</v>
      </c>
      <c r="H84" s="79">
        <v>99983223</v>
      </c>
      <c r="I84" s="23" t="s">
        <v>47</v>
      </c>
      <c r="J84" s="79" t="s">
        <v>47</v>
      </c>
      <c r="K84" s="79" t="s">
        <v>3741</v>
      </c>
      <c r="L84" s="35" t="s">
        <v>3798</v>
      </c>
      <c r="M84" s="38"/>
    </row>
    <row r="85" spans="1:13" x14ac:dyDescent="0.25">
      <c r="A85" s="82" t="s">
        <v>3906</v>
      </c>
      <c r="B85" s="83">
        <v>20602544665</v>
      </c>
      <c r="C85" s="82"/>
      <c r="D85" s="82">
        <v>2960000084</v>
      </c>
      <c r="E85" s="82"/>
      <c r="F85" s="82"/>
      <c r="G85" s="82" t="s">
        <v>3907</v>
      </c>
      <c r="H85" s="79">
        <v>99983224</v>
      </c>
      <c r="I85" s="23" t="s">
        <v>47</v>
      </c>
      <c r="J85" s="79" t="s">
        <v>47</v>
      </c>
      <c r="K85" s="79" t="s">
        <v>47</v>
      </c>
      <c r="L85" s="35" t="s">
        <v>3908</v>
      </c>
      <c r="M85" s="38"/>
    </row>
    <row r="86" spans="1:13" x14ac:dyDescent="0.25">
      <c r="A86" s="82" t="s">
        <v>3909</v>
      </c>
      <c r="B86" s="83">
        <v>20602559476</v>
      </c>
      <c r="C86" s="82"/>
      <c r="D86" s="82">
        <v>2960000085</v>
      </c>
      <c r="E86" s="82"/>
      <c r="F86" s="82"/>
      <c r="G86" s="82" t="s">
        <v>3910</v>
      </c>
      <c r="H86" s="79">
        <v>99983225</v>
      </c>
      <c r="I86" s="23" t="s">
        <v>97</v>
      </c>
      <c r="J86" s="79" t="s">
        <v>1479</v>
      </c>
      <c r="K86" s="79" t="s">
        <v>3911</v>
      </c>
      <c r="L86" s="35" t="s">
        <v>3912</v>
      </c>
      <c r="M86" s="38"/>
    </row>
    <row r="87" spans="1:13" x14ac:dyDescent="0.25">
      <c r="A87" s="82" t="s">
        <v>3913</v>
      </c>
      <c r="B87" s="83">
        <v>20602601961</v>
      </c>
      <c r="C87" s="82"/>
      <c r="D87" s="82">
        <v>2960000086</v>
      </c>
      <c r="E87" s="82"/>
      <c r="F87" s="82">
        <v>700004602</v>
      </c>
      <c r="G87" s="82" t="s">
        <v>3914</v>
      </c>
      <c r="H87" s="79">
        <v>99983227</v>
      </c>
      <c r="I87" s="23" t="s">
        <v>1315</v>
      </c>
      <c r="J87" s="79" t="s">
        <v>1529</v>
      </c>
      <c r="K87" s="79" t="s">
        <v>3763</v>
      </c>
      <c r="L87" s="35" t="s">
        <v>3763</v>
      </c>
      <c r="M87" s="38"/>
    </row>
    <row r="88" spans="1:13" x14ac:dyDescent="0.25">
      <c r="A88" s="82" t="s">
        <v>2182</v>
      </c>
      <c r="B88" s="83">
        <v>20571599288</v>
      </c>
      <c r="C88" s="82"/>
      <c r="D88" s="82">
        <v>2960000087</v>
      </c>
      <c r="E88" s="82"/>
      <c r="F88" s="82"/>
      <c r="G88" s="82" t="s">
        <v>3915</v>
      </c>
      <c r="H88" s="79">
        <v>99983228</v>
      </c>
      <c r="I88" s="23" t="s">
        <v>47</v>
      </c>
      <c r="J88" s="79" t="s">
        <v>47</v>
      </c>
      <c r="K88" s="79" t="s">
        <v>3916</v>
      </c>
      <c r="L88" s="35" t="s">
        <v>3916</v>
      </c>
      <c r="M88" s="38"/>
    </row>
    <row r="89" spans="1:13" x14ac:dyDescent="0.25">
      <c r="A89" s="82" t="s">
        <v>3917</v>
      </c>
      <c r="B89" s="83">
        <v>20602594590</v>
      </c>
      <c r="C89" s="82"/>
      <c r="D89" s="82">
        <v>2960000088</v>
      </c>
      <c r="E89" s="82"/>
      <c r="F89" s="82"/>
      <c r="G89" s="82" t="s">
        <v>3918</v>
      </c>
      <c r="H89" s="79">
        <v>99983231</v>
      </c>
      <c r="I89" s="23" t="s">
        <v>1315</v>
      </c>
      <c r="J89" s="79" t="s">
        <v>1529</v>
      </c>
      <c r="K89" s="79" t="s">
        <v>3763</v>
      </c>
      <c r="L89" s="35" t="s">
        <v>3763</v>
      </c>
      <c r="M89" s="38"/>
    </row>
    <row r="90" spans="1:13" x14ac:dyDescent="0.25">
      <c r="A90" s="82" t="s">
        <v>3919</v>
      </c>
      <c r="B90" s="83">
        <v>20602552994</v>
      </c>
      <c r="C90" s="82"/>
      <c r="D90" s="82">
        <v>2960000089</v>
      </c>
      <c r="E90" s="82"/>
      <c r="F90" s="82"/>
      <c r="G90" s="82" t="s">
        <v>3920</v>
      </c>
      <c r="H90" s="79">
        <v>99983229</v>
      </c>
      <c r="I90" s="23" t="s">
        <v>47</v>
      </c>
      <c r="J90" s="79" t="s">
        <v>47</v>
      </c>
      <c r="K90" s="79" t="s">
        <v>47</v>
      </c>
      <c r="L90" s="35" t="s">
        <v>3715</v>
      </c>
      <c r="M90" s="38"/>
    </row>
    <row r="91" spans="1:13" x14ac:dyDescent="0.25">
      <c r="A91" s="82" t="s">
        <v>3921</v>
      </c>
      <c r="B91" s="83">
        <v>20601939470</v>
      </c>
      <c r="C91" s="82"/>
      <c r="D91" s="82">
        <v>2960000090</v>
      </c>
      <c r="E91" s="82"/>
      <c r="F91" s="82"/>
      <c r="G91" s="82" t="s">
        <v>3922</v>
      </c>
      <c r="H91" s="79">
        <v>99983235</v>
      </c>
      <c r="I91" s="23" t="s">
        <v>47</v>
      </c>
      <c r="J91" s="79" t="s">
        <v>47</v>
      </c>
      <c r="K91" s="79" t="s">
        <v>47</v>
      </c>
      <c r="L91" s="35" t="s">
        <v>47</v>
      </c>
      <c r="M91" s="38"/>
    </row>
    <row r="92" spans="1:13" x14ac:dyDescent="0.25">
      <c r="A92" s="82" t="s">
        <v>3923</v>
      </c>
      <c r="B92" s="83">
        <v>20602521452</v>
      </c>
      <c r="C92" s="82"/>
      <c r="D92" s="82">
        <v>2960000091</v>
      </c>
      <c r="E92" s="82"/>
      <c r="F92" s="82"/>
      <c r="G92" s="82" t="s">
        <v>3924</v>
      </c>
      <c r="H92" s="79">
        <v>99983238</v>
      </c>
      <c r="I92" s="23" t="s">
        <v>47</v>
      </c>
      <c r="J92" s="79" t="s">
        <v>47</v>
      </c>
      <c r="K92" s="79" t="s">
        <v>47</v>
      </c>
      <c r="L92" s="35" t="s">
        <v>3745</v>
      </c>
      <c r="M92" s="38"/>
    </row>
    <row r="93" spans="1:13" x14ac:dyDescent="0.25">
      <c r="A93" s="82" t="s">
        <v>3925</v>
      </c>
      <c r="B93" s="83">
        <v>20602686648</v>
      </c>
      <c r="C93" s="82"/>
      <c r="D93" s="82">
        <v>2960000092</v>
      </c>
      <c r="E93" s="82"/>
      <c r="F93" s="82"/>
      <c r="G93" s="82" t="s">
        <v>3926</v>
      </c>
      <c r="H93" s="79">
        <v>99983242</v>
      </c>
      <c r="I93" s="23" t="s">
        <v>47</v>
      </c>
      <c r="J93" s="79" t="s">
        <v>47</v>
      </c>
      <c r="K93" s="79" t="s">
        <v>47</v>
      </c>
      <c r="L93" s="35" t="s">
        <v>3874</v>
      </c>
      <c r="M93" s="38"/>
    </row>
    <row r="94" spans="1:13" x14ac:dyDescent="0.25">
      <c r="A94" s="82" t="s">
        <v>3927</v>
      </c>
      <c r="B94" s="83">
        <v>20573189532</v>
      </c>
      <c r="C94" s="82"/>
      <c r="D94" s="82">
        <v>2960000093</v>
      </c>
      <c r="E94" s="82"/>
      <c r="F94" s="82"/>
      <c r="G94" s="82" t="s">
        <v>3928</v>
      </c>
      <c r="H94" s="79">
        <v>99983245</v>
      </c>
      <c r="I94" s="23" t="s">
        <v>20</v>
      </c>
      <c r="J94" s="79" t="s">
        <v>1481</v>
      </c>
      <c r="K94" s="79" t="s">
        <v>1481</v>
      </c>
      <c r="L94" s="35" t="s">
        <v>1481</v>
      </c>
      <c r="M94" s="38"/>
    </row>
    <row r="95" spans="1:13" x14ac:dyDescent="0.25">
      <c r="A95" s="82" t="s">
        <v>3929</v>
      </c>
      <c r="B95" s="83">
        <v>20602676413</v>
      </c>
      <c r="C95" s="82"/>
      <c r="D95" s="82">
        <v>2960000094</v>
      </c>
      <c r="E95" s="82"/>
      <c r="F95" s="82"/>
      <c r="G95" s="82" t="s">
        <v>3930</v>
      </c>
      <c r="H95" s="79">
        <v>99983246</v>
      </c>
      <c r="I95" s="23" t="s">
        <v>20</v>
      </c>
      <c r="J95" s="79" t="s">
        <v>1481</v>
      </c>
      <c r="K95" s="79" t="s">
        <v>1481</v>
      </c>
      <c r="L95" s="35" t="s">
        <v>3856</v>
      </c>
      <c r="M95" s="38"/>
    </row>
    <row r="96" spans="1:13" x14ac:dyDescent="0.25">
      <c r="A96" s="82" t="s">
        <v>3931</v>
      </c>
      <c r="B96" s="83">
        <v>20602487262</v>
      </c>
      <c r="C96" s="82">
        <v>4073394</v>
      </c>
      <c r="D96" s="82">
        <v>2960000095</v>
      </c>
      <c r="E96" s="82">
        <v>4858796</v>
      </c>
      <c r="F96" s="82">
        <v>700004646</v>
      </c>
      <c r="G96" s="82" t="s">
        <v>3932</v>
      </c>
      <c r="H96" s="79">
        <v>99983247</v>
      </c>
      <c r="I96" s="23" t="s">
        <v>1315</v>
      </c>
      <c r="J96" s="79" t="s">
        <v>1543</v>
      </c>
      <c r="K96" s="79" t="s">
        <v>3784</v>
      </c>
      <c r="L96" s="35" t="s">
        <v>3784</v>
      </c>
      <c r="M96" s="38"/>
    </row>
    <row r="97" spans="1:13" x14ac:dyDescent="0.25">
      <c r="A97" s="21" t="s">
        <v>3933</v>
      </c>
      <c r="B97" s="83">
        <v>20602615627</v>
      </c>
      <c r="C97" s="82"/>
      <c r="D97" s="82">
        <v>2960000096</v>
      </c>
      <c r="E97" s="82"/>
      <c r="F97" s="82">
        <v>700004633</v>
      </c>
      <c r="G97" s="82" t="s">
        <v>3934</v>
      </c>
      <c r="H97" s="79">
        <v>99983249</v>
      </c>
      <c r="I97" s="23" t="s">
        <v>1315</v>
      </c>
      <c r="J97" s="79" t="s">
        <v>1529</v>
      </c>
      <c r="K97" s="79" t="s">
        <v>3763</v>
      </c>
      <c r="L97" s="35" t="s">
        <v>3763</v>
      </c>
      <c r="M97" s="38"/>
    </row>
    <row r="98" spans="1:13" x14ac:dyDescent="0.25">
      <c r="A98" s="82" t="s">
        <v>3935</v>
      </c>
      <c r="B98" s="83">
        <v>20602605150</v>
      </c>
      <c r="C98" s="82"/>
      <c r="D98" s="82">
        <v>2960000097</v>
      </c>
      <c r="E98" s="82"/>
      <c r="F98" s="82">
        <v>700004634</v>
      </c>
      <c r="G98" s="82" t="s">
        <v>3936</v>
      </c>
      <c r="H98" s="79">
        <v>99983250</v>
      </c>
      <c r="I98" s="23" t="s">
        <v>1315</v>
      </c>
      <c r="J98" s="79" t="s">
        <v>1518</v>
      </c>
      <c r="K98" s="79" t="s">
        <v>3760</v>
      </c>
      <c r="L98" s="35" t="s">
        <v>3760</v>
      </c>
      <c r="M98" s="38"/>
    </row>
    <row r="99" spans="1:13" x14ac:dyDescent="0.25">
      <c r="A99" s="82" t="s">
        <v>3937</v>
      </c>
      <c r="B99" s="83">
        <v>20602704204</v>
      </c>
      <c r="C99" s="82"/>
      <c r="D99" s="82">
        <v>2960000098</v>
      </c>
      <c r="E99" s="82"/>
      <c r="F99" s="82">
        <v>700004632</v>
      </c>
      <c r="G99" s="82" t="s">
        <v>3938</v>
      </c>
      <c r="H99" s="79">
        <v>99983252</v>
      </c>
      <c r="I99" s="23" t="s">
        <v>47</v>
      </c>
      <c r="J99" s="79" t="s">
        <v>47</v>
      </c>
      <c r="K99" s="79" t="s">
        <v>47</v>
      </c>
      <c r="L99" s="35" t="s">
        <v>47</v>
      </c>
      <c r="M99" s="38"/>
    </row>
    <row r="100" spans="1:13" x14ac:dyDescent="0.25">
      <c r="A100" s="82" t="s">
        <v>3939</v>
      </c>
      <c r="B100" s="83">
        <v>20602711448</v>
      </c>
      <c r="C100" s="82"/>
      <c r="D100" s="82">
        <v>2960000099</v>
      </c>
      <c r="E100" s="82"/>
      <c r="F100" s="82">
        <v>700004630</v>
      </c>
      <c r="G100" s="82" t="s">
        <v>3940</v>
      </c>
      <c r="H100" s="79">
        <v>99983256</v>
      </c>
      <c r="I100" s="23" t="s">
        <v>47</v>
      </c>
      <c r="J100" s="79" t="s">
        <v>47</v>
      </c>
      <c r="K100" s="79" t="s">
        <v>47</v>
      </c>
      <c r="L100" s="35" t="s">
        <v>3849</v>
      </c>
      <c r="M100" s="38"/>
    </row>
    <row r="101" spans="1:13" x14ac:dyDescent="0.25">
      <c r="A101" s="82" t="s">
        <v>3941</v>
      </c>
      <c r="B101" s="83">
        <v>20602496938</v>
      </c>
      <c r="C101" s="82"/>
      <c r="D101" s="82">
        <v>2960000100</v>
      </c>
      <c r="E101" s="82"/>
      <c r="F101" s="82">
        <v>700004661</v>
      </c>
      <c r="G101" s="82" t="s">
        <v>3942</v>
      </c>
      <c r="H101" s="79">
        <v>99983259</v>
      </c>
      <c r="I101" s="23" t="s">
        <v>47</v>
      </c>
      <c r="J101" s="79" t="s">
        <v>47</v>
      </c>
      <c r="K101" s="79" t="s">
        <v>47</v>
      </c>
      <c r="L101" s="35" t="s">
        <v>3732</v>
      </c>
      <c r="M101" s="38"/>
    </row>
    <row r="102" spans="1:13" x14ac:dyDescent="0.25">
      <c r="A102" s="82" t="s">
        <v>3943</v>
      </c>
      <c r="B102" s="83">
        <v>20602688209</v>
      </c>
      <c r="C102" s="82"/>
      <c r="D102" s="82">
        <v>2960000101</v>
      </c>
      <c r="E102" s="82"/>
      <c r="F102" s="82">
        <v>700004662</v>
      </c>
      <c r="G102" s="82" t="s">
        <v>3944</v>
      </c>
      <c r="H102" s="79">
        <v>99983281</v>
      </c>
      <c r="I102" s="23" t="s">
        <v>1315</v>
      </c>
      <c r="J102" s="79" t="s">
        <v>1529</v>
      </c>
      <c r="K102" s="79" t="s">
        <v>3763</v>
      </c>
      <c r="L102" s="35" t="s">
        <v>3945</v>
      </c>
      <c r="M102" s="38"/>
    </row>
    <row r="103" spans="1:13" x14ac:dyDescent="0.25">
      <c r="A103" s="82" t="s">
        <v>3946</v>
      </c>
      <c r="B103" s="83">
        <v>20602809316</v>
      </c>
      <c r="C103" s="82">
        <v>4073403</v>
      </c>
      <c r="D103" s="82">
        <v>2960000102</v>
      </c>
      <c r="E103" s="82"/>
      <c r="F103" s="82">
        <v>700004645</v>
      </c>
      <c r="G103" s="82" t="s">
        <v>3947</v>
      </c>
      <c r="H103" s="79">
        <v>99983289</v>
      </c>
      <c r="I103" s="23" t="s">
        <v>47</v>
      </c>
      <c r="J103" s="79" t="s">
        <v>47</v>
      </c>
      <c r="K103" s="79" t="s">
        <v>47</v>
      </c>
      <c r="L103" s="35" t="s">
        <v>3722</v>
      </c>
      <c r="M103" s="38"/>
    </row>
    <row r="104" spans="1:13" x14ac:dyDescent="0.25">
      <c r="A104" s="82" t="s">
        <v>3948</v>
      </c>
      <c r="B104" s="83">
        <v>20602802214</v>
      </c>
      <c r="C104" s="82"/>
      <c r="D104" s="82">
        <v>2960000103</v>
      </c>
      <c r="E104" s="82"/>
      <c r="F104" s="82">
        <v>700004654</v>
      </c>
      <c r="G104" s="82" t="s">
        <v>3949</v>
      </c>
      <c r="H104" s="79">
        <v>99983291</v>
      </c>
      <c r="I104" s="23" t="s">
        <v>47</v>
      </c>
      <c r="J104" s="79" t="s">
        <v>47</v>
      </c>
      <c r="K104" s="79" t="s">
        <v>3741</v>
      </c>
      <c r="L104" s="35" t="s">
        <v>3742</v>
      </c>
      <c r="M104" s="38"/>
    </row>
    <row r="105" spans="1:13" x14ac:dyDescent="0.25">
      <c r="A105" s="82" t="s">
        <v>3950</v>
      </c>
      <c r="B105" s="83">
        <v>20602756743</v>
      </c>
      <c r="C105" s="82"/>
      <c r="D105" s="82">
        <v>2960000104</v>
      </c>
      <c r="E105" s="82"/>
      <c r="F105" s="82">
        <v>700004711</v>
      </c>
      <c r="G105" s="82" t="s">
        <v>3951</v>
      </c>
      <c r="H105" s="79">
        <v>99983309</v>
      </c>
      <c r="I105" s="23" t="s">
        <v>3952</v>
      </c>
      <c r="J105" s="79" t="s">
        <v>47</v>
      </c>
      <c r="K105" s="79" t="s">
        <v>3953</v>
      </c>
      <c r="L105" s="35" t="s">
        <v>3954</v>
      </c>
      <c r="M105" s="38"/>
    </row>
    <row r="106" spans="1:13" x14ac:dyDescent="0.25">
      <c r="A106" s="82" t="s">
        <v>3955</v>
      </c>
      <c r="B106" s="83">
        <v>20602757626</v>
      </c>
      <c r="C106" s="82"/>
      <c r="D106" s="82">
        <v>2960000105</v>
      </c>
      <c r="E106" s="82"/>
      <c r="F106" s="82">
        <v>700004712</v>
      </c>
      <c r="G106" s="82" t="s">
        <v>3956</v>
      </c>
      <c r="H106" s="79">
        <v>99983310</v>
      </c>
      <c r="I106" s="23" t="s">
        <v>3952</v>
      </c>
      <c r="J106" s="79" t="s">
        <v>47</v>
      </c>
      <c r="K106" s="79" t="s">
        <v>3953</v>
      </c>
      <c r="L106" s="35" t="s">
        <v>3954</v>
      </c>
      <c r="M106" s="38"/>
    </row>
    <row r="107" spans="1:13" x14ac:dyDescent="0.25">
      <c r="A107" s="82" t="s">
        <v>3957</v>
      </c>
      <c r="B107" s="83">
        <v>20602692770</v>
      </c>
      <c r="C107" s="82"/>
      <c r="D107" s="82">
        <v>2960000106</v>
      </c>
      <c r="E107" s="82"/>
      <c r="F107" s="82">
        <v>700004713</v>
      </c>
      <c r="G107" s="82" t="s">
        <v>3958</v>
      </c>
      <c r="H107" s="79">
        <v>99983311</v>
      </c>
      <c r="I107" s="23" t="s">
        <v>97</v>
      </c>
      <c r="J107" s="79" t="s">
        <v>1487</v>
      </c>
      <c r="K107" s="79" t="s">
        <v>1487</v>
      </c>
      <c r="L107" s="35" t="s">
        <v>3871</v>
      </c>
      <c r="M107" s="38"/>
    </row>
    <row r="108" spans="1:13" ht="24" x14ac:dyDescent="0.25">
      <c r="A108" s="82" t="s">
        <v>3959</v>
      </c>
      <c r="B108" s="83">
        <v>20602847242</v>
      </c>
      <c r="C108" s="82"/>
      <c r="D108" s="82">
        <v>2960000107</v>
      </c>
      <c r="E108" s="82"/>
      <c r="F108" s="82">
        <v>700004727</v>
      </c>
      <c r="G108" s="82" t="s">
        <v>3960</v>
      </c>
      <c r="H108" s="79">
        <v>99983312</v>
      </c>
      <c r="I108" s="23" t="s">
        <v>47</v>
      </c>
      <c r="J108" s="79" t="s">
        <v>47</v>
      </c>
      <c r="K108" s="79" t="s">
        <v>47</v>
      </c>
      <c r="L108" s="35" t="s">
        <v>3708</v>
      </c>
      <c r="M108" s="38"/>
    </row>
    <row r="109" spans="1:13" x14ac:dyDescent="0.25">
      <c r="A109" s="82" t="s">
        <v>3961</v>
      </c>
      <c r="B109" s="83">
        <v>20602874860</v>
      </c>
      <c r="C109" s="82"/>
      <c r="D109" s="82">
        <v>2960000108</v>
      </c>
      <c r="E109" s="82"/>
      <c r="F109" s="82">
        <v>700004722</v>
      </c>
      <c r="G109" s="82" t="s">
        <v>3962</v>
      </c>
      <c r="H109" s="79">
        <v>99983313</v>
      </c>
      <c r="I109" s="23" t="s">
        <v>97</v>
      </c>
      <c r="J109" s="79" t="s">
        <v>1483</v>
      </c>
      <c r="K109" s="79" t="s">
        <v>1483</v>
      </c>
      <c r="L109" s="35" t="s">
        <v>3963</v>
      </c>
      <c r="M109" s="38"/>
    </row>
    <row r="110" spans="1:13" x14ac:dyDescent="0.25">
      <c r="A110" s="82" t="s">
        <v>3964</v>
      </c>
      <c r="B110" s="83">
        <v>20602810063</v>
      </c>
      <c r="C110" s="82"/>
      <c r="D110" s="82">
        <v>2960000109</v>
      </c>
      <c r="E110" s="82"/>
      <c r="F110" s="82">
        <v>700004716</v>
      </c>
      <c r="G110" s="82" t="s">
        <v>3965</v>
      </c>
      <c r="H110" s="79">
        <v>99983314</v>
      </c>
      <c r="I110" s="23" t="s">
        <v>97</v>
      </c>
      <c r="J110" s="79" t="s">
        <v>1487</v>
      </c>
      <c r="K110" s="79" t="s">
        <v>1487</v>
      </c>
      <c r="L110" s="35" t="s">
        <v>3966</v>
      </c>
      <c r="M110" s="38"/>
    </row>
    <row r="111" spans="1:13" x14ac:dyDescent="0.25">
      <c r="A111" s="82" t="s">
        <v>3967</v>
      </c>
      <c r="B111" s="83">
        <v>20601399882</v>
      </c>
      <c r="C111" s="82"/>
      <c r="D111" s="82">
        <v>2960000110</v>
      </c>
      <c r="E111" s="82"/>
      <c r="F111" s="82">
        <v>700004717</v>
      </c>
      <c r="G111" s="82" t="s">
        <v>3968</v>
      </c>
      <c r="H111" s="79">
        <v>99983315</v>
      </c>
      <c r="I111" s="23" t="s">
        <v>47</v>
      </c>
      <c r="J111" s="79" t="s">
        <v>47</v>
      </c>
      <c r="K111" s="79" t="s">
        <v>47</v>
      </c>
      <c r="L111" s="35" t="s">
        <v>3849</v>
      </c>
      <c r="M111" s="38"/>
    </row>
    <row r="112" spans="1:13" x14ac:dyDescent="0.25">
      <c r="A112" s="82" t="s">
        <v>3969</v>
      </c>
      <c r="B112" s="83">
        <v>20602864252</v>
      </c>
      <c r="C112" s="82"/>
      <c r="D112" s="82">
        <v>2960000111</v>
      </c>
      <c r="E112" s="82"/>
      <c r="F112" s="82">
        <v>700004714</v>
      </c>
      <c r="G112" s="82" t="s">
        <v>3970</v>
      </c>
      <c r="H112" s="79">
        <v>99983316</v>
      </c>
      <c r="I112" s="23" t="s">
        <v>1315</v>
      </c>
      <c r="J112" s="79" t="s">
        <v>1518</v>
      </c>
      <c r="K112" s="79" t="s">
        <v>3760</v>
      </c>
      <c r="L112" s="35" t="s">
        <v>3760</v>
      </c>
      <c r="M112" s="38"/>
    </row>
    <row r="113" spans="1:13" x14ac:dyDescent="0.25">
      <c r="A113" s="82" t="s">
        <v>3971</v>
      </c>
      <c r="B113" s="83">
        <v>20602923402</v>
      </c>
      <c r="C113" s="82"/>
      <c r="D113" s="82">
        <v>2960000112</v>
      </c>
      <c r="E113" s="82"/>
      <c r="F113" s="82">
        <v>700004721</v>
      </c>
      <c r="G113" s="82" t="s">
        <v>3972</v>
      </c>
      <c r="H113" s="79">
        <v>99983317</v>
      </c>
      <c r="I113" s="23" t="s">
        <v>97</v>
      </c>
      <c r="J113" s="79" t="s">
        <v>1483</v>
      </c>
      <c r="K113" s="79" t="s">
        <v>1483</v>
      </c>
      <c r="L113" s="35" t="s">
        <v>3973</v>
      </c>
      <c r="M113" s="38"/>
    </row>
    <row r="114" spans="1:13" x14ac:dyDescent="0.25">
      <c r="A114" s="82" t="s">
        <v>3974</v>
      </c>
      <c r="B114" s="83">
        <v>20602856349</v>
      </c>
      <c r="C114" s="82"/>
      <c r="D114" s="82">
        <v>2960000113</v>
      </c>
      <c r="E114" s="82"/>
      <c r="F114" s="82">
        <v>700004718</v>
      </c>
      <c r="G114" s="82" t="s">
        <v>3975</v>
      </c>
      <c r="H114" s="79">
        <v>99983318</v>
      </c>
      <c r="I114" s="23" t="s">
        <v>47</v>
      </c>
      <c r="J114" s="79" t="s">
        <v>47</v>
      </c>
      <c r="K114" s="79" t="s">
        <v>47</v>
      </c>
      <c r="L114" s="35" t="s">
        <v>3849</v>
      </c>
      <c r="M114" s="38"/>
    </row>
    <row r="115" spans="1:13" x14ac:dyDescent="0.25">
      <c r="A115" s="82" t="s">
        <v>3976</v>
      </c>
      <c r="B115" s="83">
        <v>20602948634</v>
      </c>
      <c r="C115" s="82"/>
      <c r="D115" s="82">
        <v>2960000114</v>
      </c>
      <c r="E115" s="82"/>
      <c r="F115" s="82">
        <v>700004715</v>
      </c>
      <c r="G115" s="82" t="s">
        <v>3977</v>
      </c>
      <c r="H115" s="79">
        <v>99983319</v>
      </c>
      <c r="I115" s="23" t="s">
        <v>47</v>
      </c>
      <c r="J115" s="79" t="s">
        <v>47</v>
      </c>
      <c r="K115" s="79" t="s">
        <v>47</v>
      </c>
      <c r="L115" s="35" t="s">
        <v>3978</v>
      </c>
      <c r="M115" s="38"/>
    </row>
    <row r="116" spans="1:13" x14ac:dyDescent="0.25">
      <c r="A116" s="82" t="s">
        <v>3979</v>
      </c>
      <c r="B116" s="83">
        <v>20602882374</v>
      </c>
      <c r="C116" s="82"/>
      <c r="D116" s="82">
        <v>2960000115</v>
      </c>
      <c r="E116" s="82"/>
      <c r="F116" s="82">
        <v>700004726</v>
      </c>
      <c r="G116" s="82" t="s">
        <v>3980</v>
      </c>
      <c r="H116" s="79">
        <v>99983320</v>
      </c>
      <c r="I116" s="23" t="s">
        <v>47</v>
      </c>
      <c r="J116" s="79" t="s">
        <v>47</v>
      </c>
      <c r="K116" s="79" t="s">
        <v>47</v>
      </c>
      <c r="L116" s="35" t="s">
        <v>3978</v>
      </c>
      <c r="M116" s="38"/>
    </row>
    <row r="117" spans="1:13" x14ac:dyDescent="0.25">
      <c r="A117" s="82" t="s">
        <v>3981</v>
      </c>
      <c r="B117" s="83">
        <v>20602702163</v>
      </c>
      <c r="C117" s="82"/>
      <c r="D117" s="82">
        <v>2960000116</v>
      </c>
      <c r="E117" s="82"/>
      <c r="F117" s="82">
        <v>700004720</v>
      </c>
      <c r="G117" s="82" t="s">
        <v>3982</v>
      </c>
      <c r="H117" s="79">
        <v>99983348</v>
      </c>
      <c r="I117" s="23" t="s">
        <v>47</v>
      </c>
      <c r="J117" s="79" t="s">
        <v>47</v>
      </c>
      <c r="K117" s="79" t="s">
        <v>47</v>
      </c>
      <c r="L117" s="35" t="s">
        <v>3745</v>
      </c>
      <c r="M117" s="38"/>
    </row>
    <row r="118" spans="1:13" x14ac:dyDescent="0.25">
      <c r="A118" s="82" t="s">
        <v>3983</v>
      </c>
      <c r="B118" s="83">
        <v>20602922350</v>
      </c>
      <c r="C118" s="82">
        <v>4073445</v>
      </c>
      <c r="D118" s="82">
        <v>2960000117</v>
      </c>
      <c r="E118" s="82">
        <v>4858866</v>
      </c>
      <c r="F118" s="82">
        <v>700004741</v>
      </c>
      <c r="G118" s="82" t="s">
        <v>3984</v>
      </c>
      <c r="H118" s="79">
        <v>99983350</v>
      </c>
      <c r="I118" s="23" t="s">
        <v>47</v>
      </c>
      <c r="J118" s="79" t="s">
        <v>47</v>
      </c>
      <c r="K118" s="79" t="s">
        <v>3741</v>
      </c>
      <c r="L118" s="35" t="s">
        <v>3798</v>
      </c>
      <c r="M118" s="38"/>
    </row>
    <row r="119" spans="1:13" x14ac:dyDescent="0.25">
      <c r="A119" s="82" t="s">
        <v>3985</v>
      </c>
      <c r="B119" s="83">
        <v>20603001126</v>
      </c>
      <c r="C119" s="82"/>
      <c r="D119" s="82">
        <v>2960000118</v>
      </c>
      <c r="E119" s="82"/>
      <c r="F119" s="82">
        <v>700004746</v>
      </c>
      <c r="G119" s="82" t="s">
        <v>3986</v>
      </c>
      <c r="H119" s="79">
        <v>99983351</v>
      </c>
      <c r="I119" s="23" t="s">
        <v>47</v>
      </c>
      <c r="J119" s="79" t="s">
        <v>47</v>
      </c>
      <c r="K119" s="79" t="s">
        <v>47</v>
      </c>
      <c r="L119" s="35" t="s">
        <v>3891</v>
      </c>
      <c r="M119" s="38"/>
    </row>
    <row r="120" spans="1:13" x14ac:dyDescent="0.25">
      <c r="A120" s="82" t="s">
        <v>3987</v>
      </c>
      <c r="B120" s="83">
        <v>20602999727</v>
      </c>
      <c r="C120" s="82"/>
      <c r="D120" s="82">
        <v>2960000119</v>
      </c>
      <c r="E120" s="82"/>
      <c r="F120" s="82">
        <v>700004729</v>
      </c>
      <c r="G120" s="82" t="s">
        <v>3988</v>
      </c>
      <c r="H120" s="79">
        <v>99983354</v>
      </c>
      <c r="I120" s="23" t="s">
        <v>47</v>
      </c>
      <c r="J120" s="79" t="s">
        <v>47</v>
      </c>
      <c r="K120" s="79" t="s">
        <v>47</v>
      </c>
      <c r="L120" s="35" t="s">
        <v>3722</v>
      </c>
      <c r="M120" s="38"/>
    </row>
    <row r="121" spans="1:13" x14ac:dyDescent="0.25">
      <c r="A121" s="82" t="s">
        <v>3989</v>
      </c>
      <c r="B121" s="83">
        <v>20602870457</v>
      </c>
      <c r="C121" s="82"/>
      <c r="D121" s="82">
        <v>2960000120</v>
      </c>
      <c r="E121" s="82"/>
      <c r="F121" s="82">
        <v>700004747</v>
      </c>
      <c r="G121" s="82" t="s">
        <v>3990</v>
      </c>
      <c r="H121" s="79">
        <v>99983355</v>
      </c>
      <c r="I121" s="23" t="s">
        <v>47</v>
      </c>
      <c r="J121" s="79" t="s">
        <v>47</v>
      </c>
      <c r="K121" s="79" t="s">
        <v>3741</v>
      </c>
      <c r="L121" s="35" t="s">
        <v>3798</v>
      </c>
      <c r="M121" s="38"/>
    </row>
    <row r="122" spans="1:13" x14ac:dyDescent="0.25">
      <c r="A122" s="82" t="s">
        <v>3991</v>
      </c>
      <c r="B122" s="83">
        <v>20603058667</v>
      </c>
      <c r="C122" s="82"/>
      <c r="D122" s="82">
        <v>2960000121</v>
      </c>
      <c r="E122" s="82"/>
      <c r="F122" s="82">
        <v>700004748</v>
      </c>
      <c r="G122" s="82" t="s">
        <v>3992</v>
      </c>
      <c r="H122" s="79">
        <v>99983357</v>
      </c>
      <c r="I122" s="23" t="s">
        <v>97</v>
      </c>
      <c r="J122" s="79" t="s">
        <v>1483</v>
      </c>
      <c r="K122" s="79" t="s">
        <v>1483</v>
      </c>
      <c r="L122" s="35" t="s">
        <v>3963</v>
      </c>
      <c r="M122" s="38"/>
    </row>
    <row r="123" spans="1:13" x14ac:dyDescent="0.25">
      <c r="A123" s="82" t="s">
        <v>3993</v>
      </c>
      <c r="B123" s="83">
        <v>20602924123</v>
      </c>
      <c r="C123" s="82"/>
      <c r="D123" s="82">
        <v>2960000122</v>
      </c>
      <c r="E123" s="82"/>
      <c r="F123" s="82">
        <v>700004749</v>
      </c>
      <c r="G123" s="82" t="s">
        <v>3994</v>
      </c>
      <c r="H123" s="79">
        <v>99983358</v>
      </c>
      <c r="I123" s="23" t="s">
        <v>97</v>
      </c>
      <c r="J123" s="79" t="s">
        <v>1487</v>
      </c>
      <c r="K123" s="79" t="s">
        <v>1487</v>
      </c>
      <c r="L123" s="35" t="s">
        <v>3871</v>
      </c>
      <c r="M123" s="38"/>
    </row>
    <row r="124" spans="1:13" x14ac:dyDescent="0.25">
      <c r="A124" s="82" t="s">
        <v>3995</v>
      </c>
      <c r="B124" s="83">
        <v>20602904963</v>
      </c>
      <c r="C124" s="82"/>
      <c r="D124" s="82">
        <v>2960000123</v>
      </c>
      <c r="E124" s="82"/>
      <c r="F124" s="82">
        <v>700004744</v>
      </c>
      <c r="G124" s="82" t="s">
        <v>3996</v>
      </c>
      <c r="H124" s="79">
        <v>99983360</v>
      </c>
      <c r="I124" s="23" t="s">
        <v>3952</v>
      </c>
      <c r="J124" s="79" t="s">
        <v>47</v>
      </c>
      <c r="K124" s="79" t="s">
        <v>3953</v>
      </c>
      <c r="L124" s="35" t="s">
        <v>3997</v>
      </c>
      <c r="M124" s="38"/>
    </row>
    <row r="125" spans="1:13" x14ac:dyDescent="0.25">
      <c r="A125" s="82" t="s">
        <v>3998</v>
      </c>
      <c r="B125" s="83">
        <v>20603098375</v>
      </c>
      <c r="C125" s="82"/>
      <c r="D125" s="82">
        <v>2960000124</v>
      </c>
      <c r="E125" s="82"/>
      <c r="F125" s="82">
        <v>700004745</v>
      </c>
      <c r="G125" s="82" t="s">
        <v>3999</v>
      </c>
      <c r="H125" s="79">
        <v>99983362</v>
      </c>
      <c r="I125" s="23" t="s">
        <v>3952</v>
      </c>
      <c r="J125" s="79" t="s">
        <v>47</v>
      </c>
      <c r="K125" s="79" t="s">
        <v>4000</v>
      </c>
      <c r="L125" s="35" t="s">
        <v>4000</v>
      </c>
      <c r="M125" s="38"/>
    </row>
    <row r="126" spans="1:13" x14ac:dyDescent="0.25">
      <c r="A126" s="82" t="s">
        <v>4001</v>
      </c>
      <c r="B126" s="83">
        <v>20603038640</v>
      </c>
      <c r="C126" s="82">
        <v>4073514</v>
      </c>
      <c r="D126" s="82">
        <v>2960000125</v>
      </c>
      <c r="E126" s="82">
        <v>4858980</v>
      </c>
      <c r="F126" s="82">
        <v>700004763</v>
      </c>
      <c r="G126" s="82" t="s">
        <v>4002</v>
      </c>
      <c r="H126" s="79">
        <v>99983364</v>
      </c>
      <c r="I126" s="23" t="s">
        <v>47</v>
      </c>
      <c r="J126" s="79" t="s">
        <v>47</v>
      </c>
      <c r="K126" s="79" t="s">
        <v>47</v>
      </c>
      <c r="L126" s="35" t="s">
        <v>3730</v>
      </c>
      <c r="M126" s="38"/>
    </row>
    <row r="127" spans="1:13" ht="24" x14ac:dyDescent="0.25">
      <c r="A127" s="82" t="s">
        <v>4003</v>
      </c>
      <c r="B127" s="83">
        <v>20602893678</v>
      </c>
      <c r="C127" s="82"/>
      <c r="D127" s="82">
        <v>2960000126</v>
      </c>
      <c r="E127" s="82"/>
      <c r="F127" s="82">
        <v>700004767</v>
      </c>
      <c r="G127" s="82" t="s">
        <v>4004</v>
      </c>
      <c r="H127" s="79">
        <v>99983369</v>
      </c>
      <c r="I127" s="23" t="s">
        <v>97</v>
      </c>
      <c r="J127" s="79" t="s">
        <v>1479</v>
      </c>
      <c r="K127" s="79" t="s">
        <v>1479</v>
      </c>
      <c r="L127" s="35" t="s">
        <v>1479</v>
      </c>
      <c r="M127" s="38"/>
    </row>
    <row r="128" spans="1:13" ht="24" x14ac:dyDescent="0.25">
      <c r="A128" s="82" t="s">
        <v>4005</v>
      </c>
      <c r="B128" s="83">
        <v>20603012985</v>
      </c>
      <c r="C128" s="82"/>
      <c r="D128" s="82">
        <v>2960000127</v>
      </c>
      <c r="E128" s="82"/>
      <c r="F128" s="82">
        <v>700004778</v>
      </c>
      <c r="G128" s="82" t="s">
        <v>4006</v>
      </c>
      <c r="H128" s="79">
        <v>99983371</v>
      </c>
      <c r="I128" s="23" t="s">
        <v>97</v>
      </c>
      <c r="J128" s="79" t="s">
        <v>1491</v>
      </c>
      <c r="K128" s="79" t="s">
        <v>4007</v>
      </c>
      <c r="L128" s="35" t="s">
        <v>4007</v>
      </c>
      <c r="M128" s="38"/>
    </row>
    <row r="129" spans="1:13" x14ac:dyDescent="0.25">
      <c r="A129" s="82" t="s">
        <v>4008</v>
      </c>
      <c r="B129" s="83">
        <v>20603097379</v>
      </c>
      <c r="C129" s="82"/>
      <c r="D129" s="82">
        <v>2960000128</v>
      </c>
      <c r="E129" s="82"/>
      <c r="F129" s="82">
        <v>700004768</v>
      </c>
      <c r="G129" s="82" t="s">
        <v>4009</v>
      </c>
      <c r="H129" s="79">
        <v>99983373</v>
      </c>
      <c r="I129" s="23" t="s">
        <v>47</v>
      </c>
      <c r="J129" s="79" t="s">
        <v>47</v>
      </c>
      <c r="K129" s="79" t="s">
        <v>47</v>
      </c>
      <c r="L129" s="35" t="s">
        <v>4010</v>
      </c>
      <c r="M129" s="38"/>
    </row>
    <row r="130" spans="1:13" x14ac:dyDescent="0.25">
      <c r="A130" s="82" t="s">
        <v>4011</v>
      </c>
      <c r="B130" s="83">
        <v>20603132212</v>
      </c>
      <c r="C130" s="82"/>
      <c r="D130" s="82">
        <v>2960000129</v>
      </c>
      <c r="E130" s="82"/>
      <c r="F130" s="82">
        <v>700004769</v>
      </c>
      <c r="G130" s="82" t="s">
        <v>4012</v>
      </c>
      <c r="H130" s="79">
        <v>99983375</v>
      </c>
      <c r="I130" s="23" t="s">
        <v>47</v>
      </c>
      <c r="J130" s="79" t="s">
        <v>47</v>
      </c>
      <c r="K130" s="79" t="s">
        <v>47</v>
      </c>
      <c r="L130" s="35" t="s">
        <v>4013</v>
      </c>
      <c r="M130" s="38"/>
    </row>
    <row r="131" spans="1:13" x14ac:dyDescent="0.25">
      <c r="A131" s="82" t="s">
        <v>4014</v>
      </c>
      <c r="B131" s="83">
        <v>20603061153</v>
      </c>
      <c r="C131" s="82"/>
      <c r="D131" s="82">
        <v>2960000130</v>
      </c>
      <c r="E131" s="82"/>
      <c r="F131" s="82">
        <v>700004770</v>
      </c>
      <c r="G131" s="82" t="s">
        <v>4015</v>
      </c>
      <c r="H131" s="79">
        <v>99983377</v>
      </c>
      <c r="I131" s="23" t="s">
        <v>47</v>
      </c>
      <c r="J131" s="79" t="s">
        <v>47</v>
      </c>
      <c r="K131" s="79" t="s">
        <v>47</v>
      </c>
      <c r="L131" s="35" t="s">
        <v>3715</v>
      </c>
      <c r="M131" s="38"/>
    </row>
    <row r="132" spans="1:13" x14ac:dyDescent="0.25">
      <c r="A132" s="82" t="s">
        <v>4016</v>
      </c>
      <c r="B132" s="83">
        <v>20602949100</v>
      </c>
      <c r="C132" s="82"/>
      <c r="D132" s="82">
        <v>2960000131</v>
      </c>
      <c r="E132" s="82"/>
      <c r="F132" s="82">
        <v>700004779</v>
      </c>
      <c r="G132" s="82" t="s">
        <v>4017</v>
      </c>
      <c r="H132" s="79">
        <v>99983382</v>
      </c>
      <c r="I132" s="23" t="s">
        <v>97</v>
      </c>
      <c r="J132" s="79" t="s">
        <v>1487</v>
      </c>
      <c r="K132" s="79" t="s">
        <v>1487</v>
      </c>
      <c r="L132" s="35" t="s">
        <v>3833</v>
      </c>
      <c r="M132" s="38"/>
    </row>
    <row r="133" spans="1:13" x14ac:dyDescent="0.25">
      <c r="A133" s="82" t="s">
        <v>4018</v>
      </c>
      <c r="B133" s="83">
        <v>20603155069</v>
      </c>
      <c r="C133" s="82"/>
      <c r="D133" s="82">
        <v>2960000132</v>
      </c>
      <c r="E133" s="82"/>
      <c r="F133" s="82">
        <v>700004781</v>
      </c>
      <c r="G133" s="82" t="s">
        <v>4019</v>
      </c>
      <c r="H133" s="79">
        <v>99983384</v>
      </c>
      <c r="I133" s="23" t="s">
        <v>97</v>
      </c>
      <c r="J133" s="79" t="s">
        <v>1487</v>
      </c>
      <c r="K133" s="79" t="s">
        <v>1487</v>
      </c>
      <c r="L133" s="35" t="s">
        <v>3828</v>
      </c>
      <c r="M133" s="38"/>
    </row>
    <row r="134" spans="1:13" x14ac:dyDescent="0.25">
      <c r="A134" s="82" t="s">
        <v>4020</v>
      </c>
      <c r="B134" s="83">
        <v>20602665845</v>
      </c>
      <c r="C134" s="82"/>
      <c r="D134" s="82">
        <v>2960000133</v>
      </c>
      <c r="E134" s="82"/>
      <c r="F134" s="82">
        <v>700004792</v>
      </c>
      <c r="G134" s="82" t="s">
        <v>4021</v>
      </c>
      <c r="H134" s="79">
        <v>99983386</v>
      </c>
      <c r="I134" s="23" t="s">
        <v>3704</v>
      </c>
      <c r="J134" s="79" t="s">
        <v>3704</v>
      </c>
      <c r="K134" s="79" t="s">
        <v>3704</v>
      </c>
      <c r="L134" s="35" t="s">
        <v>4022</v>
      </c>
      <c r="M134" s="38"/>
    </row>
    <row r="135" spans="1:13" x14ac:dyDescent="0.25">
      <c r="A135" s="82" t="s">
        <v>4023</v>
      </c>
      <c r="B135" s="83">
        <v>20603069669</v>
      </c>
      <c r="C135" s="82"/>
      <c r="D135" s="82">
        <v>2960000134</v>
      </c>
      <c r="E135" s="82"/>
      <c r="F135" s="82">
        <v>700004803</v>
      </c>
      <c r="G135" s="82" t="s">
        <v>4024</v>
      </c>
      <c r="H135" s="79">
        <v>99983387</v>
      </c>
      <c r="I135" s="23" t="s">
        <v>47</v>
      </c>
      <c r="J135" s="79" t="s">
        <v>47</v>
      </c>
      <c r="K135" s="79" t="s">
        <v>47</v>
      </c>
      <c r="L135" s="35" t="s">
        <v>3722</v>
      </c>
      <c r="M135" s="38"/>
    </row>
    <row r="136" spans="1:13" x14ac:dyDescent="0.25">
      <c r="A136" s="82" t="s">
        <v>4025</v>
      </c>
      <c r="B136" s="83">
        <v>20603015682</v>
      </c>
      <c r="C136" s="82"/>
      <c r="D136" s="82">
        <v>2960000135</v>
      </c>
      <c r="E136" s="82"/>
      <c r="F136" s="82">
        <v>700004802</v>
      </c>
      <c r="G136" s="82" t="s">
        <v>4026</v>
      </c>
      <c r="H136" s="79">
        <v>99983390</v>
      </c>
      <c r="I136" s="23" t="s">
        <v>3704</v>
      </c>
      <c r="J136" s="79" t="s">
        <v>3704</v>
      </c>
      <c r="K136" s="79" t="s">
        <v>3704</v>
      </c>
      <c r="L136" s="35" t="s">
        <v>4027</v>
      </c>
      <c r="M136" s="38"/>
    </row>
    <row r="137" spans="1:13" x14ac:dyDescent="0.25">
      <c r="A137" s="82" t="s">
        <v>4028</v>
      </c>
      <c r="B137" s="83"/>
      <c r="C137" s="82"/>
      <c r="D137" s="82">
        <v>2960000136</v>
      </c>
      <c r="E137" s="82"/>
      <c r="F137" s="82"/>
      <c r="G137" s="82" t="s">
        <v>4029</v>
      </c>
      <c r="H137" s="79"/>
      <c r="I137" s="23"/>
      <c r="J137" s="79"/>
      <c r="K137" s="79"/>
      <c r="L137" s="35"/>
      <c r="M137" s="38"/>
    </row>
    <row r="138" spans="1:13" x14ac:dyDescent="0.25">
      <c r="A138" s="82" t="s">
        <v>3323</v>
      </c>
      <c r="B138" s="83">
        <v>20601352002</v>
      </c>
      <c r="C138" s="82"/>
      <c r="D138" s="82">
        <v>2960000137</v>
      </c>
      <c r="E138" s="82"/>
      <c r="F138" s="82"/>
      <c r="G138" s="82" t="s">
        <v>4030</v>
      </c>
      <c r="H138" s="79"/>
      <c r="I138" s="23"/>
      <c r="J138" s="79"/>
      <c r="K138" s="79"/>
      <c r="L138" s="35"/>
      <c r="M138" s="38"/>
    </row>
    <row r="139" spans="1:13" x14ac:dyDescent="0.25">
      <c r="A139" s="82" t="s">
        <v>4031</v>
      </c>
      <c r="B139" s="83">
        <v>20542560518</v>
      </c>
      <c r="C139" s="82"/>
      <c r="D139" s="82">
        <v>2960000138</v>
      </c>
      <c r="E139" s="82"/>
      <c r="F139" s="82">
        <v>900031466</v>
      </c>
      <c r="G139" s="82" t="s">
        <v>4032</v>
      </c>
      <c r="H139" s="79">
        <v>99983395</v>
      </c>
      <c r="I139" s="23" t="s">
        <v>20</v>
      </c>
      <c r="J139" s="79" t="s">
        <v>1481</v>
      </c>
      <c r="K139" s="79" t="s">
        <v>1481</v>
      </c>
      <c r="L139" s="35" t="s">
        <v>1481</v>
      </c>
      <c r="M139" s="38"/>
    </row>
    <row r="140" spans="1:13" x14ac:dyDescent="0.25">
      <c r="A140" s="82" t="s">
        <v>4033</v>
      </c>
      <c r="B140" s="83">
        <v>20603171421</v>
      </c>
      <c r="C140" s="82"/>
      <c r="D140" s="82">
        <v>2960000139</v>
      </c>
      <c r="E140" s="82"/>
      <c r="F140" s="82">
        <v>700004841</v>
      </c>
      <c r="G140" s="82" t="s">
        <v>4034</v>
      </c>
      <c r="H140" s="79">
        <v>99983396</v>
      </c>
      <c r="I140" s="23" t="s">
        <v>97</v>
      </c>
      <c r="J140" s="79" t="s">
        <v>1491</v>
      </c>
      <c r="K140" s="79" t="s">
        <v>4007</v>
      </c>
      <c r="L140" s="35" t="s">
        <v>4007</v>
      </c>
      <c r="M140" s="38"/>
    </row>
    <row r="141" spans="1:13" x14ac:dyDescent="0.25">
      <c r="A141" s="82" t="s">
        <v>4035</v>
      </c>
      <c r="B141" s="83">
        <v>20602814042</v>
      </c>
      <c r="C141" s="82"/>
      <c r="D141" s="82">
        <v>2960000140</v>
      </c>
      <c r="E141" s="82"/>
      <c r="F141" s="82">
        <v>700004834</v>
      </c>
      <c r="G141" s="82" t="s">
        <v>4036</v>
      </c>
      <c r="H141" s="79">
        <v>99983398</v>
      </c>
      <c r="I141" s="23" t="s">
        <v>1315</v>
      </c>
      <c r="J141" s="79" t="s">
        <v>1529</v>
      </c>
      <c r="K141" s="79" t="s">
        <v>3763</v>
      </c>
      <c r="L141" s="35" t="s">
        <v>4037</v>
      </c>
      <c r="M141" s="38"/>
    </row>
    <row r="142" spans="1:13" x14ac:dyDescent="0.25">
      <c r="A142" s="82" t="s">
        <v>4038</v>
      </c>
      <c r="B142" s="83">
        <v>20602699669</v>
      </c>
      <c r="C142" s="82"/>
      <c r="D142" s="82">
        <v>2960000141</v>
      </c>
      <c r="E142" s="82"/>
      <c r="F142" s="82">
        <v>700004853</v>
      </c>
      <c r="G142" s="82" t="s">
        <v>4039</v>
      </c>
      <c r="H142" s="79">
        <v>99983403</v>
      </c>
      <c r="I142" s="23" t="s">
        <v>1315</v>
      </c>
      <c r="J142" s="79" t="s">
        <v>1529</v>
      </c>
      <c r="K142" s="79" t="s">
        <v>3763</v>
      </c>
      <c r="L142" s="35" t="s">
        <v>3763</v>
      </c>
      <c r="M142" s="38"/>
    </row>
    <row r="143" spans="1:13" x14ac:dyDescent="0.25">
      <c r="A143" s="82" t="s">
        <v>4040</v>
      </c>
      <c r="B143" s="83">
        <v>20603150580</v>
      </c>
      <c r="C143" s="82"/>
      <c r="D143" s="82">
        <v>2960000142</v>
      </c>
      <c r="E143" s="82"/>
      <c r="F143" s="82">
        <v>700004842</v>
      </c>
      <c r="G143" s="82" t="s">
        <v>4041</v>
      </c>
      <c r="H143" s="79">
        <v>99983406</v>
      </c>
      <c r="I143" s="23" t="s">
        <v>47</v>
      </c>
      <c r="J143" s="79" t="s">
        <v>47</v>
      </c>
      <c r="K143" s="79" t="s">
        <v>47</v>
      </c>
      <c r="L143" s="35" t="s">
        <v>3817</v>
      </c>
      <c r="M143" s="38"/>
    </row>
    <row r="144" spans="1:13" x14ac:dyDescent="0.25">
      <c r="A144" s="82" t="s">
        <v>4042</v>
      </c>
      <c r="B144" s="83">
        <v>20538374840</v>
      </c>
      <c r="C144" s="82"/>
      <c r="D144" s="82">
        <v>2960000143</v>
      </c>
      <c r="E144" s="82"/>
      <c r="F144" s="82">
        <v>900031504</v>
      </c>
      <c r="G144" s="82" t="s">
        <v>4043</v>
      </c>
      <c r="H144" s="79"/>
      <c r="I144" s="23"/>
      <c r="J144" s="79"/>
      <c r="K144" s="79"/>
      <c r="L144" s="35"/>
      <c r="M144" s="38"/>
    </row>
    <row r="145" spans="1:13" x14ac:dyDescent="0.25">
      <c r="A145" s="82" t="s">
        <v>3313</v>
      </c>
      <c r="B145" s="83">
        <v>20602500692</v>
      </c>
      <c r="C145" s="82"/>
      <c r="D145" s="82">
        <v>2960000144</v>
      </c>
      <c r="E145" s="82"/>
      <c r="F145" s="82"/>
      <c r="G145" s="82" t="s">
        <v>4044</v>
      </c>
      <c r="H145" s="79"/>
      <c r="I145" s="23" t="s">
        <v>47</v>
      </c>
      <c r="J145" s="79" t="s">
        <v>47</v>
      </c>
      <c r="K145" s="79" t="s">
        <v>47</v>
      </c>
      <c r="L145" s="35" t="s">
        <v>3732</v>
      </c>
      <c r="M145" s="38"/>
    </row>
    <row r="146" spans="1:13" x14ac:dyDescent="0.25">
      <c r="A146" s="82" t="s">
        <v>4045</v>
      </c>
      <c r="B146" s="83">
        <v>20603304684</v>
      </c>
      <c r="C146" s="82"/>
      <c r="D146" s="82">
        <v>2960000145</v>
      </c>
      <c r="E146" s="82"/>
      <c r="F146" s="82">
        <v>700004882</v>
      </c>
      <c r="G146" s="82" t="s">
        <v>4046</v>
      </c>
      <c r="H146" s="79">
        <v>99983415</v>
      </c>
      <c r="I146" s="23" t="s">
        <v>97</v>
      </c>
      <c r="J146" s="79" t="s">
        <v>1487</v>
      </c>
      <c r="K146" s="79" t="s">
        <v>1487</v>
      </c>
      <c r="L146" s="35" t="s">
        <v>3833</v>
      </c>
      <c r="M146" s="38"/>
    </row>
    <row r="147" spans="1:13" x14ac:dyDescent="0.25">
      <c r="A147" s="82" t="s">
        <v>4047</v>
      </c>
      <c r="B147" s="83">
        <v>20602899676</v>
      </c>
      <c r="C147" s="82"/>
      <c r="D147" s="82">
        <v>2960000146</v>
      </c>
      <c r="E147" s="82"/>
      <c r="F147" s="82">
        <v>700004883</v>
      </c>
      <c r="G147" s="82" t="s">
        <v>4048</v>
      </c>
      <c r="H147" s="79">
        <v>99983417</v>
      </c>
      <c r="I147" s="23" t="s">
        <v>47</v>
      </c>
      <c r="J147" s="79" t="s">
        <v>47</v>
      </c>
      <c r="K147" s="79" t="s">
        <v>47</v>
      </c>
      <c r="L147" s="35" t="s">
        <v>4013</v>
      </c>
      <c r="M147" s="38"/>
    </row>
    <row r="148" spans="1:13" x14ac:dyDescent="0.25">
      <c r="A148" s="82" t="s">
        <v>4049</v>
      </c>
      <c r="B148" s="83">
        <v>20602621147</v>
      </c>
      <c r="C148" s="82">
        <v>4073425</v>
      </c>
      <c r="D148" s="82"/>
      <c r="E148" s="82">
        <v>4858830</v>
      </c>
      <c r="F148" s="82">
        <v>700004919</v>
      </c>
      <c r="G148" s="82" t="s">
        <v>4050</v>
      </c>
      <c r="H148" s="79" t="s">
        <v>4051</v>
      </c>
      <c r="I148" s="23" t="s">
        <v>3704</v>
      </c>
      <c r="J148" s="79" t="s">
        <v>4052</v>
      </c>
      <c r="K148" s="79" t="s">
        <v>4052</v>
      </c>
      <c r="L148" s="35" t="s">
        <v>4053</v>
      </c>
      <c r="M148" s="38"/>
    </row>
    <row r="149" spans="1:13" x14ac:dyDescent="0.25">
      <c r="A149" s="82" t="s">
        <v>4054</v>
      </c>
      <c r="B149" s="83">
        <v>20602812236</v>
      </c>
      <c r="C149" s="82">
        <v>4073426</v>
      </c>
      <c r="D149" s="82"/>
      <c r="E149" s="82">
        <v>4858831</v>
      </c>
      <c r="F149" s="82">
        <v>700004921</v>
      </c>
      <c r="G149" s="82" t="s">
        <v>4055</v>
      </c>
      <c r="H149" s="79" t="s">
        <v>4056</v>
      </c>
      <c r="I149" s="23" t="s">
        <v>47</v>
      </c>
      <c r="J149" s="79" t="s">
        <v>3711</v>
      </c>
      <c r="K149" s="79" t="s">
        <v>3711</v>
      </c>
      <c r="L149" s="35" t="s">
        <v>3755</v>
      </c>
      <c r="M149" s="38"/>
    </row>
    <row r="150" spans="1:13" x14ac:dyDescent="0.25">
      <c r="A150" s="82" t="s">
        <v>4057</v>
      </c>
      <c r="B150" s="83">
        <v>20603198477</v>
      </c>
      <c r="C150" s="82">
        <v>4073427</v>
      </c>
      <c r="D150" s="82"/>
      <c r="E150" s="82">
        <v>4858837</v>
      </c>
      <c r="F150" s="82">
        <v>700004922</v>
      </c>
      <c r="G150" s="82" t="s">
        <v>4058</v>
      </c>
      <c r="H150" s="79" t="s">
        <v>4059</v>
      </c>
      <c r="I150" s="23" t="s">
        <v>47</v>
      </c>
      <c r="J150" s="79" t="s">
        <v>3711</v>
      </c>
      <c r="K150" s="79" t="s">
        <v>3711</v>
      </c>
      <c r="L150" s="35" t="s">
        <v>4060</v>
      </c>
      <c r="M150" s="38"/>
    </row>
    <row r="151" spans="1:13" x14ac:dyDescent="0.25">
      <c r="A151" s="82" t="s">
        <v>4061</v>
      </c>
      <c r="B151" s="83">
        <v>20603339291</v>
      </c>
      <c r="C151" s="82">
        <v>4073428</v>
      </c>
      <c r="D151" s="82"/>
      <c r="E151" s="82">
        <v>4858838</v>
      </c>
      <c r="F151" s="82">
        <v>700004923</v>
      </c>
      <c r="G151" s="82" t="s">
        <v>4062</v>
      </c>
      <c r="H151" s="79" t="s">
        <v>4063</v>
      </c>
      <c r="I151" s="23" t="s">
        <v>97</v>
      </c>
      <c r="J151" s="79" t="s">
        <v>4064</v>
      </c>
      <c r="K151" s="79" t="s">
        <v>4064</v>
      </c>
      <c r="L151" s="35" t="s">
        <v>4065</v>
      </c>
      <c r="M151" s="38"/>
    </row>
    <row r="152" spans="1:13" x14ac:dyDescent="0.25">
      <c r="A152" s="82" t="s">
        <v>4067</v>
      </c>
      <c r="B152" s="83">
        <v>20603364016</v>
      </c>
      <c r="C152" s="82">
        <v>4073430</v>
      </c>
      <c r="D152" s="82"/>
      <c r="E152" s="82">
        <v>4858834</v>
      </c>
      <c r="F152" s="82">
        <v>700004920</v>
      </c>
      <c r="G152" s="82" t="s">
        <v>4068</v>
      </c>
      <c r="H152" s="79" t="s">
        <v>4069</v>
      </c>
      <c r="I152" s="23" t="s">
        <v>47</v>
      </c>
      <c r="J152" s="79" t="s">
        <v>3711</v>
      </c>
      <c r="K152" s="79" t="s">
        <v>3711</v>
      </c>
      <c r="L152" s="35" t="s">
        <v>4070</v>
      </c>
      <c r="M152" s="38"/>
    </row>
    <row r="153" spans="1:13" x14ac:dyDescent="0.25">
      <c r="A153" s="82" t="s">
        <v>4071</v>
      </c>
      <c r="B153" s="83">
        <v>20603410981</v>
      </c>
      <c r="C153" s="82">
        <v>4073437</v>
      </c>
      <c r="D153" s="82"/>
      <c r="E153" s="82">
        <v>4858847</v>
      </c>
      <c r="F153" s="82">
        <v>700004925</v>
      </c>
      <c r="G153" s="82" t="s">
        <v>4072</v>
      </c>
      <c r="H153" s="79" t="s">
        <v>4073</v>
      </c>
      <c r="I153" s="23" t="s">
        <v>97</v>
      </c>
      <c r="J153" s="79" t="s">
        <v>4074</v>
      </c>
      <c r="K153" s="79" t="s">
        <v>4074</v>
      </c>
      <c r="L153" s="35" t="s">
        <v>4075</v>
      </c>
      <c r="M153" s="38"/>
    </row>
    <row r="154" spans="1:13" x14ac:dyDescent="0.25">
      <c r="A154" s="82" t="s">
        <v>4076</v>
      </c>
      <c r="B154" s="83">
        <v>20603408251</v>
      </c>
      <c r="C154" s="82">
        <v>4073438</v>
      </c>
      <c r="D154" s="82"/>
      <c r="E154" s="82">
        <v>4858848</v>
      </c>
      <c r="F154" s="82">
        <v>700004926</v>
      </c>
      <c r="G154" s="82" t="s">
        <v>4077</v>
      </c>
      <c r="H154" s="79" t="s">
        <v>4078</v>
      </c>
      <c r="I154" s="23" t="s">
        <v>47</v>
      </c>
      <c r="J154" s="79" t="s">
        <v>3711</v>
      </c>
      <c r="K154" s="79" t="s">
        <v>4079</v>
      </c>
      <c r="L154" s="35" t="s">
        <v>4080</v>
      </c>
      <c r="M154" s="38"/>
    </row>
    <row r="155" spans="1:13" x14ac:dyDescent="0.25">
      <c r="A155" s="82" t="s">
        <v>4081</v>
      </c>
      <c r="B155" s="83">
        <v>20603364555</v>
      </c>
      <c r="C155" s="82">
        <v>4073439</v>
      </c>
      <c r="D155" s="82"/>
      <c r="E155" s="82">
        <v>4858852</v>
      </c>
      <c r="F155" s="82">
        <v>700004927</v>
      </c>
      <c r="G155" s="82" t="s">
        <v>4082</v>
      </c>
      <c r="H155" s="79" t="s">
        <v>4083</v>
      </c>
      <c r="I155" s="23" t="s">
        <v>1315</v>
      </c>
      <c r="J155" s="79" t="s">
        <v>4084</v>
      </c>
      <c r="K155" s="79" t="s">
        <v>4085</v>
      </c>
      <c r="L155" s="35" t="s">
        <v>4085</v>
      </c>
      <c r="M155" s="38"/>
    </row>
    <row r="156" spans="1:13" x14ac:dyDescent="0.25">
      <c r="A156" s="82" t="s">
        <v>4086</v>
      </c>
      <c r="B156" s="83">
        <v>20603451393</v>
      </c>
      <c r="C156" s="82">
        <v>4073440</v>
      </c>
      <c r="D156" s="82"/>
      <c r="E156" s="82">
        <v>4858867</v>
      </c>
      <c r="F156" s="82">
        <v>700004951</v>
      </c>
      <c r="G156" s="82" t="s">
        <v>4087</v>
      </c>
      <c r="H156" s="79">
        <v>99983445</v>
      </c>
      <c r="I156" s="23" t="s">
        <v>47</v>
      </c>
      <c r="J156" s="79" t="s">
        <v>3711</v>
      </c>
      <c r="K156" s="79" t="s">
        <v>3711</v>
      </c>
      <c r="L156" s="35" t="s">
        <v>3715</v>
      </c>
      <c r="M156" s="38"/>
    </row>
    <row r="157" spans="1:13" x14ac:dyDescent="0.25">
      <c r="A157" s="82" t="s">
        <v>4088</v>
      </c>
      <c r="B157" s="83">
        <v>20603307209</v>
      </c>
      <c r="C157" s="82">
        <v>4073441</v>
      </c>
      <c r="D157" s="82"/>
      <c r="E157" s="82">
        <v>4858868</v>
      </c>
      <c r="F157" s="82">
        <v>700004956</v>
      </c>
      <c r="G157" s="82" t="s">
        <v>4089</v>
      </c>
      <c r="H157" s="79" t="s">
        <v>4090</v>
      </c>
      <c r="I157" s="23" t="s">
        <v>1315</v>
      </c>
      <c r="J157" s="79" t="s">
        <v>1518</v>
      </c>
      <c r="K157" s="79" t="s">
        <v>3760</v>
      </c>
      <c r="L157" s="35" t="s">
        <v>4091</v>
      </c>
      <c r="M157" s="38"/>
    </row>
    <row r="158" spans="1:13" x14ac:dyDescent="0.25">
      <c r="A158" s="82" t="s">
        <v>3472</v>
      </c>
      <c r="B158" s="83">
        <v>20602986986</v>
      </c>
      <c r="C158" s="82">
        <v>4073442</v>
      </c>
      <c r="D158" s="82"/>
      <c r="E158" s="82">
        <v>4858869</v>
      </c>
      <c r="F158" s="82">
        <v>700004952</v>
      </c>
      <c r="G158" s="82" t="s">
        <v>4092</v>
      </c>
      <c r="H158" s="79" t="s">
        <v>4093</v>
      </c>
      <c r="I158" s="23" t="s">
        <v>47</v>
      </c>
      <c r="J158" s="79" t="s">
        <v>3711</v>
      </c>
      <c r="K158" s="79" t="s">
        <v>3711</v>
      </c>
      <c r="L158" s="35" t="s">
        <v>3874</v>
      </c>
      <c r="M158" s="38"/>
    </row>
    <row r="159" spans="1:13" x14ac:dyDescent="0.25">
      <c r="A159" s="82" t="s">
        <v>4094</v>
      </c>
      <c r="B159" s="83">
        <v>20603384394</v>
      </c>
      <c r="C159" s="82">
        <v>4073455</v>
      </c>
      <c r="D159" s="82"/>
      <c r="E159" s="82">
        <v>4858882</v>
      </c>
      <c r="F159" s="82">
        <v>700004972</v>
      </c>
      <c r="G159" s="82" t="s">
        <v>4095</v>
      </c>
      <c r="H159" s="79" t="s">
        <v>4096</v>
      </c>
      <c r="I159" s="23" t="s">
        <v>47</v>
      </c>
      <c r="J159" s="79" t="s">
        <v>3711</v>
      </c>
      <c r="K159" s="79" t="s">
        <v>3711</v>
      </c>
      <c r="L159" s="35" t="s">
        <v>3849</v>
      </c>
      <c r="M159" s="38"/>
    </row>
    <row r="160" spans="1:13" x14ac:dyDescent="0.25">
      <c r="A160" s="82" t="s">
        <v>4097</v>
      </c>
      <c r="B160" s="83">
        <v>20603528515</v>
      </c>
      <c r="C160" s="82">
        <v>4073490</v>
      </c>
      <c r="D160" s="82"/>
      <c r="E160" s="82">
        <v>4858937</v>
      </c>
      <c r="F160" s="82">
        <v>700005027</v>
      </c>
      <c r="G160" s="82" t="s">
        <v>4098</v>
      </c>
      <c r="H160" s="79" t="s">
        <v>4099</v>
      </c>
      <c r="I160" s="23" t="s">
        <v>47</v>
      </c>
      <c r="J160" s="79" t="s">
        <v>3711</v>
      </c>
      <c r="K160" s="79" t="s">
        <v>3711</v>
      </c>
      <c r="L160" s="35" t="s">
        <v>4010</v>
      </c>
      <c r="M160" s="38"/>
    </row>
    <row r="161" spans="1:13" x14ac:dyDescent="0.25">
      <c r="A161" s="82" t="s">
        <v>4100</v>
      </c>
      <c r="B161" s="83">
        <v>20603607644</v>
      </c>
      <c r="C161" s="82">
        <v>4073491</v>
      </c>
      <c r="D161" s="82"/>
      <c r="E161" s="82">
        <v>4858938</v>
      </c>
      <c r="F161" s="82">
        <v>700005036</v>
      </c>
      <c r="G161" s="82" t="s">
        <v>4101</v>
      </c>
      <c r="H161" s="79" t="s">
        <v>4102</v>
      </c>
      <c r="I161" s="23" t="s">
        <v>47</v>
      </c>
      <c r="J161" s="79" t="s">
        <v>47</v>
      </c>
      <c r="K161" s="79" t="s">
        <v>47</v>
      </c>
      <c r="L161" s="35" t="s">
        <v>3722</v>
      </c>
      <c r="M161" s="38"/>
    </row>
    <row r="162" spans="1:13" x14ac:dyDescent="0.25">
      <c r="A162" s="82" t="s">
        <v>4103</v>
      </c>
      <c r="B162" s="83">
        <v>20603672934</v>
      </c>
      <c r="C162" s="82">
        <v>4073492</v>
      </c>
      <c r="D162" s="82"/>
      <c r="E162" s="82">
        <v>4858939</v>
      </c>
      <c r="F162" s="82">
        <v>700005037</v>
      </c>
      <c r="G162" s="82" t="s">
        <v>4104</v>
      </c>
      <c r="H162" s="79" t="s">
        <v>4105</v>
      </c>
      <c r="I162" s="23" t="s">
        <v>47</v>
      </c>
      <c r="J162" s="79" t="s">
        <v>47</v>
      </c>
      <c r="K162" s="79" t="s">
        <v>47</v>
      </c>
      <c r="L162" s="35" t="s">
        <v>3722</v>
      </c>
      <c r="M162" s="38"/>
    </row>
    <row r="163" spans="1:13" x14ac:dyDescent="0.25">
      <c r="A163" s="82" t="s">
        <v>4107</v>
      </c>
      <c r="B163" s="83">
        <v>20603742096</v>
      </c>
      <c r="C163" s="82">
        <v>4073504</v>
      </c>
      <c r="D163" s="82"/>
      <c r="E163" s="82">
        <v>4858952</v>
      </c>
      <c r="F163" s="82">
        <v>700005060</v>
      </c>
      <c r="G163" s="82" t="s">
        <v>4108</v>
      </c>
      <c r="H163" s="79" t="s">
        <v>4109</v>
      </c>
      <c r="I163" s="23" t="s">
        <v>47</v>
      </c>
      <c r="J163" s="79" t="s">
        <v>47</v>
      </c>
      <c r="K163" s="79" t="s">
        <v>47</v>
      </c>
      <c r="L163" s="35" t="s">
        <v>3849</v>
      </c>
      <c r="M163" s="38"/>
    </row>
    <row r="164" spans="1:13" x14ac:dyDescent="0.25">
      <c r="A164" s="82" t="s">
        <v>4110</v>
      </c>
      <c r="B164" s="83">
        <v>20603303700</v>
      </c>
      <c r="C164" s="82">
        <v>4073505</v>
      </c>
      <c r="D164" s="82"/>
      <c r="E164" s="82">
        <v>4858953</v>
      </c>
      <c r="F164" s="82">
        <v>700005071</v>
      </c>
      <c r="G164" s="82" t="s">
        <v>4111</v>
      </c>
      <c r="H164" s="79" t="s">
        <v>4112</v>
      </c>
      <c r="I164" s="23" t="s">
        <v>3704</v>
      </c>
      <c r="J164" s="79" t="s">
        <v>3704</v>
      </c>
      <c r="K164" s="79" t="s">
        <v>3704</v>
      </c>
      <c r="L164" s="35" t="s">
        <v>4113</v>
      </c>
      <c r="M164" s="38"/>
    </row>
    <row r="165" spans="1:13" x14ac:dyDescent="0.25">
      <c r="A165" s="82" t="s">
        <v>4114</v>
      </c>
      <c r="B165" s="83">
        <v>20603806833</v>
      </c>
      <c r="C165" s="82">
        <v>4073506</v>
      </c>
      <c r="D165" s="82"/>
      <c r="E165" s="82">
        <v>4858954</v>
      </c>
      <c r="F165" s="82">
        <v>700005072</v>
      </c>
      <c r="G165" s="82" t="s">
        <v>4115</v>
      </c>
      <c r="H165" s="79" t="s">
        <v>4116</v>
      </c>
      <c r="I165" s="23" t="s">
        <v>47</v>
      </c>
      <c r="J165" s="79" t="s">
        <v>47</v>
      </c>
      <c r="K165" s="79" t="s">
        <v>47</v>
      </c>
      <c r="L165" s="35" t="s">
        <v>3722</v>
      </c>
      <c r="M165" s="38"/>
    </row>
    <row r="166" spans="1:13" x14ac:dyDescent="0.25">
      <c r="A166" s="82" t="s">
        <v>4117</v>
      </c>
      <c r="B166" s="83">
        <v>20603691807</v>
      </c>
      <c r="C166" s="82">
        <v>4073507</v>
      </c>
      <c r="D166" s="82"/>
      <c r="E166" s="82">
        <v>4858955</v>
      </c>
      <c r="F166" s="82">
        <v>700005073</v>
      </c>
      <c r="G166" s="82" t="s">
        <v>4118</v>
      </c>
      <c r="H166" s="79" t="s">
        <v>4119</v>
      </c>
      <c r="I166" s="23" t="s">
        <v>47</v>
      </c>
      <c r="J166" s="79" t="s">
        <v>47</v>
      </c>
      <c r="K166" s="79" t="s">
        <v>47</v>
      </c>
      <c r="L166" s="35" t="s">
        <v>3745</v>
      </c>
      <c r="M166" s="38"/>
    </row>
    <row r="167" spans="1:13" x14ac:dyDescent="0.25">
      <c r="A167" s="82" t="s">
        <v>4120</v>
      </c>
      <c r="B167" s="83">
        <v>20603811713</v>
      </c>
      <c r="C167" s="82">
        <v>4073508</v>
      </c>
      <c r="D167" s="82"/>
      <c r="E167" s="82">
        <v>4858956</v>
      </c>
      <c r="F167" s="82">
        <v>700005047</v>
      </c>
      <c r="G167" s="82" t="s">
        <v>4121</v>
      </c>
      <c r="H167" s="79" t="s">
        <v>4122</v>
      </c>
      <c r="I167" s="23" t="s">
        <v>47</v>
      </c>
      <c r="J167" s="79" t="s">
        <v>47</v>
      </c>
      <c r="K167" s="79" t="s">
        <v>47</v>
      </c>
      <c r="L167" s="35" t="s">
        <v>3715</v>
      </c>
      <c r="M167" s="38"/>
    </row>
    <row r="168" spans="1:13" x14ac:dyDescent="0.25">
      <c r="A168" s="82" t="s">
        <v>4123</v>
      </c>
      <c r="B168" s="83">
        <v>20603833385</v>
      </c>
      <c r="C168" s="82">
        <v>4073509</v>
      </c>
      <c r="D168" s="82"/>
      <c r="E168" s="82">
        <v>4858972</v>
      </c>
      <c r="F168" s="82">
        <v>700005048</v>
      </c>
      <c r="G168" s="82" t="s">
        <v>4124</v>
      </c>
      <c r="H168" s="79" t="s">
        <v>4125</v>
      </c>
      <c r="I168" s="23" t="s">
        <v>47</v>
      </c>
      <c r="J168" s="79" t="s">
        <v>47</v>
      </c>
      <c r="K168" s="79" t="s">
        <v>47</v>
      </c>
      <c r="L168" s="35" t="s">
        <v>4126</v>
      </c>
      <c r="M168" s="38"/>
    </row>
    <row r="169" spans="1:13" x14ac:dyDescent="0.25">
      <c r="A169" s="82" t="s">
        <v>4127</v>
      </c>
      <c r="B169" s="83">
        <v>20603806671</v>
      </c>
      <c r="C169" s="82">
        <v>4073510</v>
      </c>
      <c r="D169" s="82"/>
      <c r="E169" s="82">
        <v>4858973</v>
      </c>
      <c r="F169" s="82">
        <v>700005049</v>
      </c>
      <c r="G169" s="82" t="s">
        <v>4128</v>
      </c>
      <c r="H169" s="79" t="s">
        <v>4129</v>
      </c>
      <c r="I169" s="23" t="s">
        <v>47</v>
      </c>
      <c r="J169" s="79" t="s">
        <v>47</v>
      </c>
      <c r="K169" s="79" t="s">
        <v>47</v>
      </c>
      <c r="L169" s="35" t="s">
        <v>4130</v>
      </c>
      <c r="M169" s="38"/>
    </row>
    <row r="170" spans="1:13" x14ac:dyDescent="0.25">
      <c r="A170" s="82" t="s">
        <v>4131</v>
      </c>
      <c r="B170" s="83">
        <v>20603829591</v>
      </c>
      <c r="C170" s="82">
        <v>4073511</v>
      </c>
      <c r="D170" s="82"/>
      <c r="E170" s="82">
        <v>4858974</v>
      </c>
      <c r="F170" s="82">
        <v>700005050</v>
      </c>
      <c r="G170" s="82" t="s">
        <v>4132</v>
      </c>
      <c r="H170" s="79" t="s">
        <v>4133</v>
      </c>
      <c r="I170" s="23" t="s">
        <v>47</v>
      </c>
      <c r="J170" s="79" t="s">
        <v>47</v>
      </c>
      <c r="K170" s="79" t="s">
        <v>47</v>
      </c>
      <c r="L170" s="35" t="s">
        <v>3888</v>
      </c>
      <c r="M170" s="38"/>
    </row>
    <row r="171" spans="1:13" x14ac:dyDescent="0.25">
      <c r="A171" s="82" t="s">
        <v>4134</v>
      </c>
      <c r="B171" s="83">
        <v>20603285850</v>
      </c>
      <c r="C171" s="82">
        <v>4073512</v>
      </c>
      <c r="D171" s="82"/>
      <c r="E171" s="82">
        <v>4858975</v>
      </c>
      <c r="F171" s="82">
        <v>700005074</v>
      </c>
      <c r="G171" s="82" t="s">
        <v>4135</v>
      </c>
      <c r="H171" s="79" t="s">
        <v>4136</v>
      </c>
      <c r="I171" s="23" t="s">
        <v>97</v>
      </c>
      <c r="J171" s="79" t="s">
        <v>1489</v>
      </c>
      <c r="K171" s="79" t="s">
        <v>1489</v>
      </c>
      <c r="L171" s="35" t="s">
        <v>4137</v>
      </c>
      <c r="M171" s="38"/>
    </row>
    <row r="172" spans="1:13" x14ac:dyDescent="0.25">
      <c r="A172" s="82" t="s">
        <v>4138</v>
      </c>
      <c r="B172" s="83">
        <v>20603192274</v>
      </c>
      <c r="C172" s="82">
        <v>4073515</v>
      </c>
      <c r="D172" s="82"/>
      <c r="E172" s="82">
        <v>4858981</v>
      </c>
      <c r="F172" s="82">
        <v>700005082</v>
      </c>
      <c r="G172" s="82" t="s">
        <v>4139</v>
      </c>
      <c r="H172" s="79" t="s">
        <v>4140</v>
      </c>
      <c r="I172" s="23" t="s">
        <v>97</v>
      </c>
      <c r="J172" s="79" t="s">
        <v>1487</v>
      </c>
      <c r="K172" s="79" t="s">
        <v>1487</v>
      </c>
      <c r="L172" s="35" t="s">
        <v>1487</v>
      </c>
      <c r="M172" s="38"/>
    </row>
    <row r="173" spans="1:13" x14ac:dyDescent="0.25">
      <c r="A173" s="82" t="s">
        <v>4141</v>
      </c>
      <c r="B173" s="83">
        <v>20601393639</v>
      </c>
      <c r="C173" s="82">
        <v>4073516</v>
      </c>
      <c r="D173" s="82"/>
      <c r="E173" s="82">
        <v>4859007</v>
      </c>
      <c r="F173" s="82">
        <v>700005083</v>
      </c>
      <c r="G173" s="82" t="s">
        <v>4142</v>
      </c>
      <c r="H173" s="79" t="s">
        <v>4143</v>
      </c>
      <c r="I173" s="23" t="s">
        <v>47</v>
      </c>
      <c r="J173" s="79" t="s">
        <v>47</v>
      </c>
      <c r="K173" s="79" t="s">
        <v>47</v>
      </c>
      <c r="L173" s="35" t="s">
        <v>3745</v>
      </c>
      <c r="M173" s="38"/>
    </row>
    <row r="174" spans="1:13" x14ac:dyDescent="0.25">
      <c r="A174" s="82" t="s">
        <v>4144</v>
      </c>
      <c r="B174" s="83">
        <v>20603831846</v>
      </c>
      <c r="C174" s="82">
        <v>4073517</v>
      </c>
      <c r="D174" s="82"/>
      <c r="E174" s="82">
        <v>4859008</v>
      </c>
      <c r="F174" s="82">
        <v>700005087</v>
      </c>
      <c r="G174" s="82" t="s">
        <v>4145</v>
      </c>
      <c r="H174" s="79" t="s">
        <v>4146</v>
      </c>
      <c r="I174" s="23" t="s">
        <v>47</v>
      </c>
      <c r="J174" s="79" t="s">
        <v>47</v>
      </c>
      <c r="K174" s="79" t="s">
        <v>47</v>
      </c>
      <c r="L174" s="35" t="s">
        <v>3698</v>
      </c>
      <c r="M174" s="38"/>
    </row>
    <row r="175" spans="1:13" x14ac:dyDescent="0.25">
      <c r="A175" s="82" t="s">
        <v>4147</v>
      </c>
      <c r="B175" s="83">
        <v>20603848480</v>
      </c>
      <c r="C175" s="82">
        <v>4073518</v>
      </c>
      <c r="D175" s="82"/>
      <c r="E175" s="82">
        <v>4859009</v>
      </c>
      <c r="F175" s="82">
        <v>700005091</v>
      </c>
      <c r="G175" s="82" t="s">
        <v>4148</v>
      </c>
      <c r="H175" s="79" t="s">
        <v>4149</v>
      </c>
      <c r="I175" s="23" t="s">
        <v>47</v>
      </c>
      <c r="J175" s="79" t="s">
        <v>47</v>
      </c>
      <c r="K175" s="79" t="s">
        <v>47</v>
      </c>
      <c r="L175" s="35" t="s">
        <v>3745</v>
      </c>
      <c r="M175" s="38"/>
    </row>
    <row r="176" spans="1:13" x14ac:dyDescent="0.25">
      <c r="A176" s="82" t="s">
        <v>4150</v>
      </c>
      <c r="B176" s="83">
        <v>20603842112</v>
      </c>
      <c r="C176" s="82">
        <v>4073519</v>
      </c>
      <c r="D176" s="82"/>
      <c r="E176" s="82">
        <v>4859010</v>
      </c>
      <c r="F176" s="82">
        <v>700005086</v>
      </c>
      <c r="G176" s="82" t="s">
        <v>4151</v>
      </c>
      <c r="H176" s="79" t="s">
        <v>4152</v>
      </c>
      <c r="I176" s="23" t="s">
        <v>20</v>
      </c>
      <c r="J176" s="79" t="s">
        <v>1486</v>
      </c>
      <c r="K176" s="79" t="s">
        <v>1486</v>
      </c>
      <c r="L176" s="35" t="s">
        <v>1486</v>
      </c>
      <c r="M176" s="38"/>
    </row>
    <row r="177" spans="1:13" x14ac:dyDescent="0.25">
      <c r="A177" s="82" t="s">
        <v>4153</v>
      </c>
      <c r="B177" s="83">
        <v>20603851103</v>
      </c>
      <c r="C177" s="82">
        <v>4073520</v>
      </c>
      <c r="D177" s="82"/>
      <c r="E177" s="82">
        <v>4859011</v>
      </c>
      <c r="F177" s="82">
        <v>700005065</v>
      </c>
      <c r="G177" s="82" t="s">
        <v>4154</v>
      </c>
      <c r="H177" s="79" t="s">
        <v>4155</v>
      </c>
      <c r="I177" s="23" t="s">
        <v>47</v>
      </c>
      <c r="J177" s="79" t="s">
        <v>47</v>
      </c>
      <c r="K177" s="79" t="s">
        <v>47</v>
      </c>
      <c r="L177" s="35" t="s">
        <v>3701</v>
      </c>
      <c r="M177" s="38"/>
    </row>
    <row r="178" spans="1:13" x14ac:dyDescent="0.25">
      <c r="A178" s="82" t="s">
        <v>4156</v>
      </c>
      <c r="B178" s="83">
        <v>20603856091</v>
      </c>
      <c r="C178" s="82">
        <v>4073496</v>
      </c>
      <c r="D178" s="82"/>
      <c r="E178" s="82">
        <v>4859006</v>
      </c>
      <c r="F178" s="82">
        <v>700005064</v>
      </c>
      <c r="G178" s="82" t="s">
        <v>4157</v>
      </c>
      <c r="H178" s="79" t="s">
        <v>4158</v>
      </c>
      <c r="I178" s="23" t="s">
        <v>3704</v>
      </c>
      <c r="J178" s="79" t="s">
        <v>3704</v>
      </c>
      <c r="K178" s="79" t="s">
        <v>3704</v>
      </c>
      <c r="L178" s="35" t="s">
        <v>4022</v>
      </c>
      <c r="M178" s="38"/>
    </row>
    <row r="179" spans="1:13" x14ac:dyDescent="0.25">
      <c r="A179" s="16" t="s">
        <v>4159</v>
      </c>
      <c r="B179" s="15">
        <v>20603846886</v>
      </c>
      <c r="C179" s="22">
        <v>4073497</v>
      </c>
      <c r="D179" s="22"/>
      <c r="E179" s="22">
        <v>4859012</v>
      </c>
      <c r="F179" s="22">
        <v>700005075</v>
      </c>
      <c r="G179" s="22" t="s">
        <v>4160</v>
      </c>
      <c r="H179" s="17" t="s">
        <v>4161</v>
      </c>
      <c r="I179" s="24" t="s">
        <v>47</v>
      </c>
      <c r="J179" s="17" t="s">
        <v>47</v>
      </c>
      <c r="K179" s="17" t="s">
        <v>47</v>
      </c>
      <c r="L179" s="36" t="s">
        <v>3888</v>
      </c>
      <c r="M179" s="38"/>
    </row>
    <row r="180" spans="1:13" x14ac:dyDescent="0.25">
      <c r="A180" s="82" t="s">
        <v>4162</v>
      </c>
      <c r="B180" s="83">
        <v>20603832524</v>
      </c>
      <c r="C180" s="82">
        <v>4073498</v>
      </c>
      <c r="D180" s="82"/>
      <c r="E180" s="82">
        <v>4859013</v>
      </c>
      <c r="F180" s="82">
        <v>700005084</v>
      </c>
      <c r="G180" s="82" t="s">
        <v>4163</v>
      </c>
      <c r="H180" s="79" t="s">
        <v>4164</v>
      </c>
      <c r="I180" s="23" t="s">
        <v>47</v>
      </c>
      <c r="J180" s="79" t="s">
        <v>47</v>
      </c>
      <c r="K180" s="79" t="s">
        <v>47</v>
      </c>
      <c r="L180" s="35" t="s">
        <v>4013</v>
      </c>
      <c r="M180" s="38"/>
    </row>
    <row r="181" spans="1:13" x14ac:dyDescent="0.25">
      <c r="A181" s="82" t="s">
        <v>4165</v>
      </c>
      <c r="B181" s="83">
        <v>20603818637</v>
      </c>
      <c r="C181" s="82">
        <v>4073499</v>
      </c>
      <c r="D181" s="82"/>
      <c r="E181" s="82">
        <v>4859014</v>
      </c>
      <c r="F181" s="82">
        <v>700005063</v>
      </c>
      <c r="G181" s="82" t="s">
        <v>4166</v>
      </c>
      <c r="H181" s="79" t="s">
        <v>4167</v>
      </c>
      <c r="I181" s="23" t="s">
        <v>47</v>
      </c>
      <c r="J181" s="79" t="s">
        <v>47</v>
      </c>
      <c r="K181" s="79" t="s">
        <v>47</v>
      </c>
      <c r="L181" s="35" t="s">
        <v>4130</v>
      </c>
      <c r="M181" s="38"/>
    </row>
    <row r="182" spans="1:13" x14ac:dyDescent="0.25">
      <c r="A182" s="82" t="s">
        <v>4168</v>
      </c>
      <c r="B182" s="83">
        <v>20602989098</v>
      </c>
      <c r="C182" s="82">
        <v>4073525</v>
      </c>
      <c r="D182" s="82"/>
      <c r="E182" s="82">
        <v>4859015</v>
      </c>
      <c r="F182" s="82">
        <v>700005092</v>
      </c>
      <c r="G182" s="82" t="s">
        <v>4169</v>
      </c>
      <c r="H182" s="79" t="s">
        <v>4170</v>
      </c>
      <c r="I182" s="23" t="s">
        <v>1315</v>
      </c>
      <c r="J182" s="79" t="s">
        <v>1529</v>
      </c>
      <c r="K182" s="79" t="s">
        <v>3763</v>
      </c>
      <c r="L182" s="35" t="s">
        <v>3763</v>
      </c>
      <c r="M182" s="38"/>
    </row>
    <row r="183" spans="1:13" x14ac:dyDescent="0.25">
      <c r="A183" s="82" t="s">
        <v>4171</v>
      </c>
      <c r="B183" s="83">
        <v>20603902409</v>
      </c>
      <c r="C183" s="82">
        <v>4073533</v>
      </c>
      <c r="D183" s="82"/>
      <c r="E183" s="82">
        <v>4859039</v>
      </c>
      <c r="F183" s="82">
        <v>700005101</v>
      </c>
      <c r="G183" s="82" t="s">
        <v>4172</v>
      </c>
      <c r="H183" s="79" t="s">
        <v>4173</v>
      </c>
      <c r="I183" s="23" t="s">
        <v>47</v>
      </c>
      <c r="J183" s="79" t="s">
        <v>47</v>
      </c>
      <c r="K183" s="79" t="s">
        <v>47</v>
      </c>
      <c r="L183" s="35" t="s">
        <v>3715</v>
      </c>
      <c r="M183" s="38"/>
    </row>
    <row r="184" spans="1:13" x14ac:dyDescent="0.25">
      <c r="A184" s="82" t="s">
        <v>4175</v>
      </c>
      <c r="B184" s="83">
        <v>20603893809</v>
      </c>
      <c r="C184" s="82">
        <v>4073535</v>
      </c>
      <c r="D184" s="82"/>
      <c r="E184" s="82">
        <v>4859041</v>
      </c>
      <c r="F184" s="82">
        <v>700005108</v>
      </c>
      <c r="G184" s="82" t="s">
        <v>4176</v>
      </c>
      <c r="H184" s="79" t="s">
        <v>4177</v>
      </c>
      <c r="I184" s="23" t="s">
        <v>47</v>
      </c>
      <c r="J184" s="79" t="s">
        <v>47</v>
      </c>
      <c r="K184" s="79" t="s">
        <v>47</v>
      </c>
      <c r="L184" s="35" t="s">
        <v>3708</v>
      </c>
      <c r="M184" s="38"/>
    </row>
    <row r="185" spans="1:13" x14ac:dyDescent="0.25">
      <c r="A185" s="82" t="s">
        <v>4178</v>
      </c>
      <c r="B185" s="83">
        <v>20603887957</v>
      </c>
      <c r="C185" s="82">
        <v>4073536</v>
      </c>
      <c r="D185" s="82"/>
      <c r="E185" s="82">
        <v>4859042</v>
      </c>
      <c r="F185" s="82">
        <v>700005106</v>
      </c>
      <c r="G185" s="82" t="s">
        <v>4179</v>
      </c>
      <c r="H185" s="79" t="s">
        <v>4180</v>
      </c>
      <c r="I185" s="23" t="s">
        <v>3704</v>
      </c>
      <c r="J185" s="79" t="s">
        <v>3704</v>
      </c>
      <c r="K185" s="79" t="s">
        <v>3704</v>
      </c>
      <c r="L185" s="35" t="s">
        <v>4022</v>
      </c>
      <c r="M185" s="38"/>
    </row>
    <row r="186" spans="1:13" x14ac:dyDescent="0.25">
      <c r="A186" s="82" t="s">
        <v>4181</v>
      </c>
      <c r="B186" s="83">
        <v>20603893655</v>
      </c>
      <c r="C186" s="82">
        <v>4073537</v>
      </c>
      <c r="D186" s="82"/>
      <c r="E186" s="82">
        <v>4859043</v>
      </c>
      <c r="F186" s="82">
        <v>700005109</v>
      </c>
      <c r="G186" s="82" t="s">
        <v>4182</v>
      </c>
      <c r="H186" s="79" t="s">
        <v>4183</v>
      </c>
      <c r="I186" s="23" t="s">
        <v>47</v>
      </c>
      <c r="J186" s="79" t="s">
        <v>47</v>
      </c>
      <c r="K186" s="79" t="s">
        <v>47</v>
      </c>
      <c r="L186" s="35" t="s">
        <v>4126</v>
      </c>
      <c r="M186" s="38"/>
    </row>
    <row r="187" spans="1:13" x14ac:dyDescent="0.25">
      <c r="A187" s="82" t="s">
        <v>4184</v>
      </c>
      <c r="B187" s="83">
        <v>20603855397</v>
      </c>
      <c r="C187" s="82">
        <v>4073538</v>
      </c>
      <c r="D187" s="82"/>
      <c r="E187" s="82">
        <v>4859044</v>
      </c>
      <c r="F187" s="82">
        <v>700005110</v>
      </c>
      <c r="G187" s="82" t="s">
        <v>4185</v>
      </c>
      <c r="H187" s="79" t="s">
        <v>4186</v>
      </c>
      <c r="I187" s="23" t="s">
        <v>47</v>
      </c>
      <c r="J187" s="79" t="s">
        <v>47</v>
      </c>
      <c r="K187" s="79" t="s">
        <v>47</v>
      </c>
      <c r="L187" s="35" t="s">
        <v>3722</v>
      </c>
      <c r="M187" s="38"/>
    </row>
    <row r="188" spans="1:13" x14ac:dyDescent="0.25">
      <c r="A188" s="82" t="s">
        <v>4187</v>
      </c>
      <c r="B188" s="83">
        <v>20603818955</v>
      </c>
      <c r="C188" s="82">
        <v>4073539</v>
      </c>
      <c r="D188" s="82"/>
      <c r="E188" s="82">
        <v>4859045</v>
      </c>
      <c r="F188" s="82">
        <v>700005102</v>
      </c>
      <c r="G188" s="82" t="s">
        <v>4188</v>
      </c>
      <c r="H188" s="79" t="s">
        <v>4189</v>
      </c>
      <c r="I188" s="23" t="s">
        <v>3704</v>
      </c>
      <c r="J188" s="79" t="s">
        <v>3704</v>
      </c>
      <c r="K188" s="79" t="s">
        <v>3704</v>
      </c>
      <c r="L188" s="35" t="s">
        <v>3705</v>
      </c>
      <c r="M188" s="38"/>
    </row>
    <row r="189" spans="1:13" x14ac:dyDescent="0.25">
      <c r="A189" s="82" t="s">
        <v>4190</v>
      </c>
      <c r="B189" s="83">
        <v>20603899467</v>
      </c>
      <c r="C189" s="82">
        <v>4073540</v>
      </c>
      <c r="D189" s="82"/>
      <c r="E189" s="82">
        <v>4859046</v>
      </c>
      <c r="F189" s="82">
        <v>700005111</v>
      </c>
      <c r="G189" s="82" t="s">
        <v>4191</v>
      </c>
      <c r="H189" s="79" t="s">
        <v>4192</v>
      </c>
      <c r="I189" s="23" t="s">
        <v>47</v>
      </c>
      <c r="J189" s="79" t="s">
        <v>47</v>
      </c>
      <c r="K189" s="79" t="s">
        <v>47</v>
      </c>
      <c r="L189" s="35" t="s">
        <v>3730</v>
      </c>
      <c r="M189" s="38"/>
    </row>
    <row r="190" spans="1:13" x14ac:dyDescent="0.25">
      <c r="A190" s="82" t="s">
        <v>4193</v>
      </c>
      <c r="B190" s="83">
        <v>20603902042</v>
      </c>
      <c r="C190" s="82">
        <v>4073541</v>
      </c>
      <c r="D190" s="82"/>
      <c r="E190" s="82">
        <v>4859047</v>
      </c>
      <c r="F190" s="82">
        <v>700005103</v>
      </c>
      <c r="G190" s="82" t="s">
        <v>4194</v>
      </c>
      <c r="H190" s="79" t="s">
        <v>4195</v>
      </c>
      <c r="I190" s="23" t="s">
        <v>47</v>
      </c>
      <c r="J190" s="79" t="s">
        <v>47</v>
      </c>
      <c r="K190" s="79" t="s">
        <v>47</v>
      </c>
      <c r="L190" s="35" t="s">
        <v>3715</v>
      </c>
      <c r="M190" s="38"/>
    </row>
    <row r="191" spans="1:13" x14ac:dyDescent="0.25">
      <c r="A191" s="82" t="s">
        <v>4196</v>
      </c>
      <c r="B191" s="83">
        <v>20603891393</v>
      </c>
      <c r="C191" s="82">
        <v>4073526</v>
      </c>
      <c r="D191" s="82"/>
      <c r="E191" s="82">
        <v>4859054</v>
      </c>
      <c r="F191" s="82">
        <v>700005112</v>
      </c>
      <c r="G191" s="82" t="s">
        <v>4197</v>
      </c>
      <c r="H191" s="79" t="s">
        <v>4198</v>
      </c>
      <c r="I191" s="23" t="s">
        <v>47</v>
      </c>
      <c r="J191" s="79" t="s">
        <v>47</v>
      </c>
      <c r="K191" s="79" t="s">
        <v>47</v>
      </c>
      <c r="L191" s="35" t="s">
        <v>3888</v>
      </c>
      <c r="M191" s="38"/>
    </row>
    <row r="192" spans="1:13" x14ac:dyDescent="0.25">
      <c r="A192" s="82" t="s">
        <v>4199</v>
      </c>
      <c r="B192" s="83">
        <v>20603921144</v>
      </c>
      <c r="C192" s="82">
        <v>4073527</v>
      </c>
      <c r="D192" s="82"/>
      <c r="E192" s="82">
        <v>4859055</v>
      </c>
      <c r="F192" s="82">
        <v>700005085</v>
      </c>
      <c r="G192" s="82" t="s">
        <v>4200</v>
      </c>
      <c r="H192" s="79" t="s">
        <v>4201</v>
      </c>
      <c r="I192" s="23" t="s">
        <v>1315</v>
      </c>
      <c r="J192" s="79" t="s">
        <v>1529</v>
      </c>
      <c r="K192" s="79" t="s">
        <v>3763</v>
      </c>
      <c r="L192" s="35" t="s">
        <v>4202</v>
      </c>
      <c r="M192" s="38"/>
    </row>
    <row r="193" spans="1:13" x14ac:dyDescent="0.25">
      <c r="A193" s="82" t="s">
        <v>4203</v>
      </c>
      <c r="B193" s="83">
        <v>20603909241</v>
      </c>
      <c r="C193" s="82">
        <v>4073547</v>
      </c>
      <c r="D193" s="82"/>
      <c r="E193" s="82">
        <v>4859074</v>
      </c>
      <c r="F193" s="82">
        <v>700005123</v>
      </c>
      <c r="G193" s="82" t="s">
        <v>4204</v>
      </c>
      <c r="H193" s="79" t="s">
        <v>4205</v>
      </c>
      <c r="I193" s="23" t="s">
        <v>47</v>
      </c>
      <c r="J193" s="79" t="s">
        <v>47</v>
      </c>
      <c r="K193" s="79" t="s">
        <v>47</v>
      </c>
      <c r="L193" s="35" t="s">
        <v>4206</v>
      </c>
      <c r="M193" s="38"/>
    </row>
    <row r="194" spans="1:13" x14ac:dyDescent="0.25">
      <c r="A194" s="82" t="s">
        <v>4207</v>
      </c>
      <c r="B194" s="83">
        <v>20603833911</v>
      </c>
      <c r="C194" s="82">
        <v>4073562</v>
      </c>
      <c r="D194" s="82"/>
      <c r="E194" s="82">
        <v>4859075</v>
      </c>
      <c r="F194" s="82">
        <v>700005124</v>
      </c>
      <c r="G194" s="82" t="s">
        <v>4208</v>
      </c>
      <c r="H194" s="79" t="s">
        <v>4209</v>
      </c>
      <c r="I194" s="23" t="s">
        <v>97</v>
      </c>
      <c r="J194" s="79" t="s">
        <v>1483</v>
      </c>
      <c r="K194" s="79" t="s">
        <v>1483</v>
      </c>
      <c r="L194" s="35" t="s">
        <v>4210</v>
      </c>
      <c r="M194" s="38"/>
    </row>
    <row r="195" spans="1:13" x14ac:dyDescent="0.25">
      <c r="A195" s="82" t="s">
        <v>4211</v>
      </c>
      <c r="B195" s="83">
        <v>20603804113</v>
      </c>
      <c r="C195" s="82">
        <v>4073548</v>
      </c>
      <c r="D195" s="82"/>
      <c r="E195" s="82">
        <v>4859076</v>
      </c>
      <c r="F195" s="82">
        <v>700005122</v>
      </c>
      <c r="G195" s="82" t="s">
        <v>4212</v>
      </c>
      <c r="H195" s="79" t="s">
        <v>4213</v>
      </c>
      <c r="I195" s="23" t="s">
        <v>97</v>
      </c>
      <c r="J195" s="79" t="s">
        <v>1487</v>
      </c>
      <c r="K195" s="79" t="s">
        <v>1487</v>
      </c>
      <c r="L195" s="35" t="s">
        <v>4214</v>
      </c>
      <c r="M195" s="38"/>
    </row>
    <row r="196" spans="1:13" x14ac:dyDescent="0.25">
      <c r="A196" s="82" t="s">
        <v>4215</v>
      </c>
      <c r="B196" s="83">
        <v>20603985321</v>
      </c>
      <c r="C196" s="82">
        <v>4073549</v>
      </c>
      <c r="D196" s="82"/>
      <c r="E196" s="82">
        <v>4859082</v>
      </c>
      <c r="F196" s="82">
        <v>700005137</v>
      </c>
      <c r="G196" s="82" t="s">
        <v>4216</v>
      </c>
      <c r="H196" s="79" t="s">
        <v>4217</v>
      </c>
      <c r="I196" s="23" t="s">
        <v>47</v>
      </c>
      <c r="J196" s="79" t="s">
        <v>47</v>
      </c>
      <c r="K196" s="79" t="s">
        <v>47</v>
      </c>
      <c r="L196" s="35" t="s">
        <v>4218</v>
      </c>
      <c r="M196" s="38"/>
    </row>
    <row r="197" spans="1:13" x14ac:dyDescent="0.25">
      <c r="A197" s="82" t="s">
        <v>4219</v>
      </c>
      <c r="B197" s="83">
        <v>20603984626</v>
      </c>
      <c r="C197" s="82">
        <v>4073560</v>
      </c>
      <c r="D197" s="82"/>
      <c r="E197" s="82">
        <v>4859083</v>
      </c>
      <c r="F197" s="82">
        <v>700005118</v>
      </c>
      <c r="G197" s="82" t="s">
        <v>4220</v>
      </c>
      <c r="H197" s="79" t="s">
        <v>4221</v>
      </c>
      <c r="I197" s="23" t="s">
        <v>4222</v>
      </c>
      <c r="J197" s="79" t="s">
        <v>1482</v>
      </c>
      <c r="K197" s="79" t="s">
        <v>4223</v>
      </c>
      <c r="L197" s="35" t="s">
        <v>4224</v>
      </c>
      <c r="M197" s="38"/>
    </row>
    <row r="198" spans="1:13" x14ac:dyDescent="0.25">
      <c r="A198" s="82" t="s">
        <v>4225</v>
      </c>
      <c r="B198" s="83">
        <v>20603976534</v>
      </c>
      <c r="C198" s="82">
        <v>4073561</v>
      </c>
      <c r="D198" s="82"/>
      <c r="E198" s="82">
        <v>4859084</v>
      </c>
      <c r="F198" s="82">
        <v>700005136</v>
      </c>
      <c r="G198" s="82" t="s">
        <v>4226</v>
      </c>
      <c r="H198" s="79" t="s">
        <v>4227</v>
      </c>
      <c r="I198" s="23" t="s">
        <v>3711</v>
      </c>
      <c r="J198" s="79" t="s">
        <v>47</v>
      </c>
      <c r="K198" s="79" t="s">
        <v>47</v>
      </c>
      <c r="L198" s="35" t="s">
        <v>3888</v>
      </c>
      <c r="M198" s="38"/>
    </row>
    <row r="199" spans="1:13" x14ac:dyDescent="0.25">
      <c r="A199" s="82" t="s">
        <v>4228</v>
      </c>
      <c r="B199" s="83">
        <v>20604062358</v>
      </c>
      <c r="C199" s="82"/>
      <c r="D199" s="82"/>
      <c r="E199" s="82"/>
      <c r="F199" s="82">
        <v>700005140</v>
      </c>
      <c r="G199" s="82"/>
      <c r="H199" s="79"/>
      <c r="I199" s="23" t="s">
        <v>1315</v>
      </c>
      <c r="J199" s="79" t="s">
        <v>1529</v>
      </c>
      <c r="K199" s="79" t="s">
        <v>3763</v>
      </c>
      <c r="L199" s="35" t="s">
        <v>3793</v>
      </c>
      <c r="M199" s="38"/>
    </row>
    <row r="200" spans="1:13" x14ac:dyDescent="0.25">
      <c r="A200" s="82" t="s">
        <v>4229</v>
      </c>
      <c r="B200" s="83">
        <v>20603991525</v>
      </c>
      <c r="C200" s="82"/>
      <c r="D200" s="82"/>
      <c r="E200" s="82"/>
      <c r="F200" s="82">
        <v>700005139</v>
      </c>
      <c r="G200" s="82"/>
      <c r="H200" s="79"/>
      <c r="I200" s="23" t="s">
        <v>47</v>
      </c>
      <c r="J200" s="79" t="s">
        <v>47</v>
      </c>
      <c r="K200" s="79" t="s">
        <v>47</v>
      </c>
      <c r="L200" s="35" t="s">
        <v>3715</v>
      </c>
      <c r="M200" s="38"/>
    </row>
    <row r="201" spans="1:13" x14ac:dyDescent="0.25">
      <c r="A201" s="82" t="s">
        <v>4230</v>
      </c>
      <c r="B201" s="83">
        <v>20604050236</v>
      </c>
      <c r="C201" s="82"/>
      <c r="D201" s="82"/>
      <c r="E201" s="82"/>
      <c r="F201" s="82">
        <v>700005138</v>
      </c>
      <c r="G201" s="82"/>
      <c r="H201" s="79"/>
      <c r="I201" s="23" t="s">
        <v>47</v>
      </c>
      <c r="J201" s="79" t="s">
        <v>47</v>
      </c>
      <c r="K201" s="79" t="s">
        <v>47</v>
      </c>
      <c r="L201" s="35" t="s">
        <v>4231</v>
      </c>
      <c r="M201" s="38"/>
    </row>
    <row r="202" spans="1:13" x14ac:dyDescent="0.25">
      <c r="A202" s="82" t="s">
        <v>4228</v>
      </c>
      <c r="B202" s="83">
        <v>20604062358</v>
      </c>
      <c r="C202" s="82">
        <v>4073564</v>
      </c>
      <c r="D202" s="82"/>
      <c r="E202" s="82">
        <v>4859099</v>
      </c>
      <c r="F202" s="82">
        <v>700005140</v>
      </c>
      <c r="G202" s="82" t="s">
        <v>4233</v>
      </c>
      <c r="H202" s="79" t="s">
        <v>4234</v>
      </c>
      <c r="I202" s="23" t="s">
        <v>1315</v>
      </c>
      <c r="J202" s="79" t="s">
        <v>4235</v>
      </c>
      <c r="K202" s="79" t="s">
        <v>4236</v>
      </c>
      <c r="L202" s="35" t="s">
        <v>4237</v>
      </c>
      <c r="M202" s="38"/>
    </row>
    <row r="203" spans="1:13" x14ac:dyDescent="0.25">
      <c r="A203" s="82" t="s">
        <v>4229</v>
      </c>
      <c r="B203" s="83">
        <v>20603991525</v>
      </c>
      <c r="C203" s="82">
        <v>4073565</v>
      </c>
      <c r="D203" s="82"/>
      <c r="E203" s="82">
        <v>4859100</v>
      </c>
      <c r="F203" s="82">
        <v>700005139</v>
      </c>
      <c r="G203" s="82" t="s">
        <v>4238</v>
      </c>
      <c r="H203" s="79" t="s">
        <v>4239</v>
      </c>
      <c r="I203" s="23" t="s">
        <v>3711</v>
      </c>
      <c r="J203" s="79" t="s">
        <v>3711</v>
      </c>
      <c r="K203" s="79" t="s">
        <v>3711</v>
      </c>
      <c r="L203" s="35" t="s">
        <v>4240</v>
      </c>
      <c r="M203" s="38"/>
    </row>
    <row r="204" spans="1:13" x14ac:dyDescent="0.25">
      <c r="A204" s="82" t="s">
        <v>4241</v>
      </c>
      <c r="B204" s="83">
        <v>20604050236</v>
      </c>
      <c r="C204" s="82">
        <v>4073566</v>
      </c>
      <c r="D204" s="82"/>
      <c r="E204" s="82">
        <v>4859101</v>
      </c>
      <c r="F204" s="82">
        <v>700005138</v>
      </c>
      <c r="G204" s="82" t="s">
        <v>4242</v>
      </c>
      <c r="H204" s="79" t="s">
        <v>4243</v>
      </c>
      <c r="I204" s="23" t="s">
        <v>3711</v>
      </c>
      <c r="J204" s="79" t="s">
        <v>3711</v>
      </c>
      <c r="K204" s="79" t="s">
        <v>3711</v>
      </c>
      <c r="L204" s="35" t="s">
        <v>4244</v>
      </c>
      <c r="M204" s="38"/>
    </row>
    <row r="205" spans="1:13" x14ac:dyDescent="0.25">
      <c r="A205" s="82" t="s">
        <v>4245</v>
      </c>
      <c r="B205" s="83">
        <v>20604054827</v>
      </c>
      <c r="C205" s="82">
        <v>4073567</v>
      </c>
      <c r="D205" s="82"/>
      <c r="E205" s="82">
        <v>4859112</v>
      </c>
      <c r="F205" s="82">
        <v>700005119</v>
      </c>
      <c r="G205" s="82" t="s">
        <v>4246</v>
      </c>
      <c r="H205" s="79" t="s">
        <v>4247</v>
      </c>
      <c r="I205" s="23" t="s">
        <v>3711</v>
      </c>
      <c r="J205" s="79" t="s">
        <v>3711</v>
      </c>
      <c r="K205" s="79" t="s">
        <v>3711</v>
      </c>
      <c r="L205" s="35" t="s">
        <v>4240</v>
      </c>
      <c r="M205" s="38"/>
    </row>
    <row r="206" spans="1:13" x14ac:dyDescent="0.25">
      <c r="A206" s="82" t="s">
        <v>4248</v>
      </c>
      <c r="B206" s="83">
        <v>20604069875</v>
      </c>
      <c r="C206" s="82">
        <v>4073568</v>
      </c>
      <c r="D206" s="82"/>
      <c r="E206" s="82">
        <v>4859113</v>
      </c>
      <c r="F206" s="82">
        <v>700005161</v>
      </c>
      <c r="G206" s="82" t="s">
        <v>4249</v>
      </c>
      <c r="H206" s="79" t="s">
        <v>4250</v>
      </c>
      <c r="I206" s="23" t="s">
        <v>1315</v>
      </c>
      <c r="J206" s="79" t="s">
        <v>4084</v>
      </c>
      <c r="K206" s="79" t="s">
        <v>4085</v>
      </c>
      <c r="L206" s="35" t="s">
        <v>4085</v>
      </c>
      <c r="M206" s="38"/>
    </row>
    <row r="207" spans="1:13" x14ac:dyDescent="0.25">
      <c r="A207" s="82" t="s">
        <v>4252</v>
      </c>
      <c r="B207" s="83">
        <v>20602908977</v>
      </c>
      <c r="C207" s="82">
        <v>4073570</v>
      </c>
      <c r="D207" s="82"/>
      <c r="E207" s="82">
        <v>4859115</v>
      </c>
      <c r="F207" s="82">
        <v>700005167</v>
      </c>
      <c r="G207" s="82" t="s">
        <v>4253</v>
      </c>
      <c r="H207" s="79" t="s">
        <v>4254</v>
      </c>
      <c r="I207" s="23" t="s">
        <v>47</v>
      </c>
      <c r="J207" s="79" t="s">
        <v>3711</v>
      </c>
      <c r="K207" s="79" t="s">
        <v>3711</v>
      </c>
      <c r="L207" s="35" t="s">
        <v>4255</v>
      </c>
      <c r="M207" s="38"/>
    </row>
    <row r="208" spans="1:13" x14ac:dyDescent="0.25">
      <c r="A208" s="82" t="s">
        <v>4256</v>
      </c>
      <c r="B208" s="83">
        <v>20604081328</v>
      </c>
      <c r="C208" s="82">
        <v>4073571</v>
      </c>
      <c r="D208" s="82"/>
      <c r="E208" s="82">
        <v>4859116</v>
      </c>
      <c r="F208" s="82">
        <v>700005171</v>
      </c>
      <c r="G208" s="82" t="s">
        <v>4257</v>
      </c>
      <c r="H208" s="79" t="s">
        <v>4258</v>
      </c>
      <c r="I208" s="23" t="s">
        <v>47</v>
      </c>
      <c r="J208" s="79" t="s">
        <v>3711</v>
      </c>
      <c r="K208" s="79" t="s">
        <v>3711</v>
      </c>
      <c r="L208" s="35" t="s">
        <v>4259</v>
      </c>
      <c r="M208" s="38"/>
    </row>
    <row r="209" spans="1:13" x14ac:dyDescent="0.25">
      <c r="A209" s="82" t="s">
        <v>4260</v>
      </c>
      <c r="B209" s="83">
        <v>20604089710</v>
      </c>
      <c r="C209" s="82">
        <v>4073572</v>
      </c>
      <c r="D209" s="82"/>
      <c r="E209" s="82">
        <v>4859117</v>
      </c>
      <c r="F209" s="82">
        <v>700005162</v>
      </c>
      <c r="G209" s="82" t="s">
        <v>4261</v>
      </c>
      <c r="H209" s="79" t="s">
        <v>4262</v>
      </c>
      <c r="I209" s="23" t="s">
        <v>47</v>
      </c>
      <c r="J209" s="79" t="s">
        <v>3711</v>
      </c>
      <c r="K209" s="79" t="s">
        <v>3711</v>
      </c>
      <c r="L209" s="35" t="s">
        <v>4070</v>
      </c>
      <c r="M209" s="38"/>
    </row>
    <row r="210" spans="1:13" x14ac:dyDescent="0.25">
      <c r="A210" s="82" t="s">
        <v>4263</v>
      </c>
      <c r="B210" s="83">
        <v>20604043027</v>
      </c>
      <c r="C210" s="82">
        <v>4073573</v>
      </c>
      <c r="D210" s="82"/>
      <c r="E210" s="82">
        <v>4859118</v>
      </c>
      <c r="F210" s="82">
        <v>700005163</v>
      </c>
      <c r="G210" s="82" t="s">
        <v>4264</v>
      </c>
      <c r="H210" s="79" t="s">
        <v>4265</v>
      </c>
      <c r="I210" s="23" t="s">
        <v>20</v>
      </c>
      <c r="J210" s="79" t="s">
        <v>1486</v>
      </c>
      <c r="K210" s="79" t="s">
        <v>4266</v>
      </c>
      <c r="L210" s="35" t="s">
        <v>4267</v>
      </c>
      <c r="M210" s="38"/>
    </row>
    <row r="211" spans="1:13" x14ac:dyDescent="0.25">
      <c r="A211" s="82" t="s">
        <v>4268</v>
      </c>
      <c r="B211" s="83">
        <v>20604121401</v>
      </c>
      <c r="C211" s="82">
        <v>4073574</v>
      </c>
      <c r="D211" s="82"/>
      <c r="E211" s="82">
        <v>4859119</v>
      </c>
      <c r="F211" s="82">
        <v>700005164</v>
      </c>
      <c r="G211" s="82" t="s">
        <v>4269</v>
      </c>
      <c r="H211" s="79" t="s">
        <v>4270</v>
      </c>
      <c r="I211" s="23" t="s">
        <v>3711</v>
      </c>
      <c r="J211" s="79" t="s">
        <v>4052</v>
      </c>
      <c r="K211" s="79" t="s">
        <v>4052</v>
      </c>
      <c r="L211" s="35" t="s">
        <v>4271</v>
      </c>
      <c r="M211" s="38"/>
    </row>
    <row r="212" spans="1:13" x14ac:dyDescent="0.25">
      <c r="A212" s="82" t="s">
        <v>4272</v>
      </c>
      <c r="B212" s="83">
        <v>20604119007</v>
      </c>
      <c r="C212" s="82">
        <v>4073575</v>
      </c>
      <c r="D212" s="82"/>
      <c r="E212" s="82">
        <v>4859120</v>
      </c>
      <c r="F212" s="82">
        <v>700005172</v>
      </c>
      <c r="G212" s="82" t="s">
        <v>4273</v>
      </c>
      <c r="H212" s="79" t="s">
        <v>4274</v>
      </c>
      <c r="I212" s="23" t="s">
        <v>47</v>
      </c>
      <c r="J212" s="79" t="s">
        <v>3711</v>
      </c>
      <c r="K212" s="79" t="s">
        <v>3711</v>
      </c>
      <c r="L212" s="35" t="s">
        <v>4275</v>
      </c>
      <c r="M212" s="38"/>
    </row>
    <row r="213" spans="1:13" x14ac:dyDescent="0.25">
      <c r="A213" s="82" t="s">
        <v>4276</v>
      </c>
      <c r="B213" s="83">
        <v>20556695467</v>
      </c>
      <c r="C213" s="82">
        <v>4073576</v>
      </c>
      <c r="D213" s="82"/>
      <c r="E213" s="82">
        <v>4859121</v>
      </c>
      <c r="F213" s="82">
        <v>700005173</v>
      </c>
      <c r="G213" s="82" t="s">
        <v>4277</v>
      </c>
      <c r="H213" s="79" t="s">
        <v>4278</v>
      </c>
      <c r="I213" s="23" t="s">
        <v>47</v>
      </c>
      <c r="J213" s="79" t="s">
        <v>3711</v>
      </c>
      <c r="K213" s="79" t="s">
        <v>3711</v>
      </c>
      <c r="L213" s="35" t="s">
        <v>4240</v>
      </c>
      <c r="M213" s="38"/>
    </row>
    <row r="214" spans="1:13" x14ac:dyDescent="0.25">
      <c r="A214" s="82" t="s">
        <v>4279</v>
      </c>
      <c r="B214" s="83">
        <v>20604057222</v>
      </c>
      <c r="C214" s="82">
        <v>4073577</v>
      </c>
      <c r="D214" s="82"/>
      <c r="E214" s="82">
        <v>4859122</v>
      </c>
      <c r="F214" s="82">
        <v>700005174</v>
      </c>
      <c r="G214" s="82" t="s">
        <v>4280</v>
      </c>
      <c r="H214" s="79" t="s">
        <v>4281</v>
      </c>
      <c r="I214" s="23" t="s">
        <v>4282</v>
      </c>
      <c r="J214" s="79" t="s">
        <v>4235</v>
      </c>
      <c r="K214" s="79" t="s">
        <v>4236</v>
      </c>
      <c r="L214" s="35" t="s">
        <v>3763</v>
      </c>
      <c r="M214" s="38"/>
    </row>
    <row r="215" spans="1:13" x14ac:dyDescent="0.25">
      <c r="A215" s="82" t="s">
        <v>4283</v>
      </c>
      <c r="B215" s="83">
        <v>20603940441</v>
      </c>
      <c r="C215" s="82">
        <v>4073578</v>
      </c>
      <c r="D215" s="82"/>
      <c r="E215" s="82">
        <v>4859123</v>
      </c>
      <c r="F215" s="82">
        <v>700005168</v>
      </c>
      <c r="G215" s="82" t="s">
        <v>4284</v>
      </c>
      <c r="H215" s="79" t="s">
        <v>4285</v>
      </c>
      <c r="I215" s="23" t="s">
        <v>3711</v>
      </c>
      <c r="J215" s="79" t="s">
        <v>3711</v>
      </c>
      <c r="K215" s="79" t="s">
        <v>3711</v>
      </c>
      <c r="L215" s="35" t="s">
        <v>4286</v>
      </c>
      <c r="M215" s="38"/>
    </row>
    <row r="216" spans="1:13" x14ac:dyDescent="0.25">
      <c r="A216" s="82" t="s">
        <v>4287</v>
      </c>
      <c r="B216" s="83">
        <v>20604106631</v>
      </c>
      <c r="C216" s="82">
        <v>4073589</v>
      </c>
      <c r="D216" s="82"/>
      <c r="E216" s="82">
        <v>4859148</v>
      </c>
      <c r="F216" s="82">
        <v>700005197</v>
      </c>
      <c r="G216" s="82" t="s">
        <v>4288</v>
      </c>
      <c r="H216" s="79" t="s">
        <v>4289</v>
      </c>
      <c r="I216" s="23" t="s">
        <v>1315</v>
      </c>
      <c r="J216" s="79" t="s">
        <v>1518</v>
      </c>
      <c r="K216" s="79" t="s">
        <v>3760</v>
      </c>
      <c r="L216" s="35" t="s">
        <v>3708</v>
      </c>
      <c r="M216" s="38"/>
    </row>
    <row r="217" spans="1:13" x14ac:dyDescent="0.25">
      <c r="A217" s="82" t="s">
        <v>4290</v>
      </c>
      <c r="B217" s="83">
        <v>20604105201</v>
      </c>
      <c r="C217" s="82">
        <v>4073595</v>
      </c>
      <c r="D217" s="82"/>
      <c r="E217" s="82">
        <v>4859149</v>
      </c>
      <c r="F217" s="82">
        <v>700005196</v>
      </c>
      <c r="G217" s="82" t="s">
        <v>4291</v>
      </c>
      <c r="H217" s="79" t="s">
        <v>4292</v>
      </c>
      <c r="I217" s="23" t="s">
        <v>47</v>
      </c>
      <c r="J217" s="79" t="s">
        <v>47</v>
      </c>
      <c r="K217" s="79" t="s">
        <v>47</v>
      </c>
      <c r="L217" s="35" t="s">
        <v>3745</v>
      </c>
      <c r="M217" s="38"/>
    </row>
    <row r="218" spans="1:13" ht="24" x14ac:dyDescent="0.25">
      <c r="A218" s="82" t="s">
        <v>4293</v>
      </c>
      <c r="B218" s="83">
        <v>20604139156</v>
      </c>
      <c r="C218" s="82">
        <v>4073596</v>
      </c>
      <c r="D218" s="82"/>
      <c r="E218" s="82">
        <v>4859150</v>
      </c>
      <c r="F218" s="82">
        <v>700005192</v>
      </c>
      <c r="G218" s="82" t="s">
        <v>4294</v>
      </c>
      <c r="H218" s="79" t="s">
        <v>4295</v>
      </c>
      <c r="I218" s="23" t="s">
        <v>1315</v>
      </c>
      <c r="J218" s="79" t="s">
        <v>1543</v>
      </c>
      <c r="K218" s="79" t="s">
        <v>3784</v>
      </c>
      <c r="L218" s="35" t="s">
        <v>3784</v>
      </c>
      <c r="M218" s="38"/>
    </row>
    <row r="219" spans="1:13" x14ac:dyDescent="0.25">
      <c r="A219" s="82" t="s">
        <v>4296</v>
      </c>
      <c r="B219" s="83">
        <v>20604152705</v>
      </c>
      <c r="C219" s="82">
        <v>4073597</v>
      </c>
      <c r="D219" s="82"/>
      <c r="E219" s="82">
        <v>4859151</v>
      </c>
      <c r="F219" s="82">
        <v>700005202</v>
      </c>
      <c r="G219" s="82" t="s">
        <v>4297</v>
      </c>
      <c r="H219" s="79" t="s">
        <v>4298</v>
      </c>
      <c r="I219" s="23" t="s">
        <v>47</v>
      </c>
      <c r="J219" s="79" t="s">
        <v>47</v>
      </c>
      <c r="K219" s="79" t="s">
        <v>47</v>
      </c>
      <c r="L219" s="35" t="s">
        <v>4299</v>
      </c>
      <c r="M219" s="38"/>
    </row>
    <row r="220" spans="1:13" x14ac:dyDescent="0.25">
      <c r="A220" s="82" t="s">
        <v>4300</v>
      </c>
      <c r="B220" s="83">
        <v>20604057770</v>
      </c>
      <c r="C220" s="82">
        <v>4073598</v>
      </c>
      <c r="D220" s="82"/>
      <c r="E220" s="82">
        <v>4859152</v>
      </c>
      <c r="F220" s="82">
        <v>700005201</v>
      </c>
      <c r="G220" s="82" t="s">
        <v>4301</v>
      </c>
      <c r="H220" s="79" t="s">
        <v>4302</v>
      </c>
      <c r="I220" s="23" t="s">
        <v>47</v>
      </c>
      <c r="J220" s="79" t="s">
        <v>47</v>
      </c>
      <c r="K220" s="79" t="s">
        <v>47</v>
      </c>
      <c r="L220" s="35" t="s">
        <v>3978</v>
      </c>
      <c r="M220" s="38"/>
    </row>
    <row r="221" spans="1:13" x14ac:dyDescent="0.25">
      <c r="A221" s="82" t="s">
        <v>4304</v>
      </c>
      <c r="B221" s="83">
        <v>20604160180</v>
      </c>
      <c r="C221" s="82">
        <v>4073600</v>
      </c>
      <c r="D221" s="82"/>
      <c r="E221" s="82">
        <v>4859156</v>
      </c>
      <c r="F221" s="82">
        <v>700005195</v>
      </c>
      <c r="G221" s="82" t="s">
        <v>4305</v>
      </c>
      <c r="H221" s="79" t="s">
        <v>4306</v>
      </c>
      <c r="I221" s="23" t="s">
        <v>47</v>
      </c>
      <c r="J221" s="79" t="s">
        <v>47</v>
      </c>
      <c r="K221" s="79" t="s">
        <v>47</v>
      </c>
      <c r="L221" s="35" t="s">
        <v>4130</v>
      </c>
      <c r="M221" s="38"/>
    </row>
    <row r="222" spans="1:13" x14ac:dyDescent="0.25">
      <c r="A222" s="82" t="s">
        <v>4307</v>
      </c>
      <c r="B222" s="83">
        <v>20604189005</v>
      </c>
      <c r="C222" s="82">
        <v>4073601</v>
      </c>
      <c r="D222" s="82"/>
      <c r="E222" s="82">
        <v>4859157</v>
      </c>
      <c r="F222" s="82">
        <v>700005211</v>
      </c>
      <c r="G222" s="82" t="s">
        <v>4308</v>
      </c>
      <c r="H222" s="79" t="s">
        <v>4309</v>
      </c>
      <c r="I222" s="23" t="s">
        <v>47</v>
      </c>
      <c r="J222" s="79" t="s">
        <v>47</v>
      </c>
      <c r="K222" s="79" t="s">
        <v>3741</v>
      </c>
      <c r="L222" s="35" t="s">
        <v>3742</v>
      </c>
      <c r="M222" s="38"/>
    </row>
    <row r="223" spans="1:13" x14ac:dyDescent="0.25">
      <c r="A223" s="82" t="s">
        <v>4310</v>
      </c>
      <c r="B223" s="83">
        <v>20603217404</v>
      </c>
      <c r="C223" s="82">
        <v>4073602</v>
      </c>
      <c r="D223" s="82"/>
      <c r="E223" s="82">
        <v>4859158</v>
      </c>
      <c r="F223" s="82">
        <v>700005212</v>
      </c>
      <c r="G223" s="82" t="s">
        <v>4311</v>
      </c>
      <c r="H223" s="79" t="s">
        <v>4312</v>
      </c>
      <c r="I223" s="23" t="s">
        <v>47</v>
      </c>
      <c r="J223" s="79" t="s">
        <v>47</v>
      </c>
      <c r="K223" s="79" t="s">
        <v>47</v>
      </c>
      <c r="L223" s="35" t="s">
        <v>3698</v>
      </c>
      <c r="M223" s="38"/>
    </row>
    <row r="224" spans="1:13" x14ac:dyDescent="0.25">
      <c r="A224" s="82" t="s">
        <v>4313</v>
      </c>
      <c r="B224" s="83" t="s">
        <v>4314</v>
      </c>
      <c r="C224" s="82">
        <v>4073584</v>
      </c>
      <c r="D224" s="82"/>
      <c r="E224" s="82">
        <v>4859179</v>
      </c>
      <c r="F224" s="82">
        <v>700005221</v>
      </c>
      <c r="G224" s="82" t="s">
        <v>4315</v>
      </c>
      <c r="H224" s="79" t="s">
        <v>4316</v>
      </c>
      <c r="I224" s="23" t="s">
        <v>47</v>
      </c>
      <c r="J224" s="79" t="s">
        <v>47</v>
      </c>
      <c r="K224" s="79" t="s">
        <v>47</v>
      </c>
      <c r="L224" s="35" t="s">
        <v>47</v>
      </c>
      <c r="M224" s="38"/>
    </row>
    <row r="225" spans="1:13" x14ac:dyDescent="0.25">
      <c r="A225" s="82" t="s">
        <v>4317</v>
      </c>
      <c r="B225" s="83">
        <v>20604237204</v>
      </c>
      <c r="C225" s="82">
        <v>4073605</v>
      </c>
      <c r="D225" s="82"/>
      <c r="E225" s="82">
        <v>4859180</v>
      </c>
      <c r="F225" s="82">
        <v>700005217</v>
      </c>
      <c r="G225" s="82" t="s">
        <v>4318</v>
      </c>
      <c r="H225" s="79" t="s">
        <v>4319</v>
      </c>
      <c r="I225" s="23" t="s">
        <v>47</v>
      </c>
      <c r="J225" s="79" t="s">
        <v>47</v>
      </c>
      <c r="K225" s="79" t="s">
        <v>47</v>
      </c>
      <c r="L225" s="35" t="s">
        <v>4320</v>
      </c>
      <c r="M225" s="38"/>
    </row>
    <row r="226" spans="1:13" x14ac:dyDescent="0.25">
      <c r="A226" s="82" t="s">
        <v>4321</v>
      </c>
      <c r="B226" s="83">
        <v>20604142149</v>
      </c>
      <c r="C226" s="82">
        <v>4073606</v>
      </c>
      <c r="D226" s="82"/>
      <c r="E226" s="82">
        <v>4859181</v>
      </c>
      <c r="F226" s="82">
        <v>700005216</v>
      </c>
      <c r="G226" s="82" t="s">
        <v>4322</v>
      </c>
      <c r="H226" s="79" t="s">
        <v>4323</v>
      </c>
      <c r="I226" s="23" t="s">
        <v>4324</v>
      </c>
      <c r="J226" s="79" t="s">
        <v>47</v>
      </c>
      <c r="K226" s="79" t="s">
        <v>47</v>
      </c>
      <c r="L226" s="35" t="s">
        <v>4325</v>
      </c>
      <c r="M226" s="38"/>
    </row>
    <row r="227" spans="1:13" x14ac:dyDescent="0.25">
      <c r="A227" s="82" t="s">
        <v>4326</v>
      </c>
      <c r="B227" s="83">
        <v>20602804616</v>
      </c>
      <c r="C227" s="82">
        <v>4073607</v>
      </c>
      <c r="D227" s="82"/>
      <c r="E227" s="82">
        <v>4859182</v>
      </c>
      <c r="F227" s="82">
        <v>700005215</v>
      </c>
      <c r="G227" s="82" t="s">
        <v>4327</v>
      </c>
      <c r="H227" s="79" t="s">
        <v>4328</v>
      </c>
      <c r="I227" s="23" t="s">
        <v>1315</v>
      </c>
      <c r="J227" s="79" t="s">
        <v>1543</v>
      </c>
      <c r="K227" s="79" t="s">
        <v>1543</v>
      </c>
      <c r="L227" s="35" t="s">
        <v>1543</v>
      </c>
      <c r="M227" s="38"/>
    </row>
    <row r="228" spans="1:13" x14ac:dyDescent="0.25">
      <c r="A228" s="82" t="s">
        <v>4329</v>
      </c>
      <c r="B228" s="83">
        <v>20604061602</v>
      </c>
      <c r="C228" s="82">
        <v>4073608</v>
      </c>
      <c r="D228" s="82"/>
      <c r="E228" s="82">
        <v>4859183</v>
      </c>
      <c r="F228" s="82">
        <v>700005214</v>
      </c>
      <c r="G228" s="82" t="s">
        <v>4330</v>
      </c>
      <c r="H228" s="79" t="s">
        <v>4331</v>
      </c>
      <c r="I228" s="23" t="s">
        <v>47</v>
      </c>
      <c r="J228" s="79" t="s">
        <v>47</v>
      </c>
      <c r="K228" s="79" t="s">
        <v>47</v>
      </c>
      <c r="L228" s="35" t="s">
        <v>3978</v>
      </c>
      <c r="M228" s="38"/>
    </row>
    <row r="229" spans="1:13" x14ac:dyDescent="0.25">
      <c r="A229" s="82" t="s">
        <v>4332</v>
      </c>
      <c r="B229" s="83">
        <v>20604296642</v>
      </c>
      <c r="C229" s="82">
        <v>4073609</v>
      </c>
      <c r="D229" s="82"/>
      <c r="E229" s="23">
        <v>4859184</v>
      </c>
      <c r="F229" s="82">
        <v>700005213</v>
      </c>
      <c r="G229" s="82" t="s">
        <v>4333</v>
      </c>
      <c r="H229" s="79" t="s">
        <v>4334</v>
      </c>
      <c r="I229" s="23" t="s">
        <v>3704</v>
      </c>
      <c r="J229" s="79" t="s">
        <v>47</v>
      </c>
      <c r="K229" s="79" t="s">
        <v>3704</v>
      </c>
      <c r="L229" s="35" t="s">
        <v>4113</v>
      </c>
      <c r="M229" s="38"/>
    </row>
    <row r="230" spans="1:13" x14ac:dyDescent="0.25">
      <c r="A230" s="82" t="s">
        <v>4335</v>
      </c>
      <c r="B230" s="83">
        <v>20603777582</v>
      </c>
      <c r="C230" s="82">
        <v>4073612</v>
      </c>
      <c r="D230" s="82"/>
      <c r="E230" s="82">
        <v>4859186</v>
      </c>
      <c r="F230" s="82">
        <v>700005219</v>
      </c>
      <c r="G230" s="82" t="s">
        <v>4336</v>
      </c>
      <c r="H230" s="79" t="s">
        <v>4337</v>
      </c>
      <c r="I230" s="23" t="s">
        <v>47</v>
      </c>
      <c r="J230" s="79" t="s">
        <v>47</v>
      </c>
      <c r="K230" s="79" t="s">
        <v>47</v>
      </c>
      <c r="L230" s="35" t="s">
        <v>3745</v>
      </c>
      <c r="M230" s="38"/>
    </row>
    <row r="231" spans="1:13" x14ac:dyDescent="0.25">
      <c r="A231" s="82" t="s">
        <v>4338</v>
      </c>
      <c r="B231" s="83">
        <v>20604377782</v>
      </c>
      <c r="C231" s="82">
        <v>4073616</v>
      </c>
      <c r="D231" s="82"/>
      <c r="E231" s="82">
        <v>4859198</v>
      </c>
      <c r="F231" s="82">
        <v>700005242</v>
      </c>
      <c r="G231" s="82" t="s">
        <v>4339</v>
      </c>
      <c r="H231" s="79" t="s">
        <v>4340</v>
      </c>
      <c r="I231" s="23" t="s">
        <v>47</v>
      </c>
      <c r="J231" s="79" t="s">
        <v>47</v>
      </c>
      <c r="K231" s="79" t="s">
        <v>47</v>
      </c>
      <c r="L231" s="35" t="s">
        <v>4070</v>
      </c>
      <c r="M231" s="38"/>
    </row>
    <row r="232" spans="1:13" x14ac:dyDescent="0.25">
      <c r="A232" s="82" t="s">
        <v>4341</v>
      </c>
      <c r="B232" s="83">
        <v>20601644399</v>
      </c>
      <c r="C232" s="82">
        <v>4073617</v>
      </c>
      <c r="D232" s="82"/>
      <c r="E232" s="82">
        <v>4859199</v>
      </c>
      <c r="F232" s="82">
        <v>700005243</v>
      </c>
      <c r="G232" s="82" t="s">
        <v>4342</v>
      </c>
      <c r="H232" s="79" t="s">
        <v>4343</v>
      </c>
      <c r="I232" s="23" t="s">
        <v>47</v>
      </c>
      <c r="J232" s="79" t="s">
        <v>47</v>
      </c>
      <c r="K232" s="79" t="s">
        <v>47</v>
      </c>
      <c r="L232" s="35" t="s">
        <v>47</v>
      </c>
      <c r="M232" s="38"/>
    </row>
    <row r="233" spans="1:13" x14ac:dyDescent="0.25">
      <c r="A233" s="82" t="s">
        <v>4344</v>
      </c>
      <c r="B233" s="83">
        <v>20604361550</v>
      </c>
      <c r="C233" s="82">
        <v>4073618</v>
      </c>
      <c r="D233" s="82"/>
      <c r="E233" s="82">
        <v>4859200</v>
      </c>
      <c r="F233" s="82">
        <v>700005225</v>
      </c>
      <c r="G233" s="82" t="s">
        <v>4345</v>
      </c>
      <c r="H233" s="79" t="s">
        <v>4346</v>
      </c>
      <c r="I233" s="23" t="s">
        <v>97</v>
      </c>
      <c r="J233" s="79" t="s">
        <v>1487</v>
      </c>
      <c r="K233" s="79" t="s">
        <v>1487</v>
      </c>
      <c r="L233" s="35" t="s">
        <v>3828</v>
      </c>
      <c r="M233" s="38"/>
    </row>
    <row r="234" spans="1:13" x14ac:dyDescent="0.25">
      <c r="A234" s="82" t="s">
        <v>4347</v>
      </c>
      <c r="B234" s="83">
        <v>20603329393</v>
      </c>
      <c r="C234" s="82">
        <v>4073619</v>
      </c>
      <c r="D234" s="82"/>
      <c r="E234" s="82">
        <v>4859201</v>
      </c>
      <c r="F234" s="82">
        <v>700005244</v>
      </c>
      <c r="G234" s="82" t="s">
        <v>4348</v>
      </c>
      <c r="H234" s="79" t="s">
        <v>4349</v>
      </c>
      <c r="I234" s="23" t="s">
        <v>97</v>
      </c>
      <c r="J234" s="79" t="s">
        <v>1487</v>
      </c>
      <c r="K234" s="79" t="s">
        <v>1487</v>
      </c>
      <c r="L234" s="35" t="s">
        <v>3823</v>
      </c>
      <c r="M234" s="38"/>
    </row>
    <row r="235" spans="1:13" x14ac:dyDescent="0.25">
      <c r="A235" s="82" t="s">
        <v>4350</v>
      </c>
      <c r="B235" s="83">
        <v>20604132402</v>
      </c>
      <c r="C235" s="82">
        <v>4073636</v>
      </c>
      <c r="D235" s="82"/>
      <c r="E235" s="82">
        <v>4859261</v>
      </c>
      <c r="F235" s="82" t="s">
        <v>4351</v>
      </c>
      <c r="G235" s="82" t="s">
        <v>4352</v>
      </c>
      <c r="H235" s="79"/>
      <c r="I235" s="23" t="s">
        <v>47</v>
      </c>
      <c r="J235" s="79" t="s">
        <v>47</v>
      </c>
      <c r="K235" s="79" t="s">
        <v>47</v>
      </c>
      <c r="L235" s="35" t="s">
        <v>3730</v>
      </c>
      <c r="M235" s="38"/>
    </row>
    <row r="236" spans="1:13" x14ac:dyDescent="0.25">
      <c r="A236" s="82" t="s">
        <v>4353</v>
      </c>
      <c r="B236" s="83">
        <v>20604528390</v>
      </c>
      <c r="C236" s="82">
        <v>4073637</v>
      </c>
      <c r="D236" s="82"/>
      <c r="E236" s="82">
        <v>4859267</v>
      </c>
      <c r="F236" s="82" t="s">
        <v>4354</v>
      </c>
      <c r="G236" s="82" t="s">
        <v>4355</v>
      </c>
      <c r="H236" s="79" t="s">
        <v>4356</v>
      </c>
      <c r="I236" s="23" t="s">
        <v>47</v>
      </c>
      <c r="J236" s="79" t="s">
        <v>47</v>
      </c>
      <c r="K236" s="79" t="s">
        <v>47</v>
      </c>
      <c r="L236" s="35" t="s">
        <v>4070</v>
      </c>
      <c r="M236" s="38"/>
    </row>
    <row r="237" spans="1:13" x14ac:dyDescent="0.25">
      <c r="A237" s="82" t="s">
        <v>4357</v>
      </c>
      <c r="B237" s="83">
        <v>20604439311</v>
      </c>
      <c r="C237" s="82">
        <v>4073638</v>
      </c>
      <c r="D237" s="82"/>
      <c r="E237" s="82">
        <v>4859268</v>
      </c>
      <c r="F237" s="82" t="s">
        <v>4358</v>
      </c>
      <c r="G237" s="82" t="s">
        <v>4359</v>
      </c>
      <c r="H237" s="79"/>
      <c r="I237" s="23" t="s">
        <v>47</v>
      </c>
      <c r="J237" s="79" t="s">
        <v>47</v>
      </c>
      <c r="K237" s="79" t="s">
        <v>47</v>
      </c>
      <c r="L237" s="35" t="s">
        <v>3755</v>
      </c>
      <c r="M237" s="38"/>
    </row>
    <row r="238" spans="1:13" ht="24" x14ac:dyDescent="0.25">
      <c r="A238" s="82" t="s">
        <v>4360</v>
      </c>
      <c r="B238" s="83">
        <v>20600517521</v>
      </c>
      <c r="C238" s="82">
        <v>4073639</v>
      </c>
      <c r="D238" s="82"/>
      <c r="E238" s="82">
        <v>4859270</v>
      </c>
      <c r="F238" s="82" t="s">
        <v>4361</v>
      </c>
      <c r="G238" s="82" t="s">
        <v>4362</v>
      </c>
      <c r="H238" s="79"/>
      <c r="I238" s="23" t="s">
        <v>97</v>
      </c>
      <c r="J238" s="79" t="s">
        <v>1487</v>
      </c>
      <c r="K238" s="79" t="s">
        <v>1487</v>
      </c>
      <c r="L238" s="35" t="s">
        <v>3874</v>
      </c>
      <c r="M238" s="38"/>
    </row>
    <row r="239" spans="1:13" x14ac:dyDescent="0.25">
      <c r="A239" s="82" t="s">
        <v>4363</v>
      </c>
      <c r="B239" s="83">
        <v>20604498016</v>
      </c>
      <c r="C239" s="82">
        <v>4073640</v>
      </c>
      <c r="D239" s="82"/>
      <c r="E239" s="82">
        <v>4859271</v>
      </c>
      <c r="F239" s="82" t="s">
        <v>4364</v>
      </c>
      <c r="G239" s="82" t="s">
        <v>4365</v>
      </c>
      <c r="H239" s="79"/>
      <c r="I239" s="23" t="s">
        <v>97</v>
      </c>
      <c r="J239" s="79" t="s">
        <v>1487</v>
      </c>
      <c r="K239" s="79" t="s">
        <v>1487</v>
      </c>
      <c r="L239" s="35" t="s">
        <v>1487</v>
      </c>
      <c r="M239" s="38"/>
    </row>
    <row r="240" spans="1:13" x14ac:dyDescent="0.25">
      <c r="A240" s="82" t="s">
        <v>4366</v>
      </c>
      <c r="B240" s="83">
        <v>20604497613</v>
      </c>
      <c r="C240" s="82">
        <v>4073641</v>
      </c>
      <c r="D240" s="82"/>
      <c r="E240" s="82">
        <v>4859272</v>
      </c>
      <c r="F240" s="82">
        <v>700005278</v>
      </c>
      <c r="G240" s="82" t="s">
        <v>4367</v>
      </c>
      <c r="H240" s="79" t="s">
        <v>4368</v>
      </c>
      <c r="I240" s="23" t="s">
        <v>47</v>
      </c>
      <c r="J240" s="79" t="s">
        <v>47</v>
      </c>
      <c r="K240" s="79" t="s">
        <v>47</v>
      </c>
      <c r="L240" s="35" t="s">
        <v>4369</v>
      </c>
      <c r="M240" s="38"/>
    </row>
    <row r="241" spans="1:13" x14ac:dyDescent="0.25">
      <c r="A241" s="82" t="s">
        <v>3627</v>
      </c>
      <c r="B241" s="83">
        <v>20603822634</v>
      </c>
      <c r="C241" s="82">
        <v>4073642</v>
      </c>
      <c r="D241" s="84"/>
      <c r="E241" s="25">
        <v>4859273</v>
      </c>
      <c r="F241" s="82">
        <v>700005288</v>
      </c>
      <c r="G241" s="82" t="s">
        <v>4370</v>
      </c>
      <c r="H241" s="79" t="s">
        <v>4371</v>
      </c>
      <c r="I241" s="23" t="s">
        <v>47</v>
      </c>
      <c r="J241" s="79" t="s">
        <v>47</v>
      </c>
      <c r="K241" s="79" t="s">
        <v>47</v>
      </c>
      <c r="L241" s="35" t="s">
        <v>4218</v>
      </c>
      <c r="M241" s="38"/>
    </row>
    <row r="242" spans="1:13" x14ac:dyDescent="0.25">
      <c r="A242" s="82" t="s">
        <v>4372</v>
      </c>
      <c r="B242" s="83">
        <v>20604265631</v>
      </c>
      <c r="C242" s="82">
        <v>4073643</v>
      </c>
      <c r="D242" s="84"/>
      <c r="E242" s="82">
        <v>4859274</v>
      </c>
      <c r="F242" s="82">
        <v>700005291</v>
      </c>
      <c r="G242" s="82" t="s">
        <v>4373</v>
      </c>
      <c r="H242" s="79"/>
      <c r="I242" s="23" t="s">
        <v>47</v>
      </c>
      <c r="J242" s="79" t="s">
        <v>47</v>
      </c>
      <c r="K242" s="79" t="s">
        <v>47</v>
      </c>
      <c r="L242" s="35" t="s">
        <v>3715</v>
      </c>
      <c r="M242" s="38"/>
    </row>
    <row r="243" spans="1:13" x14ac:dyDescent="0.25">
      <c r="A243" s="82" t="s">
        <v>4374</v>
      </c>
      <c r="B243" s="83">
        <v>20604519846</v>
      </c>
      <c r="C243" s="82">
        <v>4073644</v>
      </c>
      <c r="D243" s="84"/>
      <c r="E243" s="82">
        <v>4859275</v>
      </c>
      <c r="F243" s="82">
        <v>700005296</v>
      </c>
      <c r="G243" s="82" t="s">
        <v>4375</v>
      </c>
      <c r="H243" s="79" t="s">
        <v>4376</v>
      </c>
      <c r="I243" s="23" t="s">
        <v>20</v>
      </c>
      <c r="J243" s="79" t="s">
        <v>1480</v>
      </c>
      <c r="K243" s="79" t="s">
        <v>4377</v>
      </c>
      <c r="L243" s="35" t="s">
        <v>1480</v>
      </c>
      <c r="M243" s="38"/>
    </row>
    <row r="244" spans="1:13" x14ac:dyDescent="0.25">
      <c r="A244" s="82" t="s">
        <v>4378</v>
      </c>
      <c r="B244" s="83">
        <v>20602371302</v>
      </c>
      <c r="C244" s="82">
        <v>4073650</v>
      </c>
      <c r="D244" s="84"/>
      <c r="E244" s="82">
        <v>4859276</v>
      </c>
      <c r="F244" s="82">
        <v>700005297</v>
      </c>
      <c r="G244" s="23" t="s">
        <v>4379</v>
      </c>
      <c r="H244" s="79" t="s">
        <v>4380</v>
      </c>
      <c r="I244" s="79" t="s">
        <v>20</v>
      </c>
      <c r="J244" s="79" t="s">
        <v>1484</v>
      </c>
      <c r="K244" s="79" t="s">
        <v>3806</v>
      </c>
      <c r="L244" s="35" t="s">
        <v>4381</v>
      </c>
      <c r="M244" s="38"/>
    </row>
    <row r="245" spans="1:13" x14ac:dyDescent="0.25">
      <c r="A245" s="82" t="s">
        <v>4382</v>
      </c>
      <c r="B245" s="83">
        <v>20604617104</v>
      </c>
      <c r="C245" s="82">
        <v>4073660</v>
      </c>
      <c r="D245" s="84"/>
      <c r="E245" s="82">
        <v>4859303</v>
      </c>
      <c r="F245" s="82">
        <v>700005295</v>
      </c>
      <c r="G245" s="23" t="s">
        <v>4383</v>
      </c>
      <c r="H245" s="79" t="s">
        <v>4384</v>
      </c>
      <c r="I245" s="79" t="s">
        <v>47</v>
      </c>
      <c r="J245" s="79" t="s">
        <v>47</v>
      </c>
      <c r="K245" s="79" t="s">
        <v>47</v>
      </c>
      <c r="L245" s="35" t="s">
        <v>4385</v>
      </c>
      <c r="M245" s="38"/>
    </row>
    <row r="246" spans="1:13" x14ac:dyDescent="0.25">
      <c r="A246" s="82" t="s">
        <v>4386</v>
      </c>
      <c r="B246" s="83">
        <v>20604519811</v>
      </c>
      <c r="C246" s="82">
        <v>4073661</v>
      </c>
      <c r="D246" s="84"/>
      <c r="E246" s="82">
        <v>4859304</v>
      </c>
      <c r="F246" s="82">
        <v>700005306</v>
      </c>
      <c r="G246" s="23" t="s">
        <v>4387</v>
      </c>
      <c r="H246" s="79" t="s">
        <v>4388</v>
      </c>
      <c r="I246" s="79" t="s">
        <v>47</v>
      </c>
      <c r="J246" s="79" t="s">
        <v>47</v>
      </c>
      <c r="K246" s="79" t="s">
        <v>47</v>
      </c>
      <c r="L246" s="35" t="s">
        <v>4389</v>
      </c>
      <c r="M246" s="38"/>
    </row>
    <row r="247" spans="1:13" x14ac:dyDescent="0.25">
      <c r="A247" s="82" t="s">
        <v>4390</v>
      </c>
      <c r="B247" s="83">
        <v>20604662231</v>
      </c>
      <c r="C247" s="82">
        <v>4073662</v>
      </c>
      <c r="D247" s="84"/>
      <c r="E247" s="82">
        <v>4859305</v>
      </c>
      <c r="F247" s="82">
        <v>700005307</v>
      </c>
      <c r="G247" s="23" t="s">
        <v>4391</v>
      </c>
      <c r="H247" s="79" t="s">
        <v>4392</v>
      </c>
      <c r="I247" s="79" t="s">
        <v>97</v>
      </c>
      <c r="J247" s="79" t="s">
        <v>1487</v>
      </c>
      <c r="K247" s="79" t="s">
        <v>1487</v>
      </c>
      <c r="L247" s="35" t="s">
        <v>3828</v>
      </c>
      <c r="M247" s="38"/>
    </row>
    <row r="248" spans="1:13" x14ac:dyDescent="0.25">
      <c r="A248" s="82" t="s">
        <v>4393</v>
      </c>
      <c r="B248" s="83">
        <v>20604673411</v>
      </c>
      <c r="C248" s="82">
        <v>4073663</v>
      </c>
      <c r="D248" s="84"/>
      <c r="E248" s="82">
        <v>4859306</v>
      </c>
      <c r="F248" s="82">
        <v>700005308</v>
      </c>
      <c r="G248" s="23" t="s">
        <v>4394</v>
      </c>
      <c r="H248" s="79" t="s">
        <v>4395</v>
      </c>
      <c r="I248" s="79" t="s">
        <v>97</v>
      </c>
      <c r="J248" s="79" t="s">
        <v>1487</v>
      </c>
      <c r="K248" s="79" t="s">
        <v>1487</v>
      </c>
      <c r="L248" s="35" t="s">
        <v>3823</v>
      </c>
      <c r="M248" s="38"/>
    </row>
    <row r="249" spans="1:13" x14ac:dyDescent="0.25">
      <c r="A249" s="82" t="s">
        <v>4396</v>
      </c>
      <c r="B249" s="83">
        <v>20604719446</v>
      </c>
      <c r="C249" s="82">
        <v>4073664</v>
      </c>
      <c r="D249" s="84"/>
      <c r="E249" s="82">
        <v>4859314</v>
      </c>
      <c r="F249" s="82">
        <v>700005317</v>
      </c>
      <c r="G249" s="23" t="s">
        <v>4397</v>
      </c>
      <c r="H249" s="79" t="s">
        <v>4398</v>
      </c>
      <c r="I249" s="79" t="s">
        <v>97</v>
      </c>
      <c r="J249" s="79" t="s">
        <v>1483</v>
      </c>
      <c r="K249" s="79" t="s">
        <v>1483</v>
      </c>
      <c r="L249" s="35" t="s">
        <v>3973</v>
      </c>
      <c r="M249" s="38"/>
    </row>
    <row r="250" spans="1:13" x14ac:dyDescent="0.25">
      <c r="A250" s="82" t="s">
        <v>4399</v>
      </c>
      <c r="B250" s="83">
        <v>20604733180</v>
      </c>
      <c r="C250" s="82">
        <v>4073670</v>
      </c>
      <c r="D250" s="84"/>
      <c r="E250" s="82">
        <v>4859315</v>
      </c>
      <c r="F250" s="82">
        <v>700005318</v>
      </c>
      <c r="G250" s="23" t="s">
        <v>4400</v>
      </c>
      <c r="H250" s="79" t="s">
        <v>4401</v>
      </c>
      <c r="I250" s="79" t="s">
        <v>20</v>
      </c>
      <c r="J250" s="79" t="s">
        <v>1482</v>
      </c>
      <c r="K250" s="79" t="s">
        <v>4402</v>
      </c>
      <c r="L250" s="35" t="s">
        <v>4224</v>
      </c>
      <c r="M250" s="38"/>
    </row>
    <row r="251" spans="1:13" x14ac:dyDescent="0.25">
      <c r="A251" s="82" t="s">
        <v>4403</v>
      </c>
      <c r="B251" s="83">
        <v>20604727121</v>
      </c>
      <c r="C251" s="82">
        <v>4073671</v>
      </c>
      <c r="D251" s="84"/>
      <c r="E251" s="82">
        <v>4859316</v>
      </c>
      <c r="F251" s="82">
        <v>700005321</v>
      </c>
      <c r="G251" s="23" t="s">
        <v>4404</v>
      </c>
      <c r="H251" s="79" t="s">
        <v>4405</v>
      </c>
      <c r="I251" s="79" t="s">
        <v>47</v>
      </c>
      <c r="J251" s="79" t="s">
        <v>47</v>
      </c>
      <c r="K251" s="79" t="s">
        <v>47</v>
      </c>
      <c r="L251" s="35" t="s">
        <v>4406</v>
      </c>
      <c r="M251" s="38"/>
    </row>
    <row r="252" spans="1:13" x14ac:dyDescent="0.25">
      <c r="A252" s="82" t="s">
        <v>4407</v>
      </c>
      <c r="B252" s="83">
        <v>20604810427</v>
      </c>
      <c r="C252" s="82">
        <v>4073700</v>
      </c>
      <c r="D252" s="84"/>
      <c r="E252" s="82">
        <v>4859368</v>
      </c>
      <c r="F252" s="82">
        <v>700005397</v>
      </c>
      <c r="G252" s="79" t="s">
        <v>4408</v>
      </c>
      <c r="H252" s="79" t="s">
        <v>4409</v>
      </c>
      <c r="I252" s="79" t="s">
        <v>47</v>
      </c>
      <c r="J252" s="79" t="s">
        <v>47</v>
      </c>
      <c r="K252" s="79" t="s">
        <v>47</v>
      </c>
      <c r="L252" s="35" t="s">
        <v>4410</v>
      </c>
      <c r="M252" s="38"/>
    </row>
    <row r="253" spans="1:13" ht="24" x14ac:dyDescent="0.25">
      <c r="A253" s="82" t="s">
        <v>4411</v>
      </c>
      <c r="B253" s="83">
        <v>20604745366</v>
      </c>
      <c r="C253" s="82">
        <v>4073701</v>
      </c>
      <c r="D253" s="84"/>
      <c r="E253" s="82">
        <v>4859369</v>
      </c>
      <c r="F253" s="82">
        <v>700005396</v>
      </c>
      <c r="G253" s="79" t="s">
        <v>4412</v>
      </c>
      <c r="H253" s="79" t="s">
        <v>4413</v>
      </c>
      <c r="I253" s="79" t="s">
        <v>97</v>
      </c>
      <c r="J253" s="79" t="s">
        <v>1479</v>
      </c>
      <c r="K253" s="79" t="s">
        <v>3911</v>
      </c>
      <c r="L253" s="35" t="s">
        <v>3912</v>
      </c>
      <c r="M253" s="38"/>
    </row>
    <row r="254" spans="1:13" x14ac:dyDescent="0.25">
      <c r="A254" s="82" t="s">
        <v>4414</v>
      </c>
      <c r="B254" s="83">
        <v>20604871175</v>
      </c>
      <c r="C254" s="82">
        <v>4073705</v>
      </c>
      <c r="D254" s="84"/>
      <c r="E254" s="82">
        <v>4859378</v>
      </c>
      <c r="F254" s="82">
        <v>700005401</v>
      </c>
      <c r="G254" s="79" t="s">
        <v>4415</v>
      </c>
      <c r="H254" s="79" t="s">
        <v>4416</v>
      </c>
      <c r="I254" s="79" t="s">
        <v>20</v>
      </c>
      <c r="J254" s="79" t="s">
        <v>1484</v>
      </c>
      <c r="K254" s="79" t="s">
        <v>3806</v>
      </c>
      <c r="L254" s="35" t="s">
        <v>4417</v>
      </c>
      <c r="M254" s="38"/>
    </row>
    <row r="255" spans="1:13" x14ac:dyDescent="0.25">
      <c r="A255" s="82" t="s">
        <v>4418</v>
      </c>
      <c r="B255" s="83">
        <v>20604937516</v>
      </c>
      <c r="C255" s="82">
        <v>4073710</v>
      </c>
      <c r="D255" s="84"/>
      <c r="E255" s="82">
        <v>4859386</v>
      </c>
      <c r="F255" s="82">
        <v>700005393</v>
      </c>
      <c r="G255" s="79" t="s">
        <v>4419</v>
      </c>
      <c r="H255" s="79" t="s">
        <v>4420</v>
      </c>
      <c r="I255" s="79" t="s">
        <v>1315</v>
      </c>
      <c r="J255" s="79" t="s">
        <v>1536</v>
      </c>
      <c r="K255" s="79" t="s">
        <v>4421</v>
      </c>
      <c r="L255" s="35" t="s">
        <v>3978</v>
      </c>
      <c r="M255" s="38"/>
    </row>
    <row r="256" spans="1:13" x14ac:dyDescent="0.25">
      <c r="A256" s="82" t="s">
        <v>4422</v>
      </c>
      <c r="B256" s="83">
        <v>20604936480</v>
      </c>
      <c r="C256" s="82">
        <v>4073711</v>
      </c>
      <c r="D256" s="84"/>
      <c r="E256" s="82">
        <v>4859397</v>
      </c>
      <c r="F256" s="82">
        <v>700005398</v>
      </c>
      <c r="G256" s="79" t="s">
        <v>4423</v>
      </c>
      <c r="H256" s="79" t="s">
        <v>4424</v>
      </c>
      <c r="I256" s="79" t="s">
        <v>1315</v>
      </c>
      <c r="J256" s="79" t="s">
        <v>1536</v>
      </c>
      <c r="K256" s="79" t="s">
        <v>4425</v>
      </c>
      <c r="L256" s="35" t="s">
        <v>4426</v>
      </c>
      <c r="M256" s="38"/>
    </row>
    <row r="257" spans="1:13" x14ac:dyDescent="0.25">
      <c r="A257" s="82" t="s">
        <v>4427</v>
      </c>
      <c r="B257" s="83">
        <v>20604902062</v>
      </c>
      <c r="C257" s="82">
        <v>4073720</v>
      </c>
      <c r="D257" s="84"/>
      <c r="E257" s="82">
        <v>4859477</v>
      </c>
      <c r="F257" s="82">
        <v>700005422</v>
      </c>
      <c r="G257" s="79" t="s">
        <v>4428</v>
      </c>
      <c r="H257" s="79" t="s">
        <v>4429</v>
      </c>
      <c r="I257" s="79" t="s">
        <v>47</v>
      </c>
      <c r="J257" s="79" t="s">
        <v>47</v>
      </c>
      <c r="K257" s="79" t="s">
        <v>47</v>
      </c>
      <c r="L257" s="35" t="s">
        <v>4430</v>
      </c>
      <c r="M257" s="38"/>
    </row>
    <row r="258" spans="1:13" x14ac:dyDescent="0.25">
      <c r="A258" s="82" t="s">
        <v>4431</v>
      </c>
      <c r="B258" s="83">
        <v>20605004742</v>
      </c>
      <c r="C258" s="82">
        <v>4073721</v>
      </c>
      <c r="D258" s="84"/>
      <c r="E258" s="82">
        <v>4859478</v>
      </c>
      <c r="F258" s="82">
        <v>700005423</v>
      </c>
      <c r="G258" s="79" t="s">
        <v>4432</v>
      </c>
      <c r="H258" s="79" t="s">
        <v>4433</v>
      </c>
      <c r="I258" s="79" t="s">
        <v>1315</v>
      </c>
      <c r="J258" s="79" t="s">
        <v>1518</v>
      </c>
      <c r="K258" s="79" t="s">
        <v>3760</v>
      </c>
      <c r="L258" s="35" t="s">
        <v>4091</v>
      </c>
      <c r="M258" s="38"/>
    </row>
    <row r="259" spans="1:13" x14ac:dyDescent="0.25">
      <c r="A259" s="82" t="s">
        <v>4434</v>
      </c>
      <c r="B259" s="83">
        <v>20604884331</v>
      </c>
      <c r="C259" s="82">
        <v>4073712</v>
      </c>
      <c r="D259" s="84"/>
      <c r="E259" s="82">
        <v>4859405</v>
      </c>
      <c r="F259" s="82">
        <v>70005425</v>
      </c>
      <c r="G259" s="79" t="s">
        <v>4435</v>
      </c>
      <c r="H259" s="79" t="s">
        <v>4436</v>
      </c>
      <c r="I259" s="79" t="s">
        <v>97</v>
      </c>
      <c r="J259" s="79" t="s">
        <v>1489</v>
      </c>
      <c r="K259" s="79" t="s">
        <v>1489</v>
      </c>
      <c r="L259" s="35" t="s">
        <v>1489</v>
      </c>
      <c r="M259" s="38"/>
    </row>
    <row r="260" spans="1:13" x14ac:dyDescent="0.25">
      <c r="A260" s="82" t="s">
        <v>4437</v>
      </c>
      <c r="B260" s="83">
        <v>20605013415</v>
      </c>
      <c r="C260" s="82">
        <v>4073713</v>
      </c>
      <c r="D260" s="84"/>
      <c r="E260" s="82">
        <v>4859406</v>
      </c>
      <c r="F260" s="82">
        <v>70005425</v>
      </c>
      <c r="G260" s="79" t="s">
        <v>4438</v>
      </c>
      <c r="H260" s="79" t="s">
        <v>4439</v>
      </c>
      <c r="I260" s="79" t="s">
        <v>47</v>
      </c>
      <c r="J260" s="79" t="s">
        <v>47</v>
      </c>
      <c r="K260" s="79" t="s">
        <v>47</v>
      </c>
      <c r="L260" s="35" t="s">
        <v>4130</v>
      </c>
      <c r="M260" s="38"/>
    </row>
    <row r="261" spans="1:13" x14ac:dyDescent="0.25">
      <c r="A261" s="82" t="s">
        <v>4440</v>
      </c>
      <c r="B261" s="83">
        <v>20605005226</v>
      </c>
      <c r="C261" s="82">
        <v>4073714</v>
      </c>
      <c r="D261" s="84"/>
      <c r="E261" s="82">
        <v>4859482</v>
      </c>
      <c r="F261" s="82">
        <v>700005426</v>
      </c>
      <c r="G261" s="79" t="s">
        <v>4441</v>
      </c>
      <c r="H261" s="79" t="s">
        <v>4442</v>
      </c>
      <c r="I261" s="79" t="s">
        <v>1315</v>
      </c>
      <c r="J261" s="79" t="s">
        <v>1518</v>
      </c>
      <c r="K261" s="79" t="s">
        <v>3760</v>
      </c>
      <c r="L261" s="35" t="s">
        <v>3760</v>
      </c>
      <c r="M261" s="38"/>
    </row>
    <row r="262" spans="1:13" x14ac:dyDescent="0.25">
      <c r="A262" s="82" t="s">
        <v>4443</v>
      </c>
      <c r="B262" s="83">
        <v>20604990671</v>
      </c>
      <c r="C262" s="82">
        <v>4073725</v>
      </c>
      <c r="D262" s="84"/>
      <c r="E262" s="82">
        <v>4859483</v>
      </c>
      <c r="F262" s="82">
        <v>70005424</v>
      </c>
      <c r="G262" s="79" t="s">
        <v>4444</v>
      </c>
      <c r="H262" s="79" t="s">
        <v>4445</v>
      </c>
      <c r="I262" s="79" t="s">
        <v>1315</v>
      </c>
      <c r="J262" s="79" t="s">
        <v>1536</v>
      </c>
      <c r="K262" s="79" t="s">
        <v>4425</v>
      </c>
      <c r="L262" s="35" t="s">
        <v>4446</v>
      </c>
      <c r="M262" s="38"/>
    </row>
    <row r="263" spans="1:13" x14ac:dyDescent="0.25">
      <c r="A263" s="82" t="s">
        <v>4447</v>
      </c>
      <c r="B263" s="83">
        <v>20601727375</v>
      </c>
      <c r="C263" s="82">
        <v>4073727</v>
      </c>
      <c r="D263" s="84"/>
      <c r="E263" s="82">
        <v>4859507</v>
      </c>
      <c r="F263" s="82">
        <v>700005437</v>
      </c>
      <c r="G263" s="79" t="s">
        <v>4448</v>
      </c>
      <c r="H263" s="79" t="s">
        <v>4449</v>
      </c>
      <c r="I263" s="79" t="s">
        <v>97</v>
      </c>
      <c r="J263" s="79" t="s">
        <v>1479</v>
      </c>
      <c r="K263" s="79" t="s">
        <v>3911</v>
      </c>
      <c r="L263" s="35" t="s">
        <v>4450</v>
      </c>
      <c r="M263" s="38"/>
    </row>
    <row r="264" spans="1:13" x14ac:dyDescent="0.25">
      <c r="A264" s="82" t="s">
        <v>4451</v>
      </c>
      <c r="B264" s="83">
        <v>20605068589</v>
      </c>
      <c r="C264" s="82">
        <v>4073728</v>
      </c>
      <c r="D264" s="84"/>
      <c r="E264" s="82">
        <v>4859506</v>
      </c>
      <c r="F264" s="82">
        <v>700005441</v>
      </c>
      <c r="G264" s="79" t="s">
        <v>4452</v>
      </c>
      <c r="H264" s="79" t="s">
        <v>4453</v>
      </c>
      <c r="I264" s="79" t="s">
        <v>1315</v>
      </c>
      <c r="J264" s="79" t="s">
        <v>1518</v>
      </c>
      <c r="K264" s="79" t="s">
        <v>3760</v>
      </c>
      <c r="L264" s="35" t="s">
        <v>3760</v>
      </c>
      <c r="M264" s="38"/>
    </row>
    <row r="265" spans="1:13" x14ac:dyDescent="0.25">
      <c r="A265" s="82" t="s">
        <v>4454</v>
      </c>
      <c r="B265" s="83">
        <v>20604531633</v>
      </c>
      <c r="C265" s="82">
        <v>4073732</v>
      </c>
      <c r="D265" s="84"/>
      <c r="E265" s="82">
        <v>4859512</v>
      </c>
      <c r="F265" s="82">
        <v>700005442</v>
      </c>
      <c r="G265" s="79" t="s">
        <v>4455</v>
      </c>
      <c r="H265" s="79" t="s">
        <v>4456</v>
      </c>
      <c r="I265" s="79" t="s">
        <v>47</v>
      </c>
      <c r="J265" s="79" t="s">
        <v>47</v>
      </c>
      <c r="K265" s="79" t="s">
        <v>47</v>
      </c>
      <c r="L265" s="35" t="s">
        <v>3708</v>
      </c>
      <c r="M265" s="38"/>
    </row>
    <row r="266" spans="1:13" x14ac:dyDescent="0.25">
      <c r="A266" s="82" t="s">
        <v>4457</v>
      </c>
      <c r="B266" s="83">
        <v>20605051040</v>
      </c>
      <c r="C266" s="82">
        <v>4073733</v>
      </c>
      <c r="D266" s="84"/>
      <c r="E266" s="82">
        <v>4859513</v>
      </c>
      <c r="F266" s="82">
        <v>700005429</v>
      </c>
      <c r="G266" s="79" t="s">
        <v>4458</v>
      </c>
      <c r="H266" s="79" t="s">
        <v>4459</v>
      </c>
      <c r="I266" s="79" t="s">
        <v>4324</v>
      </c>
      <c r="J266" s="79" t="s">
        <v>47</v>
      </c>
      <c r="K266" s="79" t="s">
        <v>3741</v>
      </c>
      <c r="L266" s="35" t="s">
        <v>3798</v>
      </c>
      <c r="M266" s="38"/>
    </row>
    <row r="267" spans="1:13" x14ac:dyDescent="0.25">
      <c r="A267" s="82" t="s">
        <v>4460</v>
      </c>
      <c r="B267" s="83">
        <v>20605026070</v>
      </c>
      <c r="C267" s="82">
        <v>4073734</v>
      </c>
      <c r="D267" s="84"/>
      <c r="E267" s="82">
        <v>4859514</v>
      </c>
      <c r="F267" s="82">
        <v>700005435</v>
      </c>
      <c r="G267" s="79" t="s">
        <v>4461</v>
      </c>
      <c r="H267" s="79" t="s">
        <v>4462</v>
      </c>
      <c r="I267" s="79" t="s">
        <v>47</v>
      </c>
      <c r="J267" s="79" t="s">
        <v>47</v>
      </c>
      <c r="K267" s="79" t="s">
        <v>47</v>
      </c>
      <c r="L267" s="35" t="s">
        <v>3732</v>
      </c>
      <c r="M267" s="38"/>
    </row>
    <row r="268" spans="1:13" x14ac:dyDescent="0.25">
      <c r="A268" s="82" t="s">
        <v>4463</v>
      </c>
      <c r="B268" s="83">
        <v>20601779618</v>
      </c>
      <c r="C268" s="82">
        <v>4073735</v>
      </c>
      <c r="D268" s="84"/>
      <c r="E268" s="82">
        <v>4859515</v>
      </c>
      <c r="F268" s="82">
        <v>700005436</v>
      </c>
      <c r="G268" s="79" t="s">
        <v>4464</v>
      </c>
      <c r="H268" s="79" t="s">
        <v>4465</v>
      </c>
      <c r="I268" s="79" t="s">
        <v>1315</v>
      </c>
      <c r="J268" s="79" t="s">
        <v>1529</v>
      </c>
      <c r="K268" s="79" t="s">
        <v>3763</v>
      </c>
      <c r="L268" s="35" t="s">
        <v>4236</v>
      </c>
      <c r="M268" s="38"/>
    </row>
    <row r="269" spans="1:13" x14ac:dyDescent="0.25">
      <c r="A269" s="82" t="s">
        <v>4466</v>
      </c>
      <c r="B269" s="83">
        <v>20603333366</v>
      </c>
      <c r="C269" s="82">
        <v>4073736</v>
      </c>
      <c r="D269" s="84"/>
      <c r="E269" s="82">
        <v>4859516</v>
      </c>
      <c r="F269" s="82">
        <v>700005430</v>
      </c>
      <c r="G269" s="79" t="s">
        <v>4467</v>
      </c>
      <c r="H269" s="79" t="s">
        <v>4468</v>
      </c>
      <c r="I269" s="79" t="s">
        <v>47</v>
      </c>
      <c r="J269" s="79" t="s">
        <v>47</v>
      </c>
      <c r="K269" s="79" t="s">
        <v>47</v>
      </c>
      <c r="L269" s="35" t="s">
        <v>3715</v>
      </c>
      <c r="M269" s="38"/>
    </row>
    <row r="270" spans="1:13" x14ac:dyDescent="0.25">
      <c r="A270" s="82" t="s">
        <v>4469</v>
      </c>
      <c r="B270" s="83">
        <v>20605134204</v>
      </c>
      <c r="C270" s="82">
        <v>4073737</v>
      </c>
      <c r="D270" s="84"/>
      <c r="E270" s="82">
        <v>4859519</v>
      </c>
      <c r="F270" s="82">
        <v>700005443</v>
      </c>
      <c r="G270" s="79" t="s">
        <v>4470</v>
      </c>
      <c r="H270" s="79" t="s">
        <v>4471</v>
      </c>
      <c r="I270" s="79" t="s">
        <v>1315</v>
      </c>
      <c r="J270" s="79" t="s">
        <v>1529</v>
      </c>
      <c r="K270" s="79" t="s">
        <v>3763</v>
      </c>
      <c r="L270" s="35" t="s">
        <v>4037</v>
      </c>
      <c r="M270" s="38"/>
    </row>
    <row r="271" spans="1:13" x14ac:dyDescent="0.25">
      <c r="A271" s="82" t="s">
        <v>4472</v>
      </c>
      <c r="B271" s="83">
        <v>20449431821</v>
      </c>
      <c r="C271" s="82">
        <v>4073738</v>
      </c>
      <c r="D271" s="84"/>
      <c r="E271" s="82">
        <v>4859520</v>
      </c>
      <c r="F271" s="82">
        <v>700005444</v>
      </c>
      <c r="G271" s="79" t="s">
        <v>4473</v>
      </c>
      <c r="H271" s="79" t="s">
        <v>4474</v>
      </c>
      <c r="I271" s="79" t="s">
        <v>97</v>
      </c>
      <c r="J271" s="79" t="s">
        <v>1489</v>
      </c>
      <c r="K271" s="79" t="s">
        <v>1489</v>
      </c>
      <c r="L271" s="35" t="s">
        <v>1489</v>
      </c>
      <c r="M271" s="38"/>
    </row>
    <row r="272" spans="1:13" x14ac:dyDescent="0.25">
      <c r="A272" s="82" t="s">
        <v>4475</v>
      </c>
      <c r="B272" s="83">
        <v>20604842027</v>
      </c>
      <c r="C272" s="82">
        <v>4073739</v>
      </c>
      <c r="D272" s="84"/>
      <c r="E272" s="82">
        <v>4859521</v>
      </c>
      <c r="F272" s="82">
        <v>700005439</v>
      </c>
      <c r="G272" s="79" t="s">
        <v>4476</v>
      </c>
      <c r="H272" s="79" t="s">
        <v>4477</v>
      </c>
      <c r="I272" s="79" t="s">
        <v>47</v>
      </c>
      <c r="J272" s="79" t="s">
        <v>47</v>
      </c>
      <c r="K272" s="79" t="s">
        <v>47</v>
      </c>
      <c r="L272" s="35" t="s">
        <v>3908</v>
      </c>
      <c r="M272" s="38"/>
    </row>
    <row r="273" spans="1:13" x14ac:dyDescent="0.25">
      <c r="A273" s="82" t="s">
        <v>4478</v>
      </c>
      <c r="B273" s="83">
        <v>20605166165</v>
      </c>
      <c r="C273" s="82">
        <v>4073744</v>
      </c>
      <c r="D273" s="84"/>
      <c r="E273" s="82">
        <v>4859526</v>
      </c>
      <c r="F273" s="82">
        <v>700005450</v>
      </c>
      <c r="G273" s="79" t="s">
        <v>4479</v>
      </c>
      <c r="H273" s="79" t="s">
        <v>4480</v>
      </c>
      <c r="I273" s="79" t="s">
        <v>1315</v>
      </c>
      <c r="J273" s="79" t="s">
        <v>4084</v>
      </c>
      <c r="K273" s="79" t="s">
        <v>4085</v>
      </c>
      <c r="L273" s="35" t="s">
        <v>3760</v>
      </c>
      <c r="M273" s="38"/>
    </row>
    <row r="274" spans="1:13" x14ac:dyDescent="0.25">
      <c r="A274" s="82" t="s">
        <v>4481</v>
      </c>
      <c r="B274" s="83" t="s">
        <v>4482</v>
      </c>
      <c r="C274" s="82">
        <v>4073755</v>
      </c>
      <c r="D274" s="84"/>
      <c r="E274" s="82">
        <v>4859547</v>
      </c>
      <c r="F274" s="82">
        <v>700005456</v>
      </c>
      <c r="G274" s="79" t="s">
        <v>4483</v>
      </c>
      <c r="H274" s="79" t="s">
        <v>4484</v>
      </c>
      <c r="I274" s="79" t="s">
        <v>47</v>
      </c>
      <c r="J274" s="79" t="s">
        <v>47</v>
      </c>
      <c r="K274" s="79" t="s">
        <v>47</v>
      </c>
      <c r="L274" s="35" t="s">
        <v>3701</v>
      </c>
      <c r="M274" s="38"/>
    </row>
    <row r="275" spans="1:13" x14ac:dyDescent="0.25">
      <c r="A275" s="82" t="s">
        <v>4485</v>
      </c>
      <c r="B275" s="83" t="s">
        <v>4486</v>
      </c>
      <c r="C275" s="82">
        <v>4073756</v>
      </c>
      <c r="D275" s="84"/>
      <c r="E275" s="82">
        <v>4859548</v>
      </c>
      <c r="F275" s="82">
        <v>700005457</v>
      </c>
      <c r="G275" s="79" t="s">
        <v>4487</v>
      </c>
      <c r="H275" s="79" t="s">
        <v>4488</v>
      </c>
      <c r="I275" s="79" t="s">
        <v>47</v>
      </c>
      <c r="J275" s="79" t="s">
        <v>47</v>
      </c>
      <c r="K275" s="79" t="s">
        <v>47</v>
      </c>
      <c r="L275" s="35" t="s">
        <v>3730</v>
      </c>
      <c r="M275" s="38"/>
    </row>
    <row r="276" spans="1:13" x14ac:dyDescent="0.25">
      <c r="A276" s="82" t="s">
        <v>4489</v>
      </c>
      <c r="B276" s="83">
        <v>20605177876</v>
      </c>
      <c r="C276" s="82">
        <v>4073757</v>
      </c>
      <c r="D276" s="84"/>
      <c r="E276" s="82">
        <v>4859541</v>
      </c>
      <c r="F276" s="82">
        <v>700005463</v>
      </c>
      <c r="G276" s="79" t="s">
        <v>4490</v>
      </c>
      <c r="H276" s="79" t="s">
        <v>4491</v>
      </c>
      <c r="I276" s="79" t="s">
        <v>47</v>
      </c>
      <c r="J276" s="79" t="s">
        <v>47</v>
      </c>
      <c r="K276" s="79" t="s">
        <v>47</v>
      </c>
      <c r="L276" s="35" t="s">
        <v>4492</v>
      </c>
      <c r="M276" s="38"/>
    </row>
    <row r="277" spans="1:13" x14ac:dyDescent="0.25">
      <c r="A277" s="82" t="s">
        <v>4493</v>
      </c>
      <c r="B277" s="83">
        <v>20605225382</v>
      </c>
      <c r="C277" s="82">
        <v>4073751</v>
      </c>
      <c r="D277" s="84"/>
      <c r="E277" s="82">
        <v>4859546</v>
      </c>
      <c r="F277" s="82">
        <v>700005464</v>
      </c>
      <c r="G277" s="79" t="s">
        <v>4494</v>
      </c>
      <c r="H277" s="79" t="s">
        <v>4495</v>
      </c>
      <c r="I277" s="79" t="s">
        <v>47</v>
      </c>
      <c r="J277" s="79" t="s">
        <v>47</v>
      </c>
      <c r="K277" s="79" t="s">
        <v>47</v>
      </c>
      <c r="L277" s="35" t="s">
        <v>4496</v>
      </c>
      <c r="M277" s="38"/>
    </row>
    <row r="278" spans="1:13" x14ac:dyDescent="0.25">
      <c r="A278" s="82" t="s">
        <v>4497</v>
      </c>
      <c r="B278" s="83" t="s">
        <v>4498</v>
      </c>
      <c r="C278" s="82">
        <v>4073749</v>
      </c>
      <c r="D278" s="84"/>
      <c r="E278" s="82">
        <v>4859544</v>
      </c>
      <c r="F278" s="82">
        <v>700005455</v>
      </c>
      <c r="G278" s="79" t="s">
        <v>4499</v>
      </c>
      <c r="H278" s="79" t="s">
        <v>4500</v>
      </c>
      <c r="I278" s="79" t="s">
        <v>47</v>
      </c>
      <c r="J278" s="79" t="s">
        <v>47</v>
      </c>
      <c r="K278" s="79" t="s">
        <v>47</v>
      </c>
      <c r="L278" s="35" t="s">
        <v>3732</v>
      </c>
      <c r="M278" s="38"/>
    </row>
    <row r="279" spans="1:13" x14ac:dyDescent="0.25">
      <c r="A279" s="82" t="s">
        <v>4501</v>
      </c>
      <c r="B279" s="83">
        <v>20605221867</v>
      </c>
      <c r="C279" s="82">
        <v>4073760</v>
      </c>
      <c r="D279" s="84"/>
      <c r="E279" s="82">
        <v>4859545</v>
      </c>
      <c r="F279" s="82">
        <v>700005466</v>
      </c>
      <c r="G279" s="79" t="s">
        <v>4502</v>
      </c>
      <c r="H279" s="79" t="s">
        <v>4503</v>
      </c>
      <c r="I279" s="79" t="s">
        <v>47</v>
      </c>
      <c r="J279" s="79" t="s">
        <v>47</v>
      </c>
      <c r="K279" s="79" t="s">
        <v>47</v>
      </c>
      <c r="L279" s="35" t="s">
        <v>4492</v>
      </c>
      <c r="M279" s="38"/>
    </row>
    <row r="280" spans="1:13" x14ac:dyDescent="0.25">
      <c r="A280" s="82" t="s">
        <v>4504</v>
      </c>
      <c r="B280" s="83">
        <v>20605240152</v>
      </c>
      <c r="C280" s="82">
        <v>4073765</v>
      </c>
      <c r="D280" s="84"/>
      <c r="E280" s="82">
        <v>4859567</v>
      </c>
      <c r="F280" s="82">
        <v>700005467</v>
      </c>
      <c r="G280" s="79" t="s">
        <v>4505</v>
      </c>
      <c r="H280" s="79" t="s">
        <v>4506</v>
      </c>
      <c r="I280" s="79" t="s">
        <v>47</v>
      </c>
      <c r="J280" s="79" t="s">
        <v>47</v>
      </c>
      <c r="K280" s="79" t="s">
        <v>47</v>
      </c>
      <c r="L280" s="35" t="s">
        <v>3704</v>
      </c>
      <c r="M280" s="38"/>
    </row>
    <row r="281" spans="1:13" x14ac:dyDescent="0.25">
      <c r="A281" s="82" t="s">
        <v>4507</v>
      </c>
      <c r="B281" s="83">
        <v>20605252231</v>
      </c>
      <c r="C281" s="82">
        <v>4073766</v>
      </c>
      <c r="D281" s="84"/>
      <c r="E281" s="82">
        <v>4859568</v>
      </c>
      <c r="F281" s="82">
        <v>700005468</v>
      </c>
      <c r="G281" s="79" t="s">
        <v>4508</v>
      </c>
      <c r="H281" s="79" t="s">
        <v>4509</v>
      </c>
      <c r="I281" s="79" t="s">
        <v>47</v>
      </c>
      <c r="J281" s="79" t="s">
        <v>47</v>
      </c>
      <c r="K281" s="79" t="s">
        <v>47</v>
      </c>
      <c r="L281" s="35" t="s">
        <v>3704</v>
      </c>
      <c r="M281" s="38"/>
    </row>
    <row r="282" spans="1:13" x14ac:dyDescent="0.25">
      <c r="A282" s="82" t="s">
        <v>4510</v>
      </c>
      <c r="B282" s="83">
        <v>20604754098</v>
      </c>
      <c r="C282" s="82">
        <v>4073767</v>
      </c>
      <c r="D282" s="84"/>
      <c r="E282" s="82">
        <v>4859569</v>
      </c>
      <c r="F282" s="82">
        <v>700005469</v>
      </c>
      <c r="G282" s="79" t="s">
        <v>4511</v>
      </c>
      <c r="H282" s="79" t="s">
        <v>4512</v>
      </c>
      <c r="I282" s="79" t="s">
        <v>1315</v>
      </c>
      <c r="J282" s="79" t="s">
        <v>1518</v>
      </c>
      <c r="K282" s="79" t="s">
        <v>3760</v>
      </c>
      <c r="L282" s="35" t="s">
        <v>3760</v>
      </c>
      <c r="M282" s="38"/>
    </row>
    <row r="283" spans="1:13" x14ac:dyDescent="0.25">
      <c r="A283" s="82" t="s">
        <v>4513</v>
      </c>
      <c r="B283" s="83">
        <v>20605277749</v>
      </c>
      <c r="C283" s="82">
        <v>4073768</v>
      </c>
      <c r="D283" s="84"/>
      <c r="E283" s="82">
        <v>4859570</v>
      </c>
      <c r="F283" s="82">
        <v>700005470</v>
      </c>
      <c r="G283" s="79" t="s">
        <v>4514</v>
      </c>
      <c r="H283" s="79" t="s">
        <v>4515</v>
      </c>
      <c r="I283" s="79" t="s">
        <v>47</v>
      </c>
      <c r="J283" s="79" t="s">
        <v>47</v>
      </c>
      <c r="K283" s="79" t="s">
        <v>47</v>
      </c>
      <c r="L283" s="35" t="s">
        <v>3698</v>
      </c>
      <c r="M283" s="38"/>
    </row>
    <row r="284" spans="1:13" x14ac:dyDescent="0.25">
      <c r="A284" s="82" t="s">
        <v>4516</v>
      </c>
      <c r="B284" s="83">
        <v>20605272861</v>
      </c>
      <c r="C284" s="82">
        <v>4073769</v>
      </c>
      <c r="D284" s="84"/>
      <c r="E284" s="82">
        <v>4859571</v>
      </c>
      <c r="F284" s="82">
        <v>700005496</v>
      </c>
      <c r="G284" s="79" t="s">
        <v>4517</v>
      </c>
      <c r="H284" s="79" t="s">
        <v>4518</v>
      </c>
      <c r="I284" s="79" t="s">
        <v>47</v>
      </c>
      <c r="J284" s="79" t="s">
        <v>47</v>
      </c>
      <c r="K284" s="79" t="s">
        <v>47</v>
      </c>
      <c r="L284" s="35" t="s">
        <v>3748</v>
      </c>
      <c r="M284" s="38"/>
    </row>
    <row r="285" spans="1:13" x14ac:dyDescent="0.25">
      <c r="A285" s="82" t="s">
        <v>4519</v>
      </c>
      <c r="B285" s="83">
        <v>20605263195</v>
      </c>
      <c r="C285" s="82">
        <v>4073770</v>
      </c>
      <c r="D285" s="84"/>
      <c r="E285" s="82">
        <v>4859572</v>
      </c>
      <c r="F285" s="82">
        <v>700005497</v>
      </c>
      <c r="G285" s="79" t="s">
        <v>4520</v>
      </c>
      <c r="H285" s="79" t="s">
        <v>4521</v>
      </c>
      <c r="I285" s="79" t="s">
        <v>47</v>
      </c>
      <c r="J285" s="79" t="s">
        <v>47</v>
      </c>
      <c r="K285" s="79" t="s">
        <v>47</v>
      </c>
      <c r="L285" s="35" t="s">
        <v>4522</v>
      </c>
      <c r="M285" s="38"/>
    </row>
    <row r="286" spans="1:13" x14ac:dyDescent="0.25">
      <c r="A286" s="82" t="s">
        <v>4523</v>
      </c>
      <c r="B286" s="83">
        <v>20605240446</v>
      </c>
      <c r="C286" s="82">
        <v>4073771</v>
      </c>
      <c r="D286" s="84"/>
      <c r="E286" s="82">
        <v>4859573</v>
      </c>
      <c r="F286" s="82">
        <v>700005495</v>
      </c>
      <c r="G286" s="79" t="s">
        <v>4524</v>
      </c>
      <c r="H286" s="79" t="s">
        <v>4525</v>
      </c>
      <c r="I286" s="79" t="s">
        <v>47</v>
      </c>
      <c r="J286" s="79" t="s">
        <v>47</v>
      </c>
      <c r="K286" s="79" t="s">
        <v>47</v>
      </c>
      <c r="L286" s="35" t="s">
        <v>3755</v>
      </c>
      <c r="M286" s="38"/>
    </row>
    <row r="287" spans="1:13" x14ac:dyDescent="0.25">
      <c r="A287" s="82" t="s">
        <v>4527</v>
      </c>
      <c r="B287" s="83">
        <v>20605251812</v>
      </c>
      <c r="C287" s="82">
        <v>4073790</v>
      </c>
      <c r="D287" s="84"/>
      <c r="E287" s="82">
        <v>4859600</v>
      </c>
      <c r="F287" s="82">
        <v>700005536</v>
      </c>
      <c r="G287" s="79" t="s">
        <v>4528</v>
      </c>
      <c r="H287" s="79" t="s">
        <v>4529</v>
      </c>
      <c r="I287" s="79" t="s">
        <v>47</v>
      </c>
      <c r="J287" s="79" t="s">
        <v>47</v>
      </c>
      <c r="K287" s="79" t="s">
        <v>47</v>
      </c>
      <c r="L287" s="35" t="s">
        <v>3715</v>
      </c>
      <c r="M287" s="38"/>
    </row>
    <row r="288" spans="1:13" x14ac:dyDescent="0.25">
      <c r="A288" s="82" t="s">
        <v>4530</v>
      </c>
      <c r="B288" s="83">
        <v>20605309021</v>
      </c>
      <c r="C288" s="82">
        <v>4073791</v>
      </c>
      <c r="D288" s="84"/>
      <c r="E288" s="82">
        <v>4859601</v>
      </c>
      <c r="F288" s="82">
        <v>700005537</v>
      </c>
      <c r="G288" s="79" t="s">
        <v>4531</v>
      </c>
      <c r="H288" s="79" t="s">
        <v>4532</v>
      </c>
      <c r="I288" s="79" t="s">
        <v>47</v>
      </c>
      <c r="J288" s="79" t="s">
        <v>47</v>
      </c>
      <c r="K288" s="79" t="s">
        <v>47</v>
      </c>
      <c r="L288" s="35" t="s">
        <v>3817</v>
      </c>
      <c r="M288" s="38"/>
    </row>
    <row r="289" spans="1:13" x14ac:dyDescent="0.25">
      <c r="A289" s="82" t="s">
        <v>4533</v>
      </c>
      <c r="B289" s="83">
        <v>20605297171</v>
      </c>
      <c r="C289" s="82">
        <v>4073786</v>
      </c>
      <c r="D289" s="84"/>
      <c r="E289" s="82">
        <v>4859607</v>
      </c>
      <c r="F289" s="82">
        <v>700005532</v>
      </c>
      <c r="G289" s="79" t="s">
        <v>4534</v>
      </c>
      <c r="H289" s="79" t="s">
        <v>4535</v>
      </c>
      <c r="I289" s="79" t="s">
        <v>47</v>
      </c>
      <c r="J289" s="79" t="s">
        <v>47</v>
      </c>
      <c r="K289" s="79" t="s">
        <v>47</v>
      </c>
      <c r="L289" s="35" t="s">
        <v>3849</v>
      </c>
      <c r="M289" s="38"/>
    </row>
    <row r="290" spans="1:13" x14ac:dyDescent="0.25">
      <c r="A290" s="82" t="s">
        <v>4536</v>
      </c>
      <c r="B290" s="83">
        <v>20605318119</v>
      </c>
      <c r="C290" s="82">
        <v>4073787</v>
      </c>
      <c r="D290" s="84"/>
      <c r="E290" s="82">
        <v>4859608</v>
      </c>
      <c r="F290" s="82">
        <v>700005538</v>
      </c>
      <c r="G290" s="79" t="s">
        <v>4537</v>
      </c>
      <c r="H290" s="79" t="s">
        <v>4538</v>
      </c>
      <c r="I290" s="79" t="s">
        <v>47</v>
      </c>
      <c r="J290" s="79" t="s">
        <v>47</v>
      </c>
      <c r="K290" s="79" t="s">
        <v>47</v>
      </c>
      <c r="L290" s="35" t="s">
        <v>3722</v>
      </c>
      <c r="M290" s="38"/>
    </row>
    <row r="291" spans="1:13" x14ac:dyDescent="0.25">
      <c r="A291" s="82" t="s">
        <v>4539</v>
      </c>
      <c r="B291" s="83">
        <v>20605250484</v>
      </c>
      <c r="C291" s="82">
        <v>4073788</v>
      </c>
      <c r="D291" s="84"/>
      <c r="E291" s="82">
        <v>4859609</v>
      </c>
      <c r="F291" s="82">
        <v>700005539</v>
      </c>
      <c r="G291" s="79" t="s">
        <v>4540</v>
      </c>
      <c r="H291" s="79" t="s">
        <v>4541</v>
      </c>
      <c r="I291" s="79" t="s">
        <v>47</v>
      </c>
      <c r="J291" s="79" t="s">
        <v>47</v>
      </c>
      <c r="K291" s="79" t="s">
        <v>47</v>
      </c>
      <c r="L291" s="35" t="s">
        <v>4010</v>
      </c>
      <c r="M291" s="38"/>
    </row>
    <row r="292" spans="1:13" x14ac:dyDescent="0.25">
      <c r="A292" s="82" t="s">
        <v>4542</v>
      </c>
      <c r="B292" s="83">
        <v>20605366504</v>
      </c>
      <c r="C292" s="82">
        <v>4073789</v>
      </c>
      <c r="D292" s="84"/>
      <c r="E292" s="82">
        <v>4859610</v>
      </c>
      <c r="F292" s="82">
        <v>700005540</v>
      </c>
      <c r="G292" s="79" t="s">
        <v>4543</v>
      </c>
      <c r="H292" s="79" t="s">
        <v>4544</v>
      </c>
      <c r="I292" s="79" t="s">
        <v>47</v>
      </c>
      <c r="J292" s="79" t="s">
        <v>47</v>
      </c>
      <c r="K292" s="79" t="s">
        <v>47</v>
      </c>
      <c r="L292" s="35" t="s">
        <v>3849</v>
      </c>
      <c r="M292" s="38"/>
    </row>
    <row r="293" spans="1:13" x14ac:dyDescent="0.25">
      <c r="A293" s="82" t="s">
        <v>4545</v>
      </c>
      <c r="B293" s="83">
        <v>20605371648</v>
      </c>
      <c r="C293" s="82">
        <v>4073795</v>
      </c>
      <c r="D293" s="84"/>
      <c r="E293" s="82">
        <v>4859611</v>
      </c>
      <c r="F293" s="82">
        <v>700005541</v>
      </c>
      <c r="G293" s="79" t="s">
        <v>4546</v>
      </c>
      <c r="H293" s="79" t="s">
        <v>4547</v>
      </c>
      <c r="I293" s="79" t="s">
        <v>47</v>
      </c>
      <c r="J293" s="79" t="s">
        <v>47</v>
      </c>
      <c r="K293" s="79" t="s">
        <v>47</v>
      </c>
      <c r="L293" s="35" t="s">
        <v>4430</v>
      </c>
      <c r="M293" s="38"/>
    </row>
    <row r="294" spans="1:13" x14ac:dyDescent="0.25">
      <c r="A294" s="82" t="s">
        <v>4548</v>
      </c>
      <c r="B294" s="83">
        <v>20605314334</v>
      </c>
      <c r="C294" s="82">
        <v>4073796</v>
      </c>
      <c r="D294" s="84"/>
      <c r="E294" s="82">
        <v>4859612</v>
      </c>
      <c r="F294" s="82">
        <v>700005513</v>
      </c>
      <c r="G294" s="79" t="s">
        <v>4549</v>
      </c>
      <c r="H294" s="79" t="s">
        <v>4550</v>
      </c>
      <c r="I294" s="79" t="s">
        <v>1315</v>
      </c>
      <c r="J294" s="79" t="s">
        <v>1518</v>
      </c>
      <c r="K294" s="79" t="s">
        <v>3760</v>
      </c>
      <c r="L294" s="35" t="s">
        <v>3760</v>
      </c>
      <c r="M294" s="38"/>
    </row>
    <row r="295" spans="1:13" x14ac:dyDescent="0.25">
      <c r="A295" s="82" t="s">
        <v>4551</v>
      </c>
      <c r="B295" s="83">
        <v>20605322710</v>
      </c>
      <c r="C295" s="82">
        <v>4073797</v>
      </c>
      <c r="D295" s="84"/>
      <c r="E295" s="82">
        <v>4859613</v>
      </c>
      <c r="F295" s="82">
        <v>700005542</v>
      </c>
      <c r="G295" s="79" t="s">
        <v>4552</v>
      </c>
      <c r="H295" s="79" t="s">
        <v>4553</v>
      </c>
      <c r="I295" s="79" t="s">
        <v>1315</v>
      </c>
      <c r="J295" s="79" t="s">
        <v>1536</v>
      </c>
      <c r="K295" s="79" t="s">
        <v>4421</v>
      </c>
      <c r="L295" s="35" t="s">
        <v>4421</v>
      </c>
      <c r="M295" s="38"/>
    </row>
    <row r="296" spans="1:13" x14ac:dyDescent="0.25">
      <c r="A296" s="82" t="s">
        <v>4554</v>
      </c>
      <c r="B296" s="83">
        <v>20541622358</v>
      </c>
      <c r="C296" s="82">
        <v>4073798</v>
      </c>
      <c r="D296" s="84"/>
      <c r="E296" s="82">
        <v>4859614</v>
      </c>
      <c r="F296" s="82">
        <v>700005514</v>
      </c>
      <c r="G296" s="79" t="s">
        <v>4555</v>
      </c>
      <c r="H296" s="79" t="s">
        <v>4556</v>
      </c>
      <c r="I296" s="79" t="s">
        <v>1315</v>
      </c>
      <c r="J296" s="79" t="s">
        <v>1536</v>
      </c>
      <c r="K296" s="79" t="s">
        <v>4425</v>
      </c>
      <c r="L296" s="35" t="s">
        <v>4426</v>
      </c>
      <c r="M296" s="38"/>
    </row>
    <row r="297" spans="1:13" x14ac:dyDescent="0.25">
      <c r="A297" s="82" t="s">
        <v>4557</v>
      </c>
      <c r="B297" s="83">
        <v>20601869030</v>
      </c>
      <c r="C297" s="82">
        <v>5107698</v>
      </c>
      <c r="D297" s="84"/>
      <c r="E297" s="82">
        <v>4859615</v>
      </c>
      <c r="F297" s="82">
        <v>700005543</v>
      </c>
      <c r="G297" s="79" t="s">
        <v>4558</v>
      </c>
      <c r="H297" s="79" t="s">
        <v>4559</v>
      </c>
      <c r="I297" s="79" t="s">
        <v>1315</v>
      </c>
      <c r="J297" s="79" t="s">
        <v>1529</v>
      </c>
      <c r="K297" s="79" t="s">
        <v>3763</v>
      </c>
      <c r="L297" s="35" t="s">
        <v>3763</v>
      </c>
      <c r="M297" s="38"/>
    </row>
    <row r="298" spans="1:13" x14ac:dyDescent="0.25">
      <c r="A298" s="82" t="s">
        <v>4560</v>
      </c>
      <c r="B298" s="83">
        <v>20605293086</v>
      </c>
      <c r="C298" s="82">
        <v>4073799</v>
      </c>
      <c r="D298" s="84"/>
      <c r="E298" s="82">
        <v>4859616</v>
      </c>
      <c r="F298" s="82">
        <v>700005544</v>
      </c>
      <c r="G298" s="79" t="s">
        <v>4561</v>
      </c>
      <c r="H298" s="79" t="s">
        <v>4562</v>
      </c>
      <c r="I298" s="79" t="s">
        <v>97</v>
      </c>
      <c r="J298" s="79" t="s">
        <v>1487</v>
      </c>
      <c r="K298" s="79" t="s">
        <v>1487</v>
      </c>
      <c r="L298" s="35" t="s">
        <v>3874</v>
      </c>
      <c r="M298" s="38"/>
    </row>
    <row r="299" spans="1:13" x14ac:dyDescent="0.25">
      <c r="A299" s="82" t="s">
        <v>4563</v>
      </c>
      <c r="B299" s="83">
        <v>20605343245</v>
      </c>
      <c r="C299" s="82">
        <v>4073800</v>
      </c>
      <c r="D299" s="84"/>
      <c r="E299" s="82">
        <v>4859617</v>
      </c>
      <c r="F299" s="82">
        <v>700005515</v>
      </c>
      <c r="G299" s="79" t="s">
        <v>4564</v>
      </c>
      <c r="H299" s="79" t="s">
        <v>4565</v>
      </c>
      <c r="I299" s="79" t="s">
        <v>97</v>
      </c>
      <c r="J299" s="79" t="s">
        <v>1487</v>
      </c>
      <c r="K299" s="79" t="s">
        <v>1487</v>
      </c>
      <c r="L299" s="35" t="s">
        <v>3828</v>
      </c>
      <c r="M299" s="38"/>
    </row>
    <row r="300" spans="1:13" x14ac:dyDescent="0.25">
      <c r="A300" s="82" t="s">
        <v>4566</v>
      </c>
      <c r="B300" s="83">
        <v>20603662238</v>
      </c>
      <c r="C300" s="82">
        <v>4073801</v>
      </c>
      <c r="D300" s="84"/>
      <c r="E300" s="82">
        <v>4859618</v>
      </c>
      <c r="F300" s="82">
        <v>700005545</v>
      </c>
      <c r="G300" s="79" t="s">
        <v>4567</v>
      </c>
      <c r="H300" s="79" t="s">
        <v>4568</v>
      </c>
      <c r="I300" s="79" t="s">
        <v>97</v>
      </c>
      <c r="J300" s="79" t="s">
        <v>1487</v>
      </c>
      <c r="K300" s="79" t="s">
        <v>1487</v>
      </c>
      <c r="L300" s="35" t="s">
        <v>4569</v>
      </c>
      <c r="M300" s="38"/>
    </row>
    <row r="301" spans="1:13" x14ac:dyDescent="0.25">
      <c r="A301" s="82" t="s">
        <v>4570</v>
      </c>
      <c r="B301" s="83">
        <v>20605302425</v>
      </c>
      <c r="C301" s="82">
        <v>4073816</v>
      </c>
      <c r="D301" s="84"/>
      <c r="E301" s="82">
        <v>4859663</v>
      </c>
      <c r="F301" s="82">
        <v>700005562</v>
      </c>
      <c r="G301" s="79" t="s">
        <v>4571</v>
      </c>
      <c r="H301" s="79" t="s">
        <v>4572</v>
      </c>
      <c r="I301" s="79" t="s">
        <v>47</v>
      </c>
      <c r="J301" s="79" t="s">
        <v>47</v>
      </c>
      <c r="K301" s="79" t="s">
        <v>47</v>
      </c>
      <c r="L301" s="35" t="s">
        <v>3715</v>
      </c>
      <c r="M301" s="38"/>
    </row>
    <row r="302" spans="1:13" x14ac:dyDescent="0.25">
      <c r="A302" s="82" t="s">
        <v>4573</v>
      </c>
      <c r="B302" s="83">
        <v>20605171029</v>
      </c>
      <c r="C302" s="82">
        <v>4073817</v>
      </c>
      <c r="D302" s="84"/>
      <c r="E302" s="82">
        <v>4859664</v>
      </c>
      <c r="F302" s="82">
        <v>700005563</v>
      </c>
      <c r="G302" s="79" t="s">
        <v>4574</v>
      </c>
      <c r="H302" s="79" t="s">
        <v>4575</v>
      </c>
      <c r="I302" s="79" t="s">
        <v>1315</v>
      </c>
      <c r="J302" s="79" t="s">
        <v>1536</v>
      </c>
      <c r="K302" s="79" t="s">
        <v>4576</v>
      </c>
      <c r="L302" s="35" t="s">
        <v>4577</v>
      </c>
      <c r="M302" s="38"/>
    </row>
    <row r="303" spans="1:13" x14ac:dyDescent="0.25">
      <c r="A303" s="82" t="s">
        <v>4579</v>
      </c>
      <c r="B303" s="83">
        <v>20605300325</v>
      </c>
      <c r="C303" s="82">
        <v>4073819</v>
      </c>
      <c r="D303" s="84"/>
      <c r="E303" s="82">
        <v>4859666</v>
      </c>
      <c r="F303" s="82">
        <v>700005564</v>
      </c>
      <c r="G303" s="79" t="s">
        <v>4580</v>
      </c>
      <c r="H303" s="79" t="s">
        <v>4581</v>
      </c>
      <c r="I303" s="79" t="s">
        <v>1315</v>
      </c>
      <c r="J303" s="79" t="s">
        <v>1529</v>
      </c>
      <c r="K303" s="79" t="s">
        <v>3763</v>
      </c>
      <c r="L303" s="35" t="s">
        <v>3763</v>
      </c>
      <c r="M303" s="38"/>
    </row>
    <row r="304" spans="1:13" x14ac:dyDescent="0.25">
      <c r="A304" s="82" t="s">
        <v>4582</v>
      </c>
      <c r="B304" s="83">
        <v>20605260790</v>
      </c>
      <c r="C304" s="82">
        <v>4073873</v>
      </c>
      <c r="D304" s="84"/>
      <c r="E304" s="82">
        <v>4859799</v>
      </c>
      <c r="F304" s="82">
        <v>700005628</v>
      </c>
      <c r="G304" s="79" t="s">
        <v>4583</v>
      </c>
      <c r="H304" s="79" t="s">
        <v>4584</v>
      </c>
      <c r="I304" s="79" t="s">
        <v>20</v>
      </c>
      <c r="J304" s="79" t="s">
        <v>1482</v>
      </c>
      <c r="K304" s="79" t="s">
        <v>4402</v>
      </c>
      <c r="L304" s="35" t="s">
        <v>4224</v>
      </c>
      <c r="M304" s="38"/>
    </row>
    <row r="305" spans="1:13" x14ac:dyDescent="0.25">
      <c r="A305" s="82" t="s">
        <v>4585</v>
      </c>
      <c r="B305" s="83">
        <v>20605540881</v>
      </c>
      <c r="C305" s="82">
        <v>4073875</v>
      </c>
      <c r="D305" s="84"/>
      <c r="E305" s="82">
        <v>4859803</v>
      </c>
      <c r="F305" s="82">
        <v>700005645</v>
      </c>
      <c r="G305" s="79" t="s">
        <v>4586</v>
      </c>
      <c r="H305" s="79" t="s">
        <v>4587</v>
      </c>
      <c r="I305" s="79" t="s">
        <v>47</v>
      </c>
      <c r="J305" s="79" t="s">
        <v>47</v>
      </c>
      <c r="K305" s="79" t="s">
        <v>47</v>
      </c>
      <c r="L305" s="35" t="s">
        <v>4496</v>
      </c>
      <c r="M305" s="38"/>
    </row>
    <row r="306" spans="1:13" x14ac:dyDescent="0.25">
      <c r="A306" s="82" t="s">
        <v>4588</v>
      </c>
      <c r="B306" s="83">
        <v>20605545158</v>
      </c>
      <c r="C306" s="82">
        <v>4073876</v>
      </c>
      <c r="D306" s="84"/>
      <c r="E306" s="82">
        <v>4859805</v>
      </c>
      <c r="F306" s="82">
        <v>700005637</v>
      </c>
      <c r="G306" s="79" t="s">
        <v>4589</v>
      </c>
      <c r="H306" s="79" t="s">
        <v>4590</v>
      </c>
      <c r="I306" s="79" t="s">
        <v>47</v>
      </c>
      <c r="J306" s="79" t="s">
        <v>47</v>
      </c>
      <c r="K306" s="79" t="s">
        <v>47</v>
      </c>
      <c r="L306" s="35" t="s">
        <v>3715</v>
      </c>
      <c r="M306" s="38"/>
    </row>
    <row r="307" spans="1:13" x14ac:dyDescent="0.25">
      <c r="A307" s="82" t="s">
        <v>4591</v>
      </c>
      <c r="B307" s="83">
        <v>20605572228</v>
      </c>
      <c r="C307" s="82">
        <v>4073877</v>
      </c>
      <c r="D307" s="84"/>
      <c r="E307" s="82">
        <v>4859806</v>
      </c>
      <c r="F307" s="82">
        <v>700005630</v>
      </c>
      <c r="G307" s="79" t="s">
        <v>4592</v>
      </c>
      <c r="H307" s="79" t="s">
        <v>4593</v>
      </c>
      <c r="I307" s="79" t="s">
        <v>47</v>
      </c>
      <c r="J307" s="79" t="s">
        <v>47</v>
      </c>
      <c r="K307" s="79" t="s">
        <v>47</v>
      </c>
      <c r="L307" s="35" t="s">
        <v>3730</v>
      </c>
      <c r="M307" s="38"/>
    </row>
    <row r="308" spans="1:13" x14ac:dyDescent="0.25">
      <c r="A308" s="82" t="s">
        <v>4594</v>
      </c>
      <c r="B308" s="83">
        <v>20605518851</v>
      </c>
      <c r="C308" s="82">
        <v>4073878</v>
      </c>
      <c r="D308" s="84"/>
      <c r="E308" s="82">
        <v>4859807</v>
      </c>
      <c r="F308" s="82">
        <v>700005641</v>
      </c>
      <c r="G308" s="79" t="s">
        <v>4595</v>
      </c>
      <c r="H308" s="79" t="s">
        <v>4596</v>
      </c>
      <c r="I308" s="79" t="s">
        <v>47</v>
      </c>
      <c r="J308" s="79" t="s">
        <v>47</v>
      </c>
      <c r="K308" s="79" t="s">
        <v>47</v>
      </c>
      <c r="L308" s="35" t="s">
        <v>4286</v>
      </c>
      <c r="M308" s="38"/>
    </row>
    <row r="309" spans="1:13" x14ac:dyDescent="0.25">
      <c r="A309" s="82" t="s">
        <v>4597</v>
      </c>
      <c r="B309" s="83">
        <v>20605744304</v>
      </c>
      <c r="C309" s="82">
        <v>4073881</v>
      </c>
      <c r="D309" s="84"/>
      <c r="E309" s="82">
        <v>4859808</v>
      </c>
      <c r="F309" s="82">
        <v>700005646</v>
      </c>
      <c r="G309" s="79" t="s">
        <v>4598</v>
      </c>
      <c r="H309" s="79" t="s">
        <v>4599</v>
      </c>
      <c r="I309" s="79" t="s">
        <v>20</v>
      </c>
      <c r="J309" s="79" t="s">
        <v>1481</v>
      </c>
      <c r="K309" s="79" t="s">
        <v>1481</v>
      </c>
      <c r="L309" s="35" t="s">
        <v>3856</v>
      </c>
      <c r="M309" s="38"/>
    </row>
    <row r="310" spans="1:13" x14ac:dyDescent="0.25">
      <c r="A310" s="82" t="s">
        <v>4600</v>
      </c>
      <c r="B310" s="83">
        <v>20605734597</v>
      </c>
      <c r="C310" s="82">
        <v>4073882</v>
      </c>
      <c r="D310" s="84"/>
      <c r="E310" s="82">
        <v>4859796</v>
      </c>
      <c r="F310" s="79">
        <v>700005639</v>
      </c>
      <c r="G310" s="79" t="s">
        <v>4601</v>
      </c>
      <c r="H310" s="79" t="s">
        <v>4602</v>
      </c>
      <c r="I310" s="79" t="s">
        <v>20</v>
      </c>
      <c r="J310" s="79" t="s">
        <v>1484</v>
      </c>
      <c r="K310" s="79" t="s">
        <v>3806</v>
      </c>
      <c r="L310" s="35" t="s">
        <v>3806</v>
      </c>
      <c r="M310" s="38"/>
    </row>
    <row r="311" spans="1:13" x14ac:dyDescent="0.25">
      <c r="A311" s="82" t="s">
        <v>4603</v>
      </c>
      <c r="B311" s="83">
        <v>20605834915</v>
      </c>
      <c r="C311" s="82">
        <v>4073883</v>
      </c>
      <c r="D311" s="84"/>
      <c r="E311" s="82">
        <v>4859822</v>
      </c>
      <c r="F311" s="79">
        <v>700005651</v>
      </c>
      <c r="G311" s="79" t="s">
        <v>4604</v>
      </c>
      <c r="H311" s="79" t="s">
        <v>4605</v>
      </c>
      <c r="I311" s="79" t="s">
        <v>20</v>
      </c>
      <c r="J311" s="79" t="s">
        <v>1484</v>
      </c>
      <c r="K311" s="79" t="s">
        <v>3806</v>
      </c>
      <c r="L311" s="35" t="s">
        <v>4606</v>
      </c>
      <c r="M311" s="38"/>
    </row>
    <row r="312" spans="1:13" x14ac:dyDescent="0.25">
      <c r="A312" s="82" t="s">
        <v>4607</v>
      </c>
      <c r="B312" s="83">
        <v>20605606271</v>
      </c>
      <c r="C312" s="82">
        <v>4073890</v>
      </c>
      <c r="D312" s="84"/>
      <c r="E312" s="82">
        <v>4859823</v>
      </c>
      <c r="F312" s="79">
        <v>700005652</v>
      </c>
      <c r="G312" s="79" t="s">
        <v>4608</v>
      </c>
      <c r="H312" s="79" t="s">
        <v>4609</v>
      </c>
      <c r="I312" s="79" t="s">
        <v>3704</v>
      </c>
      <c r="J312" s="79" t="s">
        <v>4052</v>
      </c>
      <c r="K312" s="79" t="s">
        <v>3704</v>
      </c>
      <c r="L312" s="35" t="s">
        <v>4610</v>
      </c>
      <c r="M312" s="38"/>
    </row>
    <row r="313" spans="1:13" x14ac:dyDescent="0.25">
      <c r="A313" s="82" t="s">
        <v>4611</v>
      </c>
      <c r="B313" s="83">
        <v>20605738169</v>
      </c>
      <c r="C313" s="82">
        <v>4073884</v>
      </c>
      <c r="D313" s="84"/>
      <c r="E313" s="82">
        <v>4859824</v>
      </c>
      <c r="F313" s="79">
        <v>700005647</v>
      </c>
      <c r="G313" s="79" t="s">
        <v>4612</v>
      </c>
      <c r="H313" s="79" t="s">
        <v>4613</v>
      </c>
      <c r="I313" s="79" t="s">
        <v>47</v>
      </c>
      <c r="J313" s="79" t="s">
        <v>47</v>
      </c>
      <c r="K313" s="79" t="s">
        <v>47</v>
      </c>
      <c r="L313" s="35" t="s">
        <v>4522</v>
      </c>
      <c r="M313" s="38"/>
    </row>
    <row r="314" spans="1:13" x14ac:dyDescent="0.25">
      <c r="A314" s="82" t="s">
        <v>4614</v>
      </c>
      <c r="B314" s="83">
        <v>20605426256</v>
      </c>
      <c r="C314" s="82">
        <v>4073891</v>
      </c>
      <c r="D314" s="84"/>
      <c r="E314" s="82">
        <v>4859825</v>
      </c>
      <c r="F314" s="79">
        <v>700005653</v>
      </c>
      <c r="G314" s="79" t="s">
        <v>4615</v>
      </c>
      <c r="H314" s="79" t="s">
        <v>4616</v>
      </c>
      <c r="I314" s="79" t="s">
        <v>47</v>
      </c>
      <c r="J314" s="79" t="s">
        <v>47</v>
      </c>
      <c r="K314" s="79" t="s">
        <v>47</v>
      </c>
      <c r="L314" s="35" t="s">
        <v>4218</v>
      </c>
      <c r="M314" s="38"/>
    </row>
    <row r="315" spans="1:13" x14ac:dyDescent="0.25">
      <c r="A315" s="82" t="s">
        <v>3616</v>
      </c>
      <c r="B315" s="83">
        <v>20516015218</v>
      </c>
      <c r="C315" s="79">
        <v>4070725</v>
      </c>
      <c r="D315" s="84"/>
      <c r="E315" s="82">
        <v>4859795</v>
      </c>
      <c r="F315" s="82">
        <v>700002948</v>
      </c>
      <c r="G315" s="79" t="s">
        <v>4617</v>
      </c>
      <c r="H315" s="79" t="s">
        <v>4618</v>
      </c>
      <c r="I315" s="79" t="s">
        <v>47</v>
      </c>
      <c r="J315" s="79" t="s">
        <v>47</v>
      </c>
      <c r="K315" s="79" t="s">
        <v>47</v>
      </c>
      <c r="L315" s="35" t="s">
        <v>3732</v>
      </c>
      <c r="M315" s="38"/>
    </row>
    <row r="316" spans="1:13" x14ac:dyDescent="0.25">
      <c r="A316" s="82" t="s">
        <v>4619</v>
      </c>
      <c r="B316" s="83">
        <v>20605908862</v>
      </c>
      <c r="C316" s="79">
        <v>4073892</v>
      </c>
      <c r="D316" s="84"/>
      <c r="E316" s="82">
        <v>4859830</v>
      </c>
      <c r="F316" s="82">
        <v>700005656</v>
      </c>
      <c r="G316" s="79" t="s">
        <v>4620</v>
      </c>
      <c r="H316" s="79" t="s">
        <v>4621</v>
      </c>
      <c r="I316" s="79" t="s">
        <v>47</v>
      </c>
      <c r="J316" s="79" t="s">
        <v>47</v>
      </c>
      <c r="K316" s="79" t="s">
        <v>47</v>
      </c>
      <c r="L316" s="35" t="s">
        <v>3817</v>
      </c>
      <c r="M316" s="38"/>
    </row>
    <row r="317" spans="1:13" x14ac:dyDescent="0.25">
      <c r="A317" s="82" t="s">
        <v>4622</v>
      </c>
      <c r="B317" s="83">
        <v>20605616608</v>
      </c>
      <c r="C317" s="79">
        <v>4073893</v>
      </c>
      <c r="D317" s="84"/>
      <c r="E317" s="82">
        <v>4859831</v>
      </c>
      <c r="F317" s="82">
        <v>700005657</v>
      </c>
      <c r="G317" s="79" t="s">
        <v>4623</v>
      </c>
      <c r="H317" s="79" t="s">
        <v>4624</v>
      </c>
      <c r="I317" s="79" t="s">
        <v>47</v>
      </c>
      <c r="J317" s="79" t="s">
        <v>47</v>
      </c>
      <c r="K317" s="79" t="s">
        <v>47</v>
      </c>
      <c r="L317" s="35" t="s">
        <v>4070</v>
      </c>
      <c r="M317" s="38"/>
    </row>
    <row r="318" spans="1:13" x14ac:dyDescent="0.25">
      <c r="A318" s="82" t="s">
        <v>4625</v>
      </c>
      <c r="B318" s="83">
        <v>20605639853</v>
      </c>
      <c r="C318" s="79">
        <v>4073894</v>
      </c>
      <c r="D318" s="84"/>
      <c r="E318" s="82">
        <v>4859872</v>
      </c>
      <c r="F318" s="82">
        <v>700005658</v>
      </c>
      <c r="G318" s="79" t="s">
        <v>4626</v>
      </c>
      <c r="H318" s="79" t="s">
        <v>4627</v>
      </c>
      <c r="I318" s="79" t="s">
        <v>47</v>
      </c>
      <c r="J318" s="79" t="s">
        <v>47</v>
      </c>
      <c r="K318" s="79" t="s">
        <v>47</v>
      </c>
      <c r="L318" s="35" t="s">
        <v>3745</v>
      </c>
      <c r="M318" s="38"/>
    </row>
    <row r="319" spans="1:13" x14ac:dyDescent="0.25">
      <c r="A319" s="82" t="s">
        <v>4628</v>
      </c>
      <c r="B319" s="83">
        <v>20544673620</v>
      </c>
      <c r="C319" s="79">
        <v>5051877</v>
      </c>
      <c r="D319" s="84"/>
      <c r="E319" s="82">
        <v>4859882</v>
      </c>
      <c r="F319" s="82">
        <v>900025200</v>
      </c>
      <c r="G319" s="79" t="s">
        <v>4629</v>
      </c>
      <c r="H319" s="79" t="s">
        <v>4630</v>
      </c>
      <c r="I319" s="79" t="s">
        <v>47</v>
      </c>
      <c r="J319" s="79" t="s">
        <v>47</v>
      </c>
      <c r="K319" s="79" t="s">
        <v>47</v>
      </c>
      <c r="L319" s="35" t="s">
        <v>3885</v>
      </c>
      <c r="M319" s="38"/>
    </row>
    <row r="320" spans="1:13" x14ac:dyDescent="0.25">
      <c r="A320" s="82" t="s">
        <v>3135</v>
      </c>
      <c r="B320" s="83">
        <v>20462871008</v>
      </c>
      <c r="C320" s="79">
        <v>4073042</v>
      </c>
      <c r="D320" s="84">
        <v>1845</v>
      </c>
      <c r="E320" s="82">
        <v>4859883</v>
      </c>
      <c r="F320" s="82">
        <v>700004123</v>
      </c>
      <c r="G320" s="79" t="s">
        <v>4631</v>
      </c>
      <c r="H320" s="79" t="s">
        <v>4632</v>
      </c>
      <c r="I320" s="79" t="s">
        <v>47</v>
      </c>
      <c r="J320" s="79" t="s">
        <v>47</v>
      </c>
      <c r="K320" s="79" t="s">
        <v>47</v>
      </c>
      <c r="L320" s="35" t="s">
        <v>3745</v>
      </c>
      <c r="M320" s="38"/>
    </row>
    <row r="321" spans="1:13" x14ac:dyDescent="0.25">
      <c r="A321" s="82" t="s">
        <v>3415</v>
      </c>
      <c r="B321" s="83">
        <v>20603285744</v>
      </c>
      <c r="C321" s="79">
        <v>4073485</v>
      </c>
      <c r="D321" s="84">
        <v>1846</v>
      </c>
      <c r="E321" s="82">
        <v>4859884</v>
      </c>
      <c r="F321" s="82">
        <v>700005026</v>
      </c>
      <c r="G321" s="79" t="s">
        <v>4633</v>
      </c>
      <c r="H321" s="79" t="s">
        <v>4634</v>
      </c>
      <c r="I321" s="79" t="s">
        <v>47</v>
      </c>
      <c r="J321" s="79" t="s">
        <v>3704</v>
      </c>
      <c r="K321" s="79" t="s">
        <v>3704</v>
      </c>
      <c r="L321" s="35" t="s">
        <v>3705</v>
      </c>
      <c r="M321" s="38"/>
    </row>
    <row r="322" spans="1:13" x14ac:dyDescent="0.25">
      <c r="A322" s="82" t="s">
        <v>1724</v>
      </c>
      <c r="B322" s="83">
        <v>20518784774</v>
      </c>
      <c r="C322" s="79">
        <v>4070378</v>
      </c>
      <c r="D322" s="84">
        <v>1847</v>
      </c>
      <c r="E322" s="84">
        <v>4859885</v>
      </c>
      <c r="F322" s="82">
        <v>700002804</v>
      </c>
      <c r="G322" s="79" t="s">
        <v>4635</v>
      </c>
      <c r="H322" s="79" t="s">
        <v>4636</v>
      </c>
      <c r="I322" s="79" t="s">
        <v>47</v>
      </c>
      <c r="J322" s="79" t="s">
        <v>47</v>
      </c>
      <c r="K322" s="79" t="s">
        <v>47</v>
      </c>
      <c r="L322" s="35" t="s">
        <v>4130</v>
      </c>
      <c r="M322" s="38"/>
    </row>
    <row r="323" spans="1:13" x14ac:dyDescent="0.25">
      <c r="A323" s="82" t="s">
        <v>4637</v>
      </c>
      <c r="B323" s="83">
        <v>20511912858</v>
      </c>
      <c r="C323" s="79">
        <v>4071439</v>
      </c>
      <c r="D323" s="84">
        <v>1848</v>
      </c>
      <c r="E323" s="84">
        <v>4859895</v>
      </c>
      <c r="F323" s="82">
        <v>700003284</v>
      </c>
      <c r="G323" s="79" t="s">
        <v>4638</v>
      </c>
      <c r="H323" s="79" t="s">
        <v>4639</v>
      </c>
      <c r="I323" s="79" t="s">
        <v>47</v>
      </c>
      <c r="J323" s="79" t="s">
        <v>47</v>
      </c>
      <c r="K323" s="79" t="s">
        <v>47</v>
      </c>
      <c r="L323" s="35" t="s">
        <v>3715</v>
      </c>
      <c r="M323" s="38"/>
    </row>
    <row r="324" spans="1:13" x14ac:dyDescent="0.25">
      <c r="A324" s="82" t="s">
        <v>4640</v>
      </c>
      <c r="B324" s="83">
        <v>20600165101</v>
      </c>
      <c r="C324" s="79">
        <v>4070322</v>
      </c>
      <c r="D324" s="84">
        <v>1849</v>
      </c>
      <c r="E324" s="84">
        <v>4859896</v>
      </c>
      <c r="F324" s="82">
        <v>900027657</v>
      </c>
      <c r="G324" s="79" t="s">
        <v>4641</v>
      </c>
      <c r="H324" s="79" t="s">
        <v>4642</v>
      </c>
      <c r="I324" s="79" t="s">
        <v>47</v>
      </c>
      <c r="J324" s="79" t="s">
        <v>47</v>
      </c>
      <c r="K324" s="79" t="s">
        <v>47</v>
      </c>
      <c r="L324" s="35"/>
      <c r="M324" s="38"/>
    </row>
    <row r="325" spans="1:13" x14ac:dyDescent="0.25">
      <c r="A325" s="82" t="s">
        <v>4643</v>
      </c>
      <c r="B325" s="83">
        <v>20543996859</v>
      </c>
      <c r="C325" s="79">
        <v>4070615</v>
      </c>
      <c r="D325" s="84">
        <v>1850</v>
      </c>
      <c r="E325" s="84">
        <v>4859897</v>
      </c>
      <c r="F325" s="82">
        <v>700002890</v>
      </c>
      <c r="G325" s="79" t="s">
        <v>4644</v>
      </c>
      <c r="H325" s="79" t="s">
        <v>4645</v>
      </c>
      <c r="I325" s="79" t="s">
        <v>47</v>
      </c>
      <c r="J325" s="79" t="s">
        <v>47</v>
      </c>
      <c r="K325" s="79" t="s">
        <v>47</v>
      </c>
      <c r="L325" s="35" t="s">
        <v>3730</v>
      </c>
      <c r="M325" s="38"/>
    </row>
    <row r="326" spans="1:13" x14ac:dyDescent="0.25">
      <c r="A326" s="82" t="s">
        <v>4646</v>
      </c>
      <c r="B326" s="83">
        <v>20486056640</v>
      </c>
      <c r="C326" s="79">
        <v>4071078</v>
      </c>
      <c r="D326" s="84">
        <v>1851</v>
      </c>
      <c r="E326" s="84">
        <v>4859898</v>
      </c>
      <c r="F326" s="82">
        <v>700002571</v>
      </c>
      <c r="G326" s="79" t="s">
        <v>4647</v>
      </c>
      <c r="H326" s="79" t="s">
        <v>4648</v>
      </c>
      <c r="I326" s="79" t="s">
        <v>47</v>
      </c>
      <c r="J326" s="79" t="s">
        <v>47</v>
      </c>
      <c r="K326" s="79" t="s">
        <v>47</v>
      </c>
      <c r="L326" s="35" t="s">
        <v>3708</v>
      </c>
      <c r="M326" s="38"/>
    </row>
    <row r="327" spans="1:13" x14ac:dyDescent="0.25">
      <c r="A327" s="82" t="s">
        <v>4649</v>
      </c>
      <c r="B327" s="83">
        <v>20603742053</v>
      </c>
      <c r="C327" s="79">
        <v>4073836</v>
      </c>
      <c r="D327" s="84">
        <v>1852</v>
      </c>
      <c r="E327" s="84">
        <v>4859899</v>
      </c>
      <c r="F327" s="82">
        <v>700005580</v>
      </c>
      <c r="G327" s="79" t="s">
        <v>4650</v>
      </c>
      <c r="H327" s="79" t="s">
        <v>4651</v>
      </c>
      <c r="I327" s="79" t="s">
        <v>47</v>
      </c>
      <c r="J327" s="79" t="s">
        <v>47</v>
      </c>
      <c r="K327" s="79" t="s">
        <v>47</v>
      </c>
      <c r="L327" s="35" t="s">
        <v>3817</v>
      </c>
      <c r="M327" s="38"/>
    </row>
    <row r="328" spans="1:13" x14ac:dyDescent="0.25">
      <c r="A328" s="82" t="s">
        <v>4652</v>
      </c>
      <c r="B328" s="83">
        <v>20512802533</v>
      </c>
      <c r="C328" s="79">
        <v>4070335</v>
      </c>
      <c r="D328" s="84">
        <v>1853</v>
      </c>
      <c r="E328" s="84">
        <v>4859900</v>
      </c>
      <c r="F328" s="82">
        <v>700002651</v>
      </c>
      <c r="G328" s="79" t="s">
        <v>4653</v>
      </c>
      <c r="H328" s="79" t="s">
        <v>4654</v>
      </c>
      <c r="I328" s="79" t="s">
        <v>47</v>
      </c>
      <c r="J328" s="79" t="s">
        <v>47</v>
      </c>
      <c r="K328" s="79" t="s">
        <v>47</v>
      </c>
      <c r="L328" s="35" t="s">
        <v>3755</v>
      </c>
      <c r="M328" s="38"/>
    </row>
    <row r="329" spans="1:13" x14ac:dyDescent="0.25">
      <c r="A329" s="82" t="s">
        <v>1881</v>
      </c>
      <c r="B329" s="83">
        <v>20507338748</v>
      </c>
      <c r="C329" s="79">
        <v>4070709</v>
      </c>
      <c r="D329" s="84">
        <v>1854</v>
      </c>
      <c r="E329" s="84">
        <v>4859901</v>
      </c>
      <c r="F329" s="82">
        <v>700002569</v>
      </c>
      <c r="G329" s="79" t="s">
        <v>4655</v>
      </c>
      <c r="H329" s="79" t="s">
        <v>4656</v>
      </c>
      <c r="I329" s="79" t="s">
        <v>47</v>
      </c>
      <c r="J329" s="79" t="s">
        <v>47</v>
      </c>
      <c r="K329" s="79" t="s">
        <v>47</v>
      </c>
      <c r="L329" s="35" t="s">
        <v>3849</v>
      </c>
      <c r="M329" s="38"/>
    </row>
    <row r="330" spans="1:13" x14ac:dyDescent="0.25">
      <c r="A330" s="82" t="s">
        <v>4657</v>
      </c>
      <c r="B330" s="83">
        <v>20135631524</v>
      </c>
      <c r="C330" s="79">
        <v>4070692</v>
      </c>
      <c r="D330" s="84">
        <v>1855</v>
      </c>
      <c r="E330" s="84">
        <v>4859902</v>
      </c>
      <c r="F330" s="82">
        <v>700002630</v>
      </c>
      <c r="G330" s="79" t="s">
        <v>4658</v>
      </c>
      <c r="H330" s="79" t="s">
        <v>4659</v>
      </c>
      <c r="I330" s="79" t="s">
        <v>47</v>
      </c>
      <c r="J330" s="79" t="s">
        <v>3704</v>
      </c>
      <c r="K330" s="79" t="s">
        <v>3704</v>
      </c>
      <c r="L330" s="35" t="s">
        <v>4113</v>
      </c>
      <c r="M330" s="38"/>
    </row>
    <row r="331" spans="1:13" x14ac:dyDescent="0.25">
      <c r="A331" s="82" t="s">
        <v>1513</v>
      </c>
      <c r="B331" s="83">
        <v>20504732950</v>
      </c>
      <c r="C331" s="79">
        <v>4070000</v>
      </c>
      <c r="D331" s="84">
        <v>1856</v>
      </c>
      <c r="E331" s="84">
        <v>4859903</v>
      </c>
      <c r="F331" s="82">
        <v>700002566</v>
      </c>
      <c r="G331" s="79" t="s">
        <v>4660</v>
      </c>
      <c r="H331" s="79" t="s">
        <v>4661</v>
      </c>
      <c r="I331" s="79" t="s">
        <v>47</v>
      </c>
      <c r="J331" s="79" t="s">
        <v>47</v>
      </c>
      <c r="K331" s="79" t="s">
        <v>47</v>
      </c>
      <c r="L331" s="35" t="s">
        <v>3874</v>
      </c>
      <c r="M331" s="38"/>
    </row>
    <row r="332" spans="1:13" x14ac:dyDescent="0.25">
      <c r="A332" s="82" t="s">
        <v>4662</v>
      </c>
      <c r="B332" s="83">
        <v>20600237455</v>
      </c>
      <c r="C332" s="79">
        <v>4071060</v>
      </c>
      <c r="D332" s="84">
        <v>1857</v>
      </c>
      <c r="E332" s="84">
        <v>4859904</v>
      </c>
      <c r="F332" s="82">
        <v>900027658</v>
      </c>
      <c r="G332" s="79" t="s">
        <v>4663</v>
      </c>
      <c r="H332" s="79" t="s">
        <v>4664</v>
      </c>
      <c r="I332" s="79" t="s">
        <v>47</v>
      </c>
      <c r="J332" s="79" t="s">
        <v>47</v>
      </c>
      <c r="K332" s="79" t="s">
        <v>47</v>
      </c>
      <c r="L332" s="35" t="s">
        <v>3978</v>
      </c>
      <c r="M332" s="38"/>
    </row>
    <row r="333" spans="1:13" x14ac:dyDescent="0.25">
      <c r="A333" s="82" t="s">
        <v>3654</v>
      </c>
      <c r="B333" s="83">
        <v>20605527915</v>
      </c>
      <c r="C333" s="79">
        <v>4073835</v>
      </c>
      <c r="D333" s="84">
        <v>1858</v>
      </c>
      <c r="E333" s="84">
        <v>4859905</v>
      </c>
      <c r="F333" s="82">
        <v>700005586</v>
      </c>
      <c r="G333" s="79" t="s">
        <v>4665</v>
      </c>
      <c r="H333" s="79" t="s">
        <v>4666</v>
      </c>
      <c r="I333" s="79" t="s">
        <v>47</v>
      </c>
      <c r="J333" s="79" t="s">
        <v>3704</v>
      </c>
      <c r="K333" s="79" t="s">
        <v>3704</v>
      </c>
      <c r="L333" s="35" t="s">
        <v>4113</v>
      </c>
      <c r="M333" s="38"/>
    </row>
    <row r="334" spans="1:13" ht="24" x14ac:dyDescent="0.25">
      <c r="A334" s="82" t="s">
        <v>4667</v>
      </c>
      <c r="B334" s="83">
        <v>20517723186</v>
      </c>
      <c r="C334" s="79">
        <v>4073041</v>
      </c>
      <c r="D334" s="84">
        <v>1859</v>
      </c>
      <c r="E334" s="84">
        <v>4859906</v>
      </c>
      <c r="F334" s="82">
        <v>900027462</v>
      </c>
      <c r="G334" s="79" t="s">
        <v>4668</v>
      </c>
      <c r="H334" s="79" t="s">
        <v>4669</v>
      </c>
      <c r="I334" s="79" t="s">
        <v>47</v>
      </c>
      <c r="J334" s="79" t="s">
        <v>47</v>
      </c>
      <c r="K334" s="79" t="s">
        <v>47</v>
      </c>
      <c r="L334" s="35" t="s">
        <v>3708</v>
      </c>
      <c r="M334" s="38"/>
    </row>
    <row r="335" spans="1:13" ht="24" x14ac:dyDescent="0.25">
      <c r="A335" s="82" t="s">
        <v>4670</v>
      </c>
      <c r="B335" s="83">
        <v>20552700741</v>
      </c>
      <c r="C335" s="79">
        <v>4072056</v>
      </c>
      <c r="D335" s="84">
        <v>1860</v>
      </c>
      <c r="E335" s="84">
        <v>4859907</v>
      </c>
      <c r="F335" s="82">
        <v>700003138</v>
      </c>
      <c r="G335" s="79" t="s">
        <v>4671</v>
      </c>
      <c r="H335" s="79" t="s">
        <v>4672</v>
      </c>
      <c r="I335" s="79" t="s">
        <v>47</v>
      </c>
      <c r="J335" s="79" t="s">
        <v>47</v>
      </c>
      <c r="K335" s="79" t="s">
        <v>47</v>
      </c>
      <c r="L335" s="35" t="s">
        <v>3745</v>
      </c>
      <c r="M335" s="38"/>
    </row>
    <row r="336" spans="1:13" x14ac:dyDescent="0.25">
      <c r="A336" s="82" t="s">
        <v>4673</v>
      </c>
      <c r="B336" s="83">
        <v>20518680138</v>
      </c>
      <c r="C336" s="84">
        <v>4070741</v>
      </c>
      <c r="D336" s="84">
        <v>1861</v>
      </c>
      <c r="E336" s="26">
        <v>4859916</v>
      </c>
      <c r="F336" s="79">
        <v>700003288</v>
      </c>
      <c r="G336" s="79" t="s">
        <v>4674</v>
      </c>
      <c r="H336" s="79" t="s">
        <v>4675</v>
      </c>
      <c r="I336" s="79" t="s">
        <v>47</v>
      </c>
      <c r="J336" s="79" t="s">
        <v>47</v>
      </c>
      <c r="K336" s="79" t="s">
        <v>47</v>
      </c>
      <c r="L336" s="80" t="s">
        <v>3715</v>
      </c>
      <c r="M336" s="38"/>
    </row>
    <row r="337" spans="1:13" x14ac:dyDescent="0.25">
      <c r="A337" s="82" t="s">
        <v>2905</v>
      </c>
      <c r="B337" s="83">
        <v>20553023832</v>
      </c>
      <c r="C337" s="84">
        <v>4072707</v>
      </c>
      <c r="D337" s="84">
        <v>1862</v>
      </c>
      <c r="E337" s="26">
        <v>4859926</v>
      </c>
      <c r="F337" s="79">
        <v>700003145</v>
      </c>
      <c r="G337" s="79" t="s">
        <v>4676</v>
      </c>
      <c r="H337" s="79" t="s">
        <v>4677</v>
      </c>
      <c r="I337" s="81" t="s">
        <v>47</v>
      </c>
      <c r="J337" s="81" t="s">
        <v>47</v>
      </c>
      <c r="K337" s="81" t="s">
        <v>47</v>
      </c>
      <c r="L337" s="80" t="s">
        <v>3745</v>
      </c>
      <c r="M337" s="38"/>
    </row>
    <row r="338" spans="1:13" x14ac:dyDescent="0.25">
      <c r="A338" s="82" t="s">
        <v>2141</v>
      </c>
      <c r="B338" s="83">
        <v>20513644575</v>
      </c>
      <c r="C338" s="84">
        <v>4071156</v>
      </c>
      <c r="D338" s="84">
        <v>1863</v>
      </c>
      <c r="E338" s="84">
        <v>4859888</v>
      </c>
      <c r="F338" s="79">
        <v>700002743</v>
      </c>
      <c r="G338" s="79" t="s">
        <v>4678</v>
      </c>
      <c r="H338" s="79" t="s">
        <v>4679</v>
      </c>
      <c r="I338" s="81" t="s">
        <v>47</v>
      </c>
      <c r="J338" s="81" t="s">
        <v>47</v>
      </c>
      <c r="K338" s="81" t="s">
        <v>47</v>
      </c>
      <c r="L338" s="80" t="s">
        <v>3722</v>
      </c>
      <c r="M338" s="38"/>
    </row>
    <row r="339" spans="1:13" x14ac:dyDescent="0.25">
      <c r="A339" s="82" t="s">
        <v>3315</v>
      </c>
      <c r="B339" s="83">
        <v>20603113013</v>
      </c>
      <c r="C339" s="84">
        <v>4073341</v>
      </c>
      <c r="D339" s="84">
        <v>1864</v>
      </c>
      <c r="E339" s="84">
        <v>4859889</v>
      </c>
      <c r="F339" s="81">
        <v>700004766</v>
      </c>
      <c r="G339" s="79" t="s">
        <v>4680</v>
      </c>
      <c r="H339" s="79" t="s">
        <v>4681</v>
      </c>
      <c r="I339" s="81" t="s">
        <v>47</v>
      </c>
      <c r="J339" s="81" t="s">
        <v>47</v>
      </c>
      <c r="K339" s="81" t="s">
        <v>47</v>
      </c>
      <c r="L339" s="80" t="s">
        <v>4369</v>
      </c>
      <c r="M339" s="38"/>
    </row>
    <row r="340" spans="1:13" x14ac:dyDescent="0.25">
      <c r="A340" s="82" t="s">
        <v>2531</v>
      </c>
      <c r="B340" s="83">
        <v>20600018249</v>
      </c>
      <c r="C340" s="84">
        <v>4071923</v>
      </c>
      <c r="D340" s="84">
        <v>1865</v>
      </c>
      <c r="E340" s="84">
        <v>4859890</v>
      </c>
      <c r="F340" s="81">
        <v>900024532</v>
      </c>
      <c r="G340" s="79" t="s">
        <v>4682</v>
      </c>
      <c r="H340" s="79" t="s">
        <v>4683</v>
      </c>
      <c r="I340" s="81" t="s">
        <v>47</v>
      </c>
      <c r="J340" s="81" t="s">
        <v>47</v>
      </c>
      <c r="K340" s="81" t="s">
        <v>47</v>
      </c>
      <c r="L340" s="80" t="s">
        <v>47</v>
      </c>
      <c r="M340" s="38"/>
    </row>
    <row r="341" spans="1:13" x14ac:dyDescent="0.25">
      <c r="A341" s="82" t="s">
        <v>4684</v>
      </c>
      <c r="B341" s="83">
        <v>20332354532</v>
      </c>
      <c r="C341" s="84">
        <v>4070008</v>
      </c>
      <c r="D341" s="84">
        <v>1866</v>
      </c>
      <c r="E341" s="84">
        <v>4859891</v>
      </c>
      <c r="F341" s="81">
        <v>700003250</v>
      </c>
      <c r="G341" s="79" t="s">
        <v>4685</v>
      </c>
      <c r="H341" s="79" t="s">
        <v>4686</v>
      </c>
      <c r="I341" s="81" t="s">
        <v>47</v>
      </c>
      <c r="J341" s="81" t="s">
        <v>47</v>
      </c>
      <c r="K341" s="81" t="s">
        <v>47</v>
      </c>
      <c r="L341" s="80" t="s">
        <v>47</v>
      </c>
      <c r="M341" s="38"/>
    </row>
    <row r="342" spans="1:13" x14ac:dyDescent="0.25">
      <c r="A342" s="82" t="s">
        <v>4687</v>
      </c>
      <c r="B342" s="83">
        <v>20603383355</v>
      </c>
      <c r="C342" s="84">
        <v>4073785</v>
      </c>
      <c r="D342" s="84">
        <v>1867</v>
      </c>
      <c r="E342" s="84">
        <v>4859927</v>
      </c>
      <c r="F342" s="81">
        <v>700005531</v>
      </c>
      <c r="G342" s="79" t="s">
        <v>4688</v>
      </c>
      <c r="H342" s="79" t="s">
        <v>4689</v>
      </c>
      <c r="I342" s="81" t="s">
        <v>47</v>
      </c>
      <c r="J342" s="81" t="s">
        <v>47</v>
      </c>
      <c r="K342" s="81" t="s">
        <v>47</v>
      </c>
      <c r="L342" s="80" t="s">
        <v>4690</v>
      </c>
      <c r="M342" s="38"/>
    </row>
    <row r="343" spans="1:13" x14ac:dyDescent="0.25">
      <c r="A343" s="82" t="s">
        <v>4691</v>
      </c>
      <c r="B343" s="83">
        <v>20549200321</v>
      </c>
      <c r="C343" s="84">
        <v>4070587</v>
      </c>
      <c r="D343" s="84">
        <v>1868</v>
      </c>
      <c r="E343" s="84">
        <v>4859928</v>
      </c>
      <c r="F343" s="81">
        <v>700003329</v>
      </c>
      <c r="G343" s="79" t="s">
        <v>4692</v>
      </c>
      <c r="H343" s="79" t="s">
        <v>4693</v>
      </c>
      <c r="I343" s="81" t="s">
        <v>47</v>
      </c>
      <c r="J343" s="81" t="s">
        <v>47</v>
      </c>
      <c r="K343" s="81" t="s">
        <v>47</v>
      </c>
      <c r="L343" s="80" t="s">
        <v>3730</v>
      </c>
      <c r="M343" s="38"/>
    </row>
    <row r="344" spans="1:13" x14ac:dyDescent="0.25">
      <c r="A344" s="82" t="s">
        <v>1525</v>
      </c>
      <c r="B344" s="83">
        <v>20516953561</v>
      </c>
      <c r="C344" s="84">
        <v>4070021</v>
      </c>
      <c r="D344" s="84">
        <v>1869</v>
      </c>
      <c r="E344" s="84">
        <v>4859929</v>
      </c>
      <c r="F344" s="81">
        <v>700002581</v>
      </c>
      <c r="G344" s="79" t="s">
        <v>4694</v>
      </c>
      <c r="H344" s="79" t="s">
        <v>4695</v>
      </c>
      <c r="I344" s="81" t="s">
        <v>47</v>
      </c>
      <c r="J344" s="81" t="s">
        <v>47</v>
      </c>
      <c r="K344" s="81" t="s">
        <v>47</v>
      </c>
      <c r="L344" s="80" t="s">
        <v>3725</v>
      </c>
      <c r="M344" s="38"/>
    </row>
    <row r="345" spans="1:13" x14ac:dyDescent="0.25">
      <c r="A345" s="82" t="s">
        <v>4696</v>
      </c>
      <c r="B345" s="83">
        <v>20491405091</v>
      </c>
      <c r="C345" s="84">
        <v>4070279</v>
      </c>
      <c r="D345" s="84" t="s">
        <v>4904</v>
      </c>
      <c r="E345" s="26">
        <v>4859886</v>
      </c>
      <c r="F345" s="79">
        <v>700003083</v>
      </c>
      <c r="G345" s="79" t="s">
        <v>4697</v>
      </c>
      <c r="H345" s="79" t="s">
        <v>4698</v>
      </c>
      <c r="I345" s="79" t="s">
        <v>47</v>
      </c>
      <c r="J345" s="79" t="s">
        <v>47</v>
      </c>
      <c r="K345" s="79" t="s">
        <v>3953</v>
      </c>
      <c r="L345" s="80" t="s">
        <v>3954</v>
      </c>
      <c r="M345" s="38"/>
    </row>
    <row r="346" spans="1:13" x14ac:dyDescent="0.25">
      <c r="A346" s="82" t="s">
        <v>4699</v>
      </c>
      <c r="B346" s="83">
        <v>20276959906</v>
      </c>
      <c r="C346" s="82">
        <v>4070705</v>
      </c>
      <c r="D346" s="84" t="s">
        <v>4905</v>
      </c>
      <c r="E346" s="26">
        <v>4859912</v>
      </c>
      <c r="F346" s="79">
        <v>700002642</v>
      </c>
      <c r="G346" s="79" t="s">
        <v>4700</v>
      </c>
      <c r="H346" s="79" t="s">
        <v>4701</v>
      </c>
      <c r="I346" s="79" t="s">
        <v>47</v>
      </c>
      <c r="J346" s="79" t="s">
        <v>47</v>
      </c>
      <c r="K346" s="81" t="s">
        <v>3953</v>
      </c>
      <c r="L346" s="80" t="s">
        <v>4702</v>
      </c>
      <c r="M346" s="38"/>
    </row>
    <row r="347" spans="1:13" x14ac:dyDescent="0.25">
      <c r="A347" s="82" t="s">
        <v>4703</v>
      </c>
      <c r="B347" s="83">
        <v>20538083446</v>
      </c>
      <c r="C347" s="84">
        <v>4070106</v>
      </c>
      <c r="D347" s="84" t="s">
        <v>4906</v>
      </c>
      <c r="E347" s="26">
        <v>4859913</v>
      </c>
      <c r="F347" s="79">
        <v>700003001</v>
      </c>
      <c r="G347" s="79" t="s">
        <v>4704</v>
      </c>
      <c r="H347" s="79" t="s">
        <v>4705</v>
      </c>
      <c r="I347" s="79" t="s">
        <v>47</v>
      </c>
      <c r="J347" s="79" t="s">
        <v>47</v>
      </c>
      <c r="K347" s="79" t="s">
        <v>47</v>
      </c>
      <c r="L347" s="80" t="s">
        <v>4706</v>
      </c>
      <c r="M347" s="38"/>
    </row>
    <row r="348" spans="1:13" x14ac:dyDescent="0.25">
      <c r="A348" s="82" t="s">
        <v>4707</v>
      </c>
      <c r="B348" s="83">
        <v>10725064069</v>
      </c>
      <c r="C348" s="84">
        <v>4073018</v>
      </c>
      <c r="D348" s="84" t="s">
        <v>4907</v>
      </c>
      <c r="E348" s="26">
        <v>4859914</v>
      </c>
      <c r="F348" s="79">
        <v>700004043</v>
      </c>
      <c r="G348" s="79" t="s">
        <v>4708</v>
      </c>
      <c r="H348" s="81" t="s">
        <v>4709</v>
      </c>
      <c r="I348" s="79" t="s">
        <v>47</v>
      </c>
      <c r="J348" s="79" t="s">
        <v>47</v>
      </c>
      <c r="K348" s="79" t="s">
        <v>3953</v>
      </c>
      <c r="L348" s="80" t="s">
        <v>3954</v>
      </c>
      <c r="M348" s="38"/>
    </row>
    <row r="349" spans="1:13" x14ac:dyDescent="0.25">
      <c r="A349" s="82" t="s">
        <v>4710</v>
      </c>
      <c r="B349" s="83">
        <v>20536212281</v>
      </c>
      <c r="C349" s="84">
        <v>4072176</v>
      </c>
      <c r="D349" s="84" t="s">
        <v>4908</v>
      </c>
      <c r="E349" s="26">
        <v>4859915</v>
      </c>
      <c r="F349" s="79">
        <v>700002765</v>
      </c>
      <c r="G349" s="79" t="s">
        <v>4711</v>
      </c>
      <c r="H349" s="81" t="s">
        <v>4712</v>
      </c>
      <c r="I349" s="79" t="s">
        <v>47</v>
      </c>
      <c r="J349" s="79" t="s">
        <v>47</v>
      </c>
      <c r="K349" s="79" t="s">
        <v>3953</v>
      </c>
      <c r="L349" s="80" t="s">
        <v>3997</v>
      </c>
      <c r="M349" s="38"/>
    </row>
    <row r="350" spans="1:13" x14ac:dyDescent="0.25">
      <c r="A350" s="82" t="s">
        <v>4713</v>
      </c>
      <c r="B350" s="83">
        <v>20605351744</v>
      </c>
      <c r="C350" s="84">
        <v>4073821</v>
      </c>
      <c r="D350" s="84" t="s">
        <v>4909</v>
      </c>
      <c r="E350" s="26">
        <v>4859917</v>
      </c>
      <c r="F350" s="79">
        <v>700005567</v>
      </c>
      <c r="G350" s="79" t="s">
        <v>4714</v>
      </c>
      <c r="H350" s="79" t="s">
        <v>4715</v>
      </c>
      <c r="I350" s="79" t="s">
        <v>3704</v>
      </c>
      <c r="J350" s="79" t="s">
        <v>3704</v>
      </c>
      <c r="K350" s="79" t="s">
        <v>3704</v>
      </c>
      <c r="L350" s="80" t="s">
        <v>4022</v>
      </c>
      <c r="M350" s="38"/>
    </row>
    <row r="351" spans="1:13" x14ac:dyDescent="0.25">
      <c r="A351" s="82" t="s">
        <v>4716</v>
      </c>
      <c r="B351" s="83">
        <v>20603635281</v>
      </c>
      <c r="C351" s="84">
        <v>4073460</v>
      </c>
      <c r="D351" s="84" t="s">
        <v>4910</v>
      </c>
      <c r="E351" s="26">
        <v>4859918</v>
      </c>
      <c r="F351" s="79">
        <v>700004977</v>
      </c>
      <c r="G351" s="79" t="s">
        <v>4717</v>
      </c>
      <c r="H351" s="79" t="s">
        <v>4718</v>
      </c>
      <c r="I351" s="79" t="s">
        <v>47</v>
      </c>
      <c r="J351" s="79" t="s">
        <v>47</v>
      </c>
      <c r="K351" s="79" t="s">
        <v>47</v>
      </c>
      <c r="L351" s="80" t="s">
        <v>3849</v>
      </c>
      <c r="M351" s="38"/>
    </row>
    <row r="352" spans="1:13" x14ac:dyDescent="0.25">
      <c r="A352" s="82" t="s">
        <v>4719</v>
      </c>
      <c r="B352" s="83">
        <v>20516167409</v>
      </c>
      <c r="C352" s="84">
        <v>4071508</v>
      </c>
      <c r="D352" s="84" t="s">
        <v>4911</v>
      </c>
      <c r="E352" s="26">
        <v>4859919</v>
      </c>
      <c r="F352" s="79">
        <v>700002599</v>
      </c>
      <c r="G352" s="79" t="s">
        <v>4720</v>
      </c>
      <c r="H352" s="79" t="s">
        <v>4721</v>
      </c>
      <c r="I352" s="79" t="s">
        <v>47</v>
      </c>
      <c r="J352" s="79" t="s">
        <v>47</v>
      </c>
      <c r="K352" s="79" t="s">
        <v>47</v>
      </c>
      <c r="L352" s="80" t="s">
        <v>3745</v>
      </c>
      <c r="M352" s="38"/>
    </row>
    <row r="353" spans="1:13" x14ac:dyDescent="0.25">
      <c r="A353" s="82" t="s">
        <v>4722</v>
      </c>
      <c r="B353" s="83">
        <v>10098443504</v>
      </c>
      <c r="C353" s="84">
        <v>4072946</v>
      </c>
      <c r="D353" s="84" t="s">
        <v>4912</v>
      </c>
      <c r="E353" s="26">
        <v>4859920</v>
      </c>
      <c r="F353" s="79">
        <v>700003772</v>
      </c>
      <c r="G353" s="79" t="s">
        <v>4723</v>
      </c>
      <c r="H353" s="79" t="s">
        <v>4724</v>
      </c>
      <c r="I353" s="79" t="s">
        <v>47</v>
      </c>
      <c r="J353" s="79" t="s">
        <v>47</v>
      </c>
      <c r="K353" s="79" t="s">
        <v>4725</v>
      </c>
      <c r="L353" s="80" t="s">
        <v>4726</v>
      </c>
      <c r="M353" s="38"/>
    </row>
    <row r="354" spans="1:13" x14ac:dyDescent="0.25">
      <c r="A354" s="82" t="s">
        <v>4727</v>
      </c>
      <c r="B354" s="83">
        <v>20547418809</v>
      </c>
      <c r="C354" s="84">
        <v>4073465</v>
      </c>
      <c r="D354" s="84" t="s">
        <v>4913</v>
      </c>
      <c r="E354" s="26">
        <v>4859921</v>
      </c>
      <c r="F354" s="79">
        <v>700004986</v>
      </c>
      <c r="G354" s="79" t="s">
        <v>4728</v>
      </c>
      <c r="H354" s="79" t="s">
        <v>4729</v>
      </c>
      <c r="I354" s="79" t="s">
        <v>47</v>
      </c>
      <c r="J354" s="79" t="s">
        <v>47</v>
      </c>
      <c r="K354" s="79" t="s">
        <v>47</v>
      </c>
      <c r="L354" s="80" t="s">
        <v>4410</v>
      </c>
      <c r="M354" s="38"/>
    </row>
    <row r="355" spans="1:13" x14ac:dyDescent="0.25">
      <c r="A355" s="82" t="s">
        <v>3087</v>
      </c>
      <c r="B355" s="83">
        <v>20601363501</v>
      </c>
      <c r="C355" s="84">
        <v>4073010</v>
      </c>
      <c r="D355" s="84" t="s">
        <v>4914</v>
      </c>
      <c r="E355" s="26">
        <v>4859922</v>
      </c>
      <c r="F355" s="79">
        <v>700003967</v>
      </c>
      <c r="G355" s="79" t="s">
        <v>4730</v>
      </c>
      <c r="H355" s="79" t="s">
        <v>4731</v>
      </c>
      <c r="I355" s="79" t="s">
        <v>47</v>
      </c>
      <c r="J355" s="81" t="s">
        <v>47</v>
      </c>
      <c r="K355" s="81" t="s">
        <v>47</v>
      </c>
      <c r="L355" s="80" t="s">
        <v>3722</v>
      </c>
      <c r="M355" s="38"/>
    </row>
    <row r="356" spans="1:13" x14ac:dyDescent="0.25">
      <c r="A356" s="82" t="s">
        <v>4732</v>
      </c>
      <c r="B356" s="83">
        <v>20530998585</v>
      </c>
      <c r="C356" s="84">
        <v>4072146</v>
      </c>
      <c r="D356" s="84" t="s">
        <v>4915</v>
      </c>
      <c r="E356" s="26">
        <v>4859923</v>
      </c>
      <c r="F356" s="79">
        <v>700002595</v>
      </c>
      <c r="G356" s="79" t="s">
        <v>4733</v>
      </c>
      <c r="H356" s="79" t="s">
        <v>4734</v>
      </c>
      <c r="I356" s="79" t="s">
        <v>47</v>
      </c>
      <c r="J356" s="81" t="s">
        <v>47</v>
      </c>
      <c r="K356" s="81" t="s">
        <v>3916</v>
      </c>
      <c r="L356" s="80" t="s">
        <v>3916</v>
      </c>
      <c r="M356" s="38"/>
    </row>
    <row r="357" spans="1:13" x14ac:dyDescent="0.25">
      <c r="A357" s="82" t="s">
        <v>4735</v>
      </c>
      <c r="B357" s="83">
        <v>20563668220</v>
      </c>
      <c r="C357" s="84">
        <v>4072888</v>
      </c>
      <c r="D357" s="84" t="s">
        <v>4916</v>
      </c>
      <c r="E357" s="26">
        <v>4859924</v>
      </c>
      <c r="F357" s="79">
        <v>700003714</v>
      </c>
      <c r="G357" s="79" t="s">
        <v>4736</v>
      </c>
      <c r="H357" s="79" t="s">
        <v>4737</v>
      </c>
      <c r="I357" s="79" t="s">
        <v>47</v>
      </c>
      <c r="J357" s="79" t="s">
        <v>47</v>
      </c>
      <c r="K357" s="79" t="s">
        <v>47</v>
      </c>
      <c r="L357" s="80" t="s">
        <v>4410</v>
      </c>
      <c r="M357" s="38"/>
    </row>
    <row r="358" spans="1:13" x14ac:dyDescent="0.25">
      <c r="A358" s="82" t="s">
        <v>4738</v>
      </c>
      <c r="B358" s="83">
        <v>20601766036</v>
      </c>
      <c r="C358" s="84">
        <v>4073085</v>
      </c>
      <c r="D358" s="84" t="s">
        <v>4917</v>
      </c>
      <c r="E358" s="26">
        <v>4859925</v>
      </c>
      <c r="F358" s="79">
        <v>700004150</v>
      </c>
      <c r="G358" s="79" t="s">
        <v>4739</v>
      </c>
      <c r="H358" s="79" t="s">
        <v>4740</v>
      </c>
      <c r="I358" s="81" t="s">
        <v>47</v>
      </c>
      <c r="J358" s="81" t="s">
        <v>47</v>
      </c>
      <c r="K358" s="81" t="s">
        <v>47</v>
      </c>
      <c r="L358" s="80" t="s">
        <v>4299</v>
      </c>
      <c r="M358" s="38"/>
    </row>
    <row r="359" spans="1:13" x14ac:dyDescent="0.25">
      <c r="A359" s="82" t="s">
        <v>3681</v>
      </c>
      <c r="B359" s="83">
        <v>20571187842</v>
      </c>
      <c r="C359" s="84">
        <v>4072229</v>
      </c>
      <c r="D359" s="81"/>
      <c r="E359" s="27">
        <v>4859930</v>
      </c>
      <c r="F359" s="79">
        <v>700003029</v>
      </c>
      <c r="G359" s="79" t="s">
        <v>4741</v>
      </c>
      <c r="H359" s="79" t="s">
        <v>4742</v>
      </c>
      <c r="I359" s="81" t="s">
        <v>47</v>
      </c>
      <c r="J359" s="81" t="s">
        <v>47</v>
      </c>
      <c r="K359" s="81" t="s">
        <v>4000</v>
      </c>
      <c r="L359" s="80" t="s">
        <v>4000</v>
      </c>
      <c r="M359" s="38"/>
    </row>
    <row r="360" spans="1:13" x14ac:dyDescent="0.25">
      <c r="A360" s="82" t="s">
        <v>4743</v>
      </c>
      <c r="B360" s="83">
        <v>20602203213</v>
      </c>
      <c r="C360" s="84">
        <v>4073179</v>
      </c>
      <c r="D360" s="81"/>
      <c r="E360" s="27">
        <v>4859931</v>
      </c>
      <c r="F360" s="79">
        <v>700004414</v>
      </c>
      <c r="G360" s="79" t="s">
        <v>4744</v>
      </c>
      <c r="H360" s="79" t="s">
        <v>4745</v>
      </c>
      <c r="I360" s="81" t="s">
        <v>47</v>
      </c>
      <c r="J360" s="81" t="s">
        <v>47</v>
      </c>
      <c r="K360" s="81" t="s">
        <v>3741</v>
      </c>
      <c r="L360" s="80" t="s">
        <v>3798</v>
      </c>
      <c r="M360" s="38"/>
    </row>
    <row r="361" spans="1:13" x14ac:dyDescent="0.25">
      <c r="A361" s="82" t="s">
        <v>4673</v>
      </c>
      <c r="B361" s="83">
        <v>20518680138</v>
      </c>
      <c r="C361" s="84">
        <v>4070741</v>
      </c>
      <c r="D361" s="84"/>
      <c r="E361" s="26">
        <v>4859910</v>
      </c>
      <c r="F361" s="79">
        <v>700003288</v>
      </c>
      <c r="G361" s="79" t="s">
        <v>4746</v>
      </c>
      <c r="H361" s="79" t="s">
        <v>4747</v>
      </c>
      <c r="I361" s="79" t="s">
        <v>47</v>
      </c>
      <c r="J361" s="79" t="s">
        <v>47</v>
      </c>
      <c r="K361" s="79" t="s">
        <v>3916</v>
      </c>
      <c r="L361" s="80" t="s">
        <v>4748</v>
      </c>
      <c r="M361" s="38"/>
    </row>
    <row r="362" spans="1:13" x14ac:dyDescent="0.25">
      <c r="A362" s="82" t="s">
        <v>2905</v>
      </c>
      <c r="B362" s="83">
        <v>20553023832</v>
      </c>
      <c r="C362" s="84">
        <v>4072707</v>
      </c>
      <c r="D362" s="84"/>
      <c r="E362" s="26">
        <v>4859911</v>
      </c>
      <c r="F362" s="79">
        <v>700003145</v>
      </c>
      <c r="G362" s="79" t="s">
        <v>4749</v>
      </c>
      <c r="H362" s="79" t="s">
        <v>4750</v>
      </c>
      <c r="I362" s="79" t="s">
        <v>47</v>
      </c>
      <c r="J362" s="79" t="s">
        <v>47</v>
      </c>
      <c r="K362" s="79" t="s">
        <v>3916</v>
      </c>
      <c r="L362" s="80" t="s">
        <v>3916</v>
      </c>
      <c r="M362" s="38"/>
    </row>
    <row r="363" spans="1:13" x14ac:dyDescent="0.25">
      <c r="A363" s="82" t="s">
        <v>4646</v>
      </c>
      <c r="B363" s="83">
        <v>20486056640</v>
      </c>
      <c r="C363" s="84">
        <v>4071078</v>
      </c>
      <c r="D363" s="84"/>
      <c r="E363" s="84">
        <v>4859977</v>
      </c>
      <c r="F363" s="82">
        <v>700002571</v>
      </c>
      <c r="G363" s="79" t="s">
        <v>4751</v>
      </c>
      <c r="H363" s="79" t="s">
        <v>4752</v>
      </c>
      <c r="I363" s="79" t="s">
        <v>47</v>
      </c>
      <c r="J363" s="79" t="s">
        <v>47</v>
      </c>
      <c r="K363" s="79" t="s">
        <v>3741</v>
      </c>
      <c r="L363" s="80" t="s">
        <v>3798</v>
      </c>
      <c r="M363" s="38"/>
    </row>
    <row r="364" spans="1:13" x14ac:dyDescent="0.25">
      <c r="A364" s="82" t="s">
        <v>1724</v>
      </c>
      <c r="B364" s="83">
        <v>20518784774</v>
      </c>
      <c r="C364" s="84">
        <v>4070378</v>
      </c>
      <c r="D364" s="84"/>
      <c r="E364" s="84">
        <v>4859978</v>
      </c>
      <c r="F364" s="82">
        <v>700002804</v>
      </c>
      <c r="G364" s="79" t="s">
        <v>4753</v>
      </c>
      <c r="H364" s="79" t="s">
        <v>4754</v>
      </c>
      <c r="I364" s="79" t="s">
        <v>47</v>
      </c>
      <c r="J364" s="79" t="s">
        <v>47</v>
      </c>
      <c r="K364" s="79" t="s">
        <v>47</v>
      </c>
      <c r="L364" s="80" t="s">
        <v>4410</v>
      </c>
      <c r="M364" s="38"/>
    </row>
    <row r="365" spans="1:13" x14ac:dyDescent="0.25">
      <c r="A365" s="82" t="s">
        <v>4755</v>
      </c>
      <c r="B365" s="83">
        <v>10194290662</v>
      </c>
      <c r="C365" s="81">
        <v>4072109</v>
      </c>
      <c r="D365" s="81"/>
      <c r="E365" s="84">
        <v>4859982</v>
      </c>
      <c r="F365" s="81">
        <v>700003392</v>
      </c>
      <c r="G365" s="79" t="s">
        <v>4756</v>
      </c>
      <c r="H365" s="79" t="s">
        <v>4757</v>
      </c>
      <c r="I365" s="79" t="s">
        <v>20</v>
      </c>
      <c r="J365" s="79" t="s">
        <v>1492</v>
      </c>
      <c r="K365" s="79" t="s">
        <v>4758</v>
      </c>
      <c r="L365" s="80" t="s">
        <v>4759</v>
      </c>
      <c r="M365" s="38"/>
    </row>
    <row r="366" spans="1:13" x14ac:dyDescent="0.25">
      <c r="A366" s="82" t="s">
        <v>4760</v>
      </c>
      <c r="B366" s="83">
        <v>20534474220</v>
      </c>
      <c r="C366" s="81">
        <v>4071710</v>
      </c>
      <c r="D366" s="81"/>
      <c r="E366" s="84">
        <v>4859983</v>
      </c>
      <c r="F366" s="81">
        <v>700003134</v>
      </c>
      <c r="G366" s="79" t="s">
        <v>4761</v>
      </c>
      <c r="H366" s="79" t="s">
        <v>4762</v>
      </c>
      <c r="I366" s="79" t="s">
        <v>20</v>
      </c>
      <c r="J366" s="79" t="s">
        <v>4763</v>
      </c>
      <c r="K366" s="79" t="s">
        <v>4764</v>
      </c>
      <c r="L366" s="80" t="s">
        <v>4763</v>
      </c>
      <c r="M366" s="38"/>
    </row>
    <row r="367" spans="1:13" x14ac:dyDescent="0.25">
      <c r="A367" s="82" t="s">
        <v>4765</v>
      </c>
      <c r="B367" s="83">
        <v>20452756049</v>
      </c>
      <c r="C367" s="81">
        <v>4070004</v>
      </c>
      <c r="D367" s="81"/>
      <c r="E367" s="84">
        <v>4859984</v>
      </c>
      <c r="F367" s="81">
        <v>700002645</v>
      </c>
      <c r="G367" s="79" t="s">
        <v>4766</v>
      </c>
      <c r="H367" s="79" t="s">
        <v>4767</v>
      </c>
      <c r="I367" s="79" t="s">
        <v>20</v>
      </c>
      <c r="J367" s="79" t="s">
        <v>4763</v>
      </c>
      <c r="K367" s="79" t="s">
        <v>4764</v>
      </c>
      <c r="L367" s="80" t="s">
        <v>4763</v>
      </c>
      <c r="M367" s="38"/>
    </row>
    <row r="368" spans="1:13" x14ac:dyDescent="0.25">
      <c r="A368" s="82" t="s">
        <v>3677</v>
      </c>
      <c r="B368" s="83">
        <v>20605779043</v>
      </c>
      <c r="C368" s="81">
        <v>4073880</v>
      </c>
      <c r="D368" s="81"/>
      <c r="E368" s="84">
        <v>4859985</v>
      </c>
      <c r="F368" s="81">
        <v>700005642</v>
      </c>
      <c r="G368" s="79" t="s">
        <v>4768</v>
      </c>
      <c r="H368" s="79" t="s">
        <v>4769</v>
      </c>
      <c r="I368" s="79" t="s">
        <v>20</v>
      </c>
      <c r="J368" s="79" t="s">
        <v>1481</v>
      </c>
      <c r="K368" s="79" t="s">
        <v>1481</v>
      </c>
      <c r="L368" s="80" t="s">
        <v>3856</v>
      </c>
      <c r="M368" s="38"/>
    </row>
    <row r="369" spans="1:13" x14ac:dyDescent="0.25">
      <c r="A369" s="82" t="s">
        <v>2929</v>
      </c>
      <c r="B369" s="83">
        <v>10479544358</v>
      </c>
      <c r="C369" s="81">
        <v>4072782</v>
      </c>
      <c r="D369" s="81"/>
      <c r="E369" s="84">
        <v>4859986</v>
      </c>
      <c r="F369" s="81">
        <v>700003484</v>
      </c>
      <c r="G369" s="79" t="s">
        <v>4770</v>
      </c>
      <c r="H369" s="79" t="s">
        <v>4771</v>
      </c>
      <c r="I369" s="79" t="s">
        <v>20</v>
      </c>
      <c r="J369" s="79" t="s">
        <v>1481</v>
      </c>
      <c r="K369" s="79" t="s">
        <v>4772</v>
      </c>
      <c r="L369" s="80" t="s">
        <v>4773</v>
      </c>
      <c r="M369" s="38"/>
    </row>
    <row r="370" spans="1:13" x14ac:dyDescent="0.25">
      <c r="A370" s="82" t="s">
        <v>4774</v>
      </c>
      <c r="B370" s="83">
        <v>10440290715</v>
      </c>
      <c r="C370" s="81">
        <v>4073466</v>
      </c>
      <c r="D370" s="81"/>
      <c r="E370" s="84">
        <v>4859987</v>
      </c>
      <c r="F370" s="81">
        <v>700005002</v>
      </c>
      <c r="G370" s="79" t="s">
        <v>4775</v>
      </c>
      <c r="H370" s="79" t="s">
        <v>4776</v>
      </c>
      <c r="I370" s="79" t="s">
        <v>20</v>
      </c>
      <c r="J370" s="79" t="s">
        <v>1482</v>
      </c>
      <c r="K370" s="79" t="s">
        <v>4402</v>
      </c>
      <c r="L370" s="80" t="s">
        <v>4777</v>
      </c>
      <c r="M370" s="38"/>
    </row>
    <row r="371" spans="1:13" x14ac:dyDescent="0.25">
      <c r="A371" s="82" t="s">
        <v>1429</v>
      </c>
      <c r="B371" s="83">
        <v>20486148170</v>
      </c>
      <c r="C371" s="81">
        <v>4071430</v>
      </c>
      <c r="D371" s="81"/>
      <c r="E371" s="84">
        <v>4859988</v>
      </c>
      <c r="F371" s="81">
        <v>700002635</v>
      </c>
      <c r="G371" s="79" t="s">
        <v>4778</v>
      </c>
      <c r="H371" s="79" t="s">
        <v>4779</v>
      </c>
      <c r="I371" s="79" t="s">
        <v>20</v>
      </c>
      <c r="J371" s="79" t="s">
        <v>1484</v>
      </c>
      <c r="K371" s="79" t="s">
        <v>3806</v>
      </c>
      <c r="L371" s="80" t="s">
        <v>3806</v>
      </c>
      <c r="M371" s="38"/>
    </row>
    <row r="372" spans="1:13" x14ac:dyDescent="0.25">
      <c r="A372" s="82" t="s">
        <v>4780</v>
      </c>
      <c r="B372" s="83">
        <v>20486941368</v>
      </c>
      <c r="C372" s="81">
        <v>4072507</v>
      </c>
      <c r="D372" s="81"/>
      <c r="E372" s="84">
        <v>4859989</v>
      </c>
      <c r="F372" s="81">
        <v>700002742</v>
      </c>
      <c r="G372" s="79" t="s">
        <v>4781</v>
      </c>
      <c r="H372" s="79" t="s">
        <v>4782</v>
      </c>
      <c r="I372" s="79" t="s">
        <v>20</v>
      </c>
      <c r="J372" s="79" t="s">
        <v>1485</v>
      </c>
      <c r="K372" s="79" t="s">
        <v>4783</v>
      </c>
      <c r="L372" s="80" t="s">
        <v>4783</v>
      </c>
      <c r="M372" s="38"/>
    </row>
    <row r="373" spans="1:13" x14ac:dyDescent="0.25">
      <c r="A373" s="82" t="s">
        <v>4784</v>
      </c>
      <c r="B373" s="83">
        <v>20534491582</v>
      </c>
      <c r="C373" s="81">
        <v>4072048</v>
      </c>
      <c r="D373" s="81"/>
      <c r="E373" s="84">
        <v>4859990</v>
      </c>
      <c r="F373" s="81">
        <v>700002892</v>
      </c>
      <c r="G373" s="79" t="s">
        <v>4785</v>
      </c>
      <c r="H373" s="79" t="s">
        <v>4786</v>
      </c>
      <c r="I373" s="79" t="s">
        <v>20</v>
      </c>
      <c r="J373" s="79" t="s">
        <v>4763</v>
      </c>
      <c r="K373" s="79" t="s">
        <v>4764</v>
      </c>
      <c r="L373" s="80" t="s">
        <v>4763</v>
      </c>
      <c r="M373" s="38"/>
    </row>
    <row r="374" spans="1:13" x14ac:dyDescent="0.25">
      <c r="A374" s="82" t="s">
        <v>4787</v>
      </c>
      <c r="B374" s="83">
        <v>20604265763</v>
      </c>
      <c r="C374" s="81">
        <v>4073594</v>
      </c>
      <c r="D374" s="81"/>
      <c r="E374" s="84">
        <v>4859991</v>
      </c>
      <c r="F374" s="81">
        <v>700005200</v>
      </c>
      <c r="G374" s="79" t="s">
        <v>4788</v>
      </c>
      <c r="H374" s="79" t="s">
        <v>4789</v>
      </c>
      <c r="I374" s="79" t="s">
        <v>20</v>
      </c>
      <c r="J374" s="79" t="s">
        <v>1492</v>
      </c>
      <c r="K374" s="79" t="s">
        <v>1492</v>
      </c>
      <c r="L374" s="80" t="s">
        <v>4790</v>
      </c>
      <c r="M374" s="38"/>
    </row>
    <row r="375" spans="1:13" x14ac:dyDescent="0.25">
      <c r="A375" s="82" t="s">
        <v>2396</v>
      </c>
      <c r="B375" s="83">
        <v>10408523651</v>
      </c>
      <c r="C375" s="84"/>
      <c r="D375" s="84"/>
      <c r="E375" s="84"/>
      <c r="F375" s="82"/>
      <c r="G375" s="79"/>
      <c r="H375" s="79"/>
      <c r="I375" s="79" t="s">
        <v>20</v>
      </c>
      <c r="J375" s="79" t="s">
        <v>1481</v>
      </c>
      <c r="K375" s="79" t="s">
        <v>1481</v>
      </c>
      <c r="L375" s="80" t="s">
        <v>3856</v>
      </c>
      <c r="M375" s="38"/>
    </row>
    <row r="376" spans="1:13" x14ac:dyDescent="0.25">
      <c r="A376" s="82" t="s">
        <v>2358</v>
      </c>
      <c r="B376" s="83">
        <v>20534501138</v>
      </c>
      <c r="C376" s="84"/>
      <c r="D376" s="84"/>
      <c r="E376" s="84"/>
      <c r="F376" s="82"/>
      <c r="G376" s="79"/>
      <c r="H376" s="79"/>
      <c r="I376" s="79" t="s">
        <v>20</v>
      </c>
      <c r="J376" s="79" t="s">
        <v>1480</v>
      </c>
      <c r="K376" s="79" t="s">
        <v>4377</v>
      </c>
      <c r="L376" s="80" t="s">
        <v>4791</v>
      </c>
      <c r="M376" s="38"/>
    </row>
    <row r="377" spans="1:13" x14ac:dyDescent="0.25">
      <c r="A377" s="82" t="s">
        <v>4792</v>
      </c>
      <c r="B377" s="83">
        <v>20489534259</v>
      </c>
      <c r="C377" s="84"/>
      <c r="D377" s="84"/>
      <c r="E377" s="84"/>
      <c r="F377" s="82"/>
      <c r="G377" s="79"/>
      <c r="H377" s="79"/>
      <c r="I377" s="79" t="s">
        <v>20</v>
      </c>
      <c r="J377" s="79" t="s">
        <v>1481</v>
      </c>
      <c r="K377" s="79" t="s">
        <v>1481</v>
      </c>
      <c r="L377" s="80" t="s">
        <v>1481</v>
      </c>
      <c r="M377" s="38"/>
    </row>
    <row r="378" spans="1:13" x14ac:dyDescent="0.25">
      <c r="A378" s="82" t="s">
        <v>4793</v>
      </c>
      <c r="B378" s="83">
        <v>20603417276</v>
      </c>
      <c r="C378" s="84"/>
      <c r="D378" s="84"/>
      <c r="E378" s="84"/>
      <c r="F378" s="82"/>
      <c r="G378" s="79"/>
      <c r="H378" s="79"/>
      <c r="I378" s="79" t="s">
        <v>20</v>
      </c>
      <c r="J378" s="79" t="s">
        <v>1485</v>
      </c>
      <c r="K378" s="79" t="s">
        <v>4783</v>
      </c>
      <c r="L378" s="80" t="s">
        <v>4794</v>
      </c>
      <c r="M378" s="38"/>
    </row>
    <row r="379" spans="1:13" x14ac:dyDescent="0.25">
      <c r="A379" s="82" t="s">
        <v>4795</v>
      </c>
      <c r="B379" s="83">
        <v>20604897425</v>
      </c>
      <c r="C379" s="84"/>
      <c r="D379" s="84"/>
      <c r="E379" s="84"/>
      <c r="F379" s="82"/>
      <c r="G379" s="79"/>
      <c r="H379" s="79"/>
      <c r="I379" s="79" t="s">
        <v>20</v>
      </c>
      <c r="J379" s="79" t="s">
        <v>1481</v>
      </c>
      <c r="K379" s="79" t="s">
        <v>1481</v>
      </c>
      <c r="L379" s="80" t="s">
        <v>1481</v>
      </c>
      <c r="M379" s="38"/>
    </row>
    <row r="380" spans="1:13" x14ac:dyDescent="0.25">
      <c r="A380" s="82" t="s">
        <v>3240</v>
      </c>
      <c r="B380" s="83">
        <v>10448946181</v>
      </c>
      <c r="C380" s="84"/>
      <c r="D380" s="84"/>
      <c r="E380" s="84"/>
      <c r="F380" s="82"/>
      <c r="G380" s="79"/>
      <c r="H380" s="79"/>
      <c r="I380" s="79" t="s">
        <v>20</v>
      </c>
      <c r="J380" s="79" t="s">
        <v>1490</v>
      </c>
      <c r="K380" s="79" t="s">
        <v>4796</v>
      </c>
      <c r="L380" s="80" t="s">
        <v>4797</v>
      </c>
      <c r="M380" s="38"/>
    </row>
    <row r="381" spans="1:13" x14ac:dyDescent="0.25">
      <c r="A381" s="82" t="s">
        <v>2648</v>
      </c>
      <c r="B381" s="83">
        <v>10457996441</v>
      </c>
      <c r="C381" s="84"/>
      <c r="D381" s="84"/>
      <c r="E381" s="84"/>
      <c r="F381" s="82"/>
      <c r="G381" s="79"/>
      <c r="H381" s="79"/>
      <c r="I381" s="79" t="s">
        <v>20</v>
      </c>
      <c r="J381" s="79" t="s">
        <v>4763</v>
      </c>
      <c r="K381" s="79" t="s">
        <v>4798</v>
      </c>
      <c r="L381" s="80" t="s">
        <v>4798</v>
      </c>
      <c r="M381" s="38"/>
    </row>
    <row r="382" spans="1:13" x14ac:dyDescent="0.25">
      <c r="A382" s="82" t="s">
        <v>4799</v>
      </c>
      <c r="B382" s="83">
        <v>10448871059</v>
      </c>
      <c r="C382" s="84"/>
      <c r="D382" s="84"/>
      <c r="E382" s="84"/>
      <c r="F382" s="82"/>
      <c r="G382" s="79"/>
      <c r="H382" s="79"/>
      <c r="I382" s="79" t="s">
        <v>20</v>
      </c>
      <c r="J382" s="79" t="s">
        <v>4800</v>
      </c>
      <c r="K382" s="79" t="s">
        <v>1481</v>
      </c>
      <c r="L382" s="80" t="s">
        <v>3856</v>
      </c>
      <c r="M382" s="38"/>
    </row>
    <row r="383" spans="1:13" x14ac:dyDescent="0.25">
      <c r="A383" s="82" t="s">
        <v>4801</v>
      </c>
      <c r="B383" s="83">
        <v>20541580841</v>
      </c>
      <c r="C383" s="84"/>
      <c r="D383" s="84"/>
      <c r="E383" s="84"/>
      <c r="F383" s="82"/>
      <c r="G383" s="79"/>
      <c r="H383" s="79"/>
      <c r="I383" s="79" t="s">
        <v>20</v>
      </c>
      <c r="J383" s="79" t="s">
        <v>1484</v>
      </c>
      <c r="K383" s="79" t="s">
        <v>4802</v>
      </c>
      <c r="L383" s="80" t="s">
        <v>4802</v>
      </c>
      <c r="M383" s="38"/>
    </row>
    <row r="384" spans="1:13" x14ac:dyDescent="0.25">
      <c r="A384" s="82" t="s">
        <v>2356</v>
      </c>
      <c r="B384" s="83">
        <v>20574653283</v>
      </c>
      <c r="C384" s="84"/>
      <c r="D384" s="84"/>
      <c r="E384" s="84"/>
      <c r="F384" s="82"/>
      <c r="G384" s="79"/>
      <c r="H384" s="79"/>
      <c r="I384" s="79" t="s">
        <v>20</v>
      </c>
      <c r="J384" s="79" t="s">
        <v>4763</v>
      </c>
      <c r="K384" s="79" t="s">
        <v>4803</v>
      </c>
      <c r="L384" s="80" t="s">
        <v>4804</v>
      </c>
      <c r="M384" s="38"/>
    </row>
    <row r="385" spans="1:13" x14ac:dyDescent="0.25">
      <c r="A385" s="82" t="s">
        <v>4805</v>
      </c>
      <c r="B385" s="83">
        <v>20602836097</v>
      </c>
      <c r="C385" s="84"/>
      <c r="D385" s="84"/>
      <c r="E385" s="84"/>
      <c r="F385" s="82"/>
      <c r="G385" s="79"/>
      <c r="H385" s="79"/>
      <c r="I385" s="79" t="s">
        <v>20</v>
      </c>
      <c r="J385" s="79" t="s">
        <v>4763</v>
      </c>
      <c r="K385" s="79" t="s">
        <v>4764</v>
      </c>
      <c r="L385" s="80" t="s">
        <v>4763</v>
      </c>
      <c r="M385" s="38"/>
    </row>
    <row r="386" spans="1:13" x14ac:dyDescent="0.25">
      <c r="A386" s="82" t="s">
        <v>4806</v>
      </c>
      <c r="B386" s="83">
        <v>10433260517</v>
      </c>
      <c r="C386" s="84"/>
      <c r="D386" s="84"/>
      <c r="E386" s="84"/>
      <c r="F386" s="82"/>
      <c r="G386" s="79"/>
      <c r="H386" s="79"/>
      <c r="I386" s="79" t="s">
        <v>20</v>
      </c>
      <c r="J386" s="79" t="s">
        <v>1481</v>
      </c>
      <c r="K386" s="79" t="s">
        <v>4807</v>
      </c>
      <c r="L386" s="80" t="s">
        <v>4808</v>
      </c>
      <c r="M386" s="38"/>
    </row>
    <row r="387" spans="1:13" x14ac:dyDescent="0.25">
      <c r="A387" s="82" t="s">
        <v>4809</v>
      </c>
      <c r="B387" s="83">
        <v>20603967195</v>
      </c>
      <c r="C387" s="84"/>
      <c r="D387" s="84"/>
      <c r="E387" s="84"/>
      <c r="F387" s="82"/>
      <c r="G387" s="79"/>
      <c r="H387" s="79"/>
      <c r="I387" s="79" t="s">
        <v>20</v>
      </c>
      <c r="J387" s="79" t="s">
        <v>1484</v>
      </c>
      <c r="K387" s="79" t="s">
        <v>3806</v>
      </c>
      <c r="L387" s="80" t="s">
        <v>4417</v>
      </c>
      <c r="M387" s="38"/>
    </row>
    <row r="388" spans="1:13" x14ac:dyDescent="0.25">
      <c r="A388" s="82" t="s">
        <v>1873</v>
      </c>
      <c r="B388" s="83">
        <v>20508865903</v>
      </c>
      <c r="C388" s="81">
        <v>4070699</v>
      </c>
      <c r="D388" s="81"/>
      <c r="E388" s="84">
        <v>4860000</v>
      </c>
      <c r="F388" s="81">
        <v>700002637</v>
      </c>
      <c r="G388" s="79" t="s">
        <v>4810</v>
      </c>
      <c r="H388" s="79" t="s">
        <v>4811</v>
      </c>
      <c r="I388" s="79" t="s">
        <v>47</v>
      </c>
      <c r="J388" s="79" t="s">
        <v>47</v>
      </c>
      <c r="K388" s="79" t="s">
        <v>47</v>
      </c>
      <c r="L388" s="80" t="s">
        <v>4812</v>
      </c>
      <c r="M388" s="38"/>
    </row>
    <row r="389" spans="1:13" x14ac:dyDescent="0.25">
      <c r="A389" s="82" t="s">
        <v>4813</v>
      </c>
      <c r="B389" s="83">
        <v>20602391729</v>
      </c>
      <c r="C389" s="81">
        <v>4073666</v>
      </c>
      <c r="D389" s="81"/>
      <c r="E389" s="84">
        <v>4859979</v>
      </c>
      <c r="F389" s="81">
        <v>700005323</v>
      </c>
      <c r="G389" s="79" t="s">
        <v>4814</v>
      </c>
      <c r="H389" s="79" t="s">
        <v>4815</v>
      </c>
      <c r="I389" s="79" t="s">
        <v>47</v>
      </c>
      <c r="J389" s="79" t="s">
        <v>47</v>
      </c>
      <c r="K389" s="79" t="s">
        <v>47</v>
      </c>
      <c r="L389" s="80" t="s">
        <v>3722</v>
      </c>
      <c r="M389" s="38"/>
    </row>
    <row r="390" spans="1:13" x14ac:dyDescent="0.25">
      <c r="A390" s="82" t="s">
        <v>4816</v>
      </c>
      <c r="B390" s="83">
        <v>20604624399</v>
      </c>
      <c r="C390" s="81">
        <v>4073831</v>
      </c>
      <c r="D390" s="81"/>
      <c r="E390" s="84">
        <v>4859980</v>
      </c>
      <c r="F390" s="81">
        <v>700005579</v>
      </c>
      <c r="G390" s="79" t="s">
        <v>4817</v>
      </c>
      <c r="H390" s="79" t="s">
        <v>4818</v>
      </c>
      <c r="I390" s="79" t="s">
        <v>47</v>
      </c>
      <c r="J390" s="79" t="s">
        <v>47</v>
      </c>
      <c r="K390" s="79" t="s">
        <v>47</v>
      </c>
      <c r="L390" s="80" t="s">
        <v>3698</v>
      </c>
      <c r="M390" s="38"/>
    </row>
    <row r="391" spans="1:13" x14ac:dyDescent="0.25">
      <c r="A391" s="82" t="s">
        <v>2396</v>
      </c>
      <c r="B391" s="83">
        <v>10408523651</v>
      </c>
      <c r="C391" s="81">
        <v>4071696</v>
      </c>
      <c r="D391" s="81"/>
      <c r="E391" s="84">
        <v>4859981</v>
      </c>
      <c r="F391" s="81">
        <v>700003130</v>
      </c>
      <c r="G391" s="79" t="s">
        <v>4819</v>
      </c>
      <c r="H391" s="79" t="s">
        <v>4820</v>
      </c>
      <c r="I391" s="79" t="s">
        <v>20</v>
      </c>
      <c r="J391" s="79" t="s">
        <v>1481</v>
      </c>
      <c r="K391" s="79" t="s">
        <v>1481</v>
      </c>
      <c r="L391" s="80" t="s">
        <v>3856</v>
      </c>
      <c r="M391" s="38"/>
    </row>
    <row r="392" spans="1:13" x14ac:dyDescent="0.25">
      <c r="A392" s="82" t="s">
        <v>2358</v>
      </c>
      <c r="B392" s="83">
        <v>20534501138</v>
      </c>
      <c r="C392" s="81">
        <v>4071596</v>
      </c>
      <c r="D392" s="81"/>
      <c r="E392" s="84">
        <v>4860002</v>
      </c>
      <c r="F392" s="81">
        <v>700003153</v>
      </c>
      <c r="G392" s="79" t="s">
        <v>4821</v>
      </c>
      <c r="H392" s="79" t="s">
        <v>4822</v>
      </c>
      <c r="I392" s="79" t="s">
        <v>20</v>
      </c>
      <c r="J392" s="79" t="s">
        <v>1480</v>
      </c>
      <c r="K392" s="79" t="s">
        <v>4377</v>
      </c>
      <c r="L392" s="80" t="s">
        <v>4791</v>
      </c>
      <c r="M392" s="38"/>
    </row>
    <row r="393" spans="1:13" x14ac:dyDescent="0.25">
      <c r="A393" s="82" t="s">
        <v>4792</v>
      </c>
      <c r="B393" s="83">
        <v>20489534259</v>
      </c>
      <c r="C393" s="81">
        <v>4071267</v>
      </c>
      <c r="D393" s="81"/>
      <c r="E393" s="84">
        <v>4860003</v>
      </c>
      <c r="F393" s="81">
        <v>700003207</v>
      </c>
      <c r="G393" s="79" t="s">
        <v>4823</v>
      </c>
      <c r="H393" s="79" t="s">
        <v>4824</v>
      </c>
      <c r="I393" s="79" t="s">
        <v>20</v>
      </c>
      <c r="J393" s="79" t="s">
        <v>1481</v>
      </c>
      <c r="K393" s="79" t="s">
        <v>1481</v>
      </c>
      <c r="L393" s="80" t="s">
        <v>1481</v>
      </c>
      <c r="M393" s="38"/>
    </row>
    <row r="394" spans="1:13" x14ac:dyDescent="0.25">
      <c r="A394" s="82" t="s">
        <v>4793</v>
      </c>
      <c r="B394" s="83">
        <v>20603417276</v>
      </c>
      <c r="C394" s="81">
        <v>4073480</v>
      </c>
      <c r="D394" s="81"/>
      <c r="E394" s="84">
        <v>4860004</v>
      </c>
      <c r="F394" s="81">
        <v>700005021</v>
      </c>
      <c r="G394" s="79" t="s">
        <v>4825</v>
      </c>
      <c r="H394" s="79" t="s">
        <v>4826</v>
      </c>
      <c r="I394" s="79" t="s">
        <v>20</v>
      </c>
      <c r="J394" s="79" t="s">
        <v>1485</v>
      </c>
      <c r="K394" s="79" t="s">
        <v>4783</v>
      </c>
      <c r="L394" s="80" t="s">
        <v>4794</v>
      </c>
      <c r="M394" s="38"/>
    </row>
    <row r="395" spans="1:13" x14ac:dyDescent="0.25">
      <c r="A395" s="82" t="s">
        <v>4795</v>
      </c>
      <c r="B395" s="83">
        <v>20604897425</v>
      </c>
      <c r="C395" s="81">
        <v>4073748</v>
      </c>
      <c r="D395" s="81"/>
      <c r="E395" s="84">
        <v>4860005</v>
      </c>
      <c r="F395" s="81">
        <v>700005459</v>
      </c>
      <c r="G395" s="79" t="s">
        <v>4827</v>
      </c>
      <c r="H395" s="79" t="s">
        <v>4828</v>
      </c>
      <c r="I395" s="79" t="s">
        <v>20</v>
      </c>
      <c r="J395" s="79" t="s">
        <v>1481</v>
      </c>
      <c r="K395" s="79" t="s">
        <v>1481</v>
      </c>
      <c r="L395" s="80" t="s">
        <v>1481</v>
      </c>
      <c r="M395" s="38"/>
    </row>
    <row r="396" spans="1:13" x14ac:dyDescent="0.25">
      <c r="A396" s="82" t="s">
        <v>3240</v>
      </c>
      <c r="B396" s="83">
        <v>10448946181</v>
      </c>
      <c r="C396" s="81">
        <v>4073206</v>
      </c>
      <c r="D396" s="81"/>
      <c r="E396" s="84">
        <v>4860006</v>
      </c>
      <c r="F396" s="81">
        <v>700004474</v>
      </c>
      <c r="G396" s="79" t="s">
        <v>4829</v>
      </c>
      <c r="H396" s="79" t="s">
        <v>4830</v>
      </c>
      <c r="I396" s="79" t="s">
        <v>20</v>
      </c>
      <c r="J396" s="79" t="s">
        <v>1490</v>
      </c>
      <c r="K396" s="79" t="s">
        <v>4796</v>
      </c>
      <c r="L396" s="80" t="s">
        <v>4797</v>
      </c>
      <c r="M396" s="38"/>
    </row>
    <row r="397" spans="1:13" x14ac:dyDescent="0.25">
      <c r="A397" s="82" t="s">
        <v>2648</v>
      </c>
      <c r="B397" s="83">
        <v>10457996441</v>
      </c>
      <c r="C397" s="81">
        <v>4072145</v>
      </c>
      <c r="D397" s="81"/>
      <c r="E397" s="84">
        <v>4860007</v>
      </c>
      <c r="F397" s="81">
        <v>700002966</v>
      </c>
      <c r="G397" s="79" t="s">
        <v>4831</v>
      </c>
      <c r="H397" s="79" t="s">
        <v>4832</v>
      </c>
      <c r="I397" s="79" t="s">
        <v>20</v>
      </c>
      <c r="J397" s="79" t="s">
        <v>4763</v>
      </c>
      <c r="K397" s="79" t="s">
        <v>4798</v>
      </c>
      <c r="L397" s="80" t="s">
        <v>4798</v>
      </c>
      <c r="M397" s="38"/>
    </row>
    <row r="398" spans="1:13" x14ac:dyDescent="0.25">
      <c r="A398" s="82" t="s">
        <v>4799</v>
      </c>
      <c r="B398" s="83">
        <v>10448871059</v>
      </c>
      <c r="C398" s="81">
        <v>4073075</v>
      </c>
      <c r="D398" s="81"/>
      <c r="E398" s="84">
        <v>4860008</v>
      </c>
      <c r="F398" s="81">
        <v>700004163</v>
      </c>
      <c r="G398" s="79" t="s">
        <v>4833</v>
      </c>
      <c r="H398" s="79" t="s">
        <v>4834</v>
      </c>
      <c r="I398" s="79" t="s">
        <v>20</v>
      </c>
      <c r="J398" s="79" t="s">
        <v>4800</v>
      </c>
      <c r="K398" s="79" t="s">
        <v>1481</v>
      </c>
      <c r="L398" s="80" t="s">
        <v>3856</v>
      </c>
      <c r="M398" s="38"/>
    </row>
    <row r="399" spans="1:13" x14ac:dyDescent="0.25">
      <c r="A399" s="82" t="s">
        <v>4801</v>
      </c>
      <c r="B399" s="83">
        <v>20541580841</v>
      </c>
      <c r="C399" s="81">
        <v>4070858</v>
      </c>
      <c r="D399" s="81"/>
      <c r="E399" s="84">
        <v>4860009</v>
      </c>
      <c r="F399" s="81">
        <v>700002786</v>
      </c>
      <c r="G399" s="79" t="s">
        <v>4835</v>
      </c>
      <c r="H399" s="79" t="s">
        <v>4836</v>
      </c>
      <c r="I399" s="79" t="s">
        <v>20</v>
      </c>
      <c r="J399" s="79" t="s">
        <v>1484</v>
      </c>
      <c r="K399" s="79" t="s">
        <v>4802</v>
      </c>
      <c r="L399" s="80" t="s">
        <v>4802</v>
      </c>
      <c r="M399" s="38"/>
    </row>
    <row r="400" spans="1:13" x14ac:dyDescent="0.25">
      <c r="A400" s="82" t="s">
        <v>2356</v>
      </c>
      <c r="B400" s="83">
        <v>20574653283</v>
      </c>
      <c r="C400" s="81">
        <v>4071585</v>
      </c>
      <c r="D400" s="81"/>
      <c r="E400" s="84">
        <v>4860010</v>
      </c>
      <c r="F400" s="81">
        <v>700003184</v>
      </c>
      <c r="G400" s="79" t="s">
        <v>4837</v>
      </c>
      <c r="H400" s="79" t="s">
        <v>4838</v>
      </c>
      <c r="I400" s="79" t="s">
        <v>20</v>
      </c>
      <c r="J400" s="79" t="s">
        <v>4763</v>
      </c>
      <c r="K400" s="79" t="s">
        <v>4803</v>
      </c>
      <c r="L400" s="80" t="s">
        <v>4804</v>
      </c>
      <c r="M400" s="38"/>
    </row>
    <row r="401" spans="1:13" x14ac:dyDescent="0.25">
      <c r="A401" s="125" t="s">
        <v>4805</v>
      </c>
      <c r="B401" s="128">
        <v>20602836097</v>
      </c>
      <c r="C401" s="122">
        <v>4073275</v>
      </c>
      <c r="D401" s="122"/>
      <c r="E401" s="131">
        <v>4860011</v>
      </c>
      <c r="F401" s="122">
        <v>700004676</v>
      </c>
      <c r="G401" s="119" t="s">
        <v>4839</v>
      </c>
      <c r="H401" s="26" t="s">
        <v>4840</v>
      </c>
      <c r="I401" s="26" t="s">
        <v>4842</v>
      </c>
      <c r="J401" s="119" t="s">
        <v>4763</v>
      </c>
      <c r="K401" s="119" t="s">
        <v>4764</v>
      </c>
      <c r="L401" s="122" t="s">
        <v>4763</v>
      </c>
      <c r="M401" s="38"/>
    </row>
    <row r="402" spans="1:13" x14ac:dyDescent="0.25">
      <c r="A402" s="126"/>
      <c r="B402" s="129"/>
      <c r="C402" s="123"/>
      <c r="D402" s="123"/>
      <c r="E402" s="132"/>
      <c r="F402" s="123"/>
      <c r="G402" s="120"/>
      <c r="H402" s="79" t="s">
        <v>4841</v>
      </c>
      <c r="I402" s="79" t="s">
        <v>20</v>
      </c>
      <c r="J402" s="120"/>
      <c r="K402" s="120"/>
      <c r="L402" s="123"/>
      <c r="M402" s="38"/>
    </row>
    <row r="403" spans="1:13" x14ac:dyDescent="0.25">
      <c r="A403" s="127"/>
      <c r="B403" s="130"/>
      <c r="C403" s="124"/>
      <c r="D403" s="124"/>
      <c r="E403" s="133"/>
      <c r="F403" s="124"/>
      <c r="G403" s="121"/>
      <c r="H403" s="26" t="s">
        <v>4842</v>
      </c>
      <c r="I403" s="28"/>
      <c r="J403" s="121"/>
      <c r="K403" s="121"/>
      <c r="L403" s="124"/>
      <c r="M403" s="38"/>
    </row>
    <row r="404" spans="1:13" x14ac:dyDescent="0.25">
      <c r="A404" s="82" t="s">
        <v>4806</v>
      </c>
      <c r="B404" s="83">
        <v>10433260517</v>
      </c>
      <c r="C404" s="81">
        <v>4070566</v>
      </c>
      <c r="D404" s="81"/>
      <c r="E404" s="84">
        <v>4860012</v>
      </c>
      <c r="F404" s="81">
        <v>900027173</v>
      </c>
      <c r="G404" s="79" t="s">
        <v>4843</v>
      </c>
      <c r="H404" s="79" t="s">
        <v>4844</v>
      </c>
      <c r="I404" s="79" t="s">
        <v>20</v>
      </c>
      <c r="J404" s="79" t="s">
        <v>1481</v>
      </c>
      <c r="K404" s="79" t="s">
        <v>4807</v>
      </c>
      <c r="L404" s="80" t="s">
        <v>4808</v>
      </c>
      <c r="M404" s="38"/>
    </row>
    <row r="405" spans="1:13" x14ac:dyDescent="0.25">
      <c r="A405" s="82" t="s">
        <v>4809</v>
      </c>
      <c r="B405" s="83">
        <v>20603967195</v>
      </c>
      <c r="C405" s="81">
        <v>4073582</v>
      </c>
      <c r="D405" s="81"/>
      <c r="E405" s="84">
        <v>4860013</v>
      </c>
      <c r="F405" s="81">
        <v>700005205</v>
      </c>
      <c r="G405" s="79" t="s">
        <v>4845</v>
      </c>
      <c r="H405" s="79" t="s">
        <v>4846</v>
      </c>
      <c r="I405" s="79" t="s">
        <v>20</v>
      </c>
      <c r="J405" s="79" t="s">
        <v>1484</v>
      </c>
      <c r="K405" s="79" t="s">
        <v>3806</v>
      </c>
      <c r="L405" s="80" t="s">
        <v>4417</v>
      </c>
      <c r="M405" s="38"/>
    </row>
    <row r="406" spans="1:13" x14ac:dyDescent="0.25">
      <c r="A406" s="82" t="s">
        <v>1826</v>
      </c>
      <c r="B406" s="83">
        <v>20534661500</v>
      </c>
      <c r="C406" s="81">
        <v>4070605</v>
      </c>
      <c r="D406" s="81"/>
      <c r="E406" s="84">
        <v>4860014</v>
      </c>
      <c r="F406" s="81">
        <v>700003096</v>
      </c>
      <c r="G406" s="79" t="s">
        <v>4847</v>
      </c>
      <c r="H406" s="79" t="s">
        <v>4848</v>
      </c>
      <c r="I406" s="79" t="s">
        <v>20</v>
      </c>
      <c r="J406" s="79" t="s">
        <v>4763</v>
      </c>
      <c r="K406" s="79" t="s">
        <v>4764</v>
      </c>
      <c r="L406" s="80" t="s">
        <v>4849</v>
      </c>
      <c r="M406" s="38"/>
    </row>
    <row r="407" spans="1:13" x14ac:dyDescent="0.25">
      <c r="A407" s="79" t="s">
        <v>4850</v>
      </c>
      <c r="B407" s="83">
        <v>20603155671</v>
      </c>
      <c r="C407" s="81">
        <v>4073698</v>
      </c>
      <c r="D407" s="81"/>
      <c r="E407" s="84">
        <v>4860015</v>
      </c>
      <c r="F407" s="81">
        <v>700005391</v>
      </c>
      <c r="G407" s="79" t="s">
        <v>4851</v>
      </c>
      <c r="H407" s="79" t="s">
        <v>4852</v>
      </c>
      <c r="I407" s="79" t="s">
        <v>20</v>
      </c>
      <c r="J407" s="79" t="s">
        <v>1484</v>
      </c>
      <c r="K407" s="79" t="s">
        <v>4853</v>
      </c>
      <c r="L407" s="80" t="s">
        <v>4854</v>
      </c>
      <c r="M407" s="38"/>
    </row>
    <row r="408" spans="1:13" x14ac:dyDescent="0.25">
      <c r="A408" s="82" t="s">
        <v>4855</v>
      </c>
      <c r="B408" s="83">
        <v>10466308345</v>
      </c>
      <c r="C408" s="81">
        <v>4072807</v>
      </c>
      <c r="D408" s="81"/>
      <c r="E408" s="84">
        <v>4860016</v>
      </c>
      <c r="F408" s="81">
        <v>700002213</v>
      </c>
      <c r="G408" s="79" t="s">
        <v>4856</v>
      </c>
      <c r="H408" s="79" t="s">
        <v>4857</v>
      </c>
      <c r="I408" s="79" t="s">
        <v>20</v>
      </c>
      <c r="J408" s="79" t="s">
        <v>1484</v>
      </c>
      <c r="K408" s="79" t="s">
        <v>3806</v>
      </c>
      <c r="L408" s="80" t="s">
        <v>3806</v>
      </c>
      <c r="M408" s="38"/>
    </row>
    <row r="409" spans="1:13" x14ac:dyDescent="0.25">
      <c r="A409" s="82" t="s">
        <v>1659</v>
      </c>
      <c r="B409" s="83">
        <v>20534753293</v>
      </c>
      <c r="C409" s="81">
        <v>4070266</v>
      </c>
      <c r="D409" s="81"/>
      <c r="E409" s="84">
        <v>4860032</v>
      </c>
      <c r="F409" s="81">
        <v>700003098</v>
      </c>
      <c r="G409" s="79" t="s">
        <v>4858</v>
      </c>
      <c r="H409" s="79" t="s">
        <v>4859</v>
      </c>
      <c r="I409" s="79" t="s">
        <v>20</v>
      </c>
      <c r="J409" s="79" t="s">
        <v>4763</v>
      </c>
      <c r="K409" s="79" t="s">
        <v>4860</v>
      </c>
      <c r="L409" s="80" t="s">
        <v>4860</v>
      </c>
      <c r="M409" s="38"/>
    </row>
    <row r="410" spans="1:13" x14ac:dyDescent="0.25">
      <c r="A410" s="82" t="s">
        <v>3213</v>
      </c>
      <c r="B410" s="83">
        <v>20602169589</v>
      </c>
      <c r="C410" s="81">
        <v>4073165</v>
      </c>
      <c r="D410" s="81"/>
      <c r="E410" s="84">
        <v>4860033</v>
      </c>
      <c r="F410" s="81">
        <v>700004380</v>
      </c>
      <c r="G410" s="79" t="s">
        <v>4861</v>
      </c>
      <c r="H410" s="79" t="s">
        <v>4862</v>
      </c>
      <c r="I410" s="79" t="s">
        <v>20</v>
      </c>
      <c r="J410" s="79" t="s">
        <v>1484</v>
      </c>
      <c r="K410" s="79" t="s">
        <v>3806</v>
      </c>
      <c r="L410" s="80" t="s">
        <v>3806</v>
      </c>
      <c r="M410" s="38"/>
    </row>
    <row r="411" spans="1:13" x14ac:dyDescent="0.25">
      <c r="A411" s="82" t="s">
        <v>2327</v>
      </c>
      <c r="B411" s="83">
        <v>20487216217</v>
      </c>
      <c r="C411" s="81">
        <v>4071517</v>
      </c>
      <c r="D411" s="81"/>
      <c r="E411" s="84">
        <v>4860034</v>
      </c>
      <c r="F411" s="81">
        <v>700002992</v>
      </c>
      <c r="G411" s="79" t="s">
        <v>4863</v>
      </c>
      <c r="H411" s="79" t="s">
        <v>4864</v>
      </c>
      <c r="I411" s="79" t="s">
        <v>20</v>
      </c>
      <c r="J411" s="79" t="s">
        <v>1490</v>
      </c>
      <c r="K411" s="79" t="s">
        <v>4865</v>
      </c>
      <c r="L411" s="80" t="s">
        <v>4866</v>
      </c>
      <c r="M411" s="38"/>
    </row>
    <row r="412" spans="1:13" x14ac:dyDescent="0.25">
      <c r="A412" s="82" t="s">
        <v>4867</v>
      </c>
      <c r="B412" s="83">
        <v>20394093646</v>
      </c>
      <c r="C412" s="81">
        <v>4071415</v>
      </c>
      <c r="D412" s="81"/>
      <c r="E412" s="84">
        <v>4860035</v>
      </c>
      <c r="F412" s="81">
        <v>900023562</v>
      </c>
      <c r="G412" s="79" t="s">
        <v>4868</v>
      </c>
      <c r="H412" s="79" t="s">
        <v>4869</v>
      </c>
      <c r="I412" s="79" t="s">
        <v>20</v>
      </c>
      <c r="J412" s="79" t="s">
        <v>1482</v>
      </c>
      <c r="K412" s="79" t="s">
        <v>4402</v>
      </c>
      <c r="L412" s="80" t="s">
        <v>4870</v>
      </c>
      <c r="M412" s="38"/>
    </row>
    <row r="413" spans="1:13" x14ac:dyDescent="0.25">
      <c r="A413" s="82" t="s">
        <v>4871</v>
      </c>
      <c r="B413" s="83">
        <v>10410722904</v>
      </c>
      <c r="C413" s="81">
        <v>4071118</v>
      </c>
      <c r="D413" s="81"/>
      <c r="E413" s="84">
        <v>4860069</v>
      </c>
      <c r="F413" s="81">
        <v>700002961</v>
      </c>
      <c r="G413" s="79" t="s">
        <v>4872</v>
      </c>
      <c r="H413" s="79"/>
      <c r="I413" s="79" t="s">
        <v>20</v>
      </c>
      <c r="J413" s="79" t="s">
        <v>1481</v>
      </c>
      <c r="K413" s="79" t="s">
        <v>4873</v>
      </c>
      <c r="L413" s="80" t="s">
        <v>4874</v>
      </c>
      <c r="M413" s="38"/>
    </row>
    <row r="414" spans="1:13" x14ac:dyDescent="0.25">
      <c r="A414" s="82" t="s">
        <v>3427</v>
      </c>
      <c r="B414" s="83">
        <v>10415628809</v>
      </c>
      <c r="C414" s="81">
        <v>4073626</v>
      </c>
      <c r="D414" s="81"/>
      <c r="E414" s="84">
        <v>4860070</v>
      </c>
      <c r="F414" s="81">
        <v>700005289</v>
      </c>
      <c r="G414" s="79" t="s">
        <v>4875</v>
      </c>
      <c r="H414" s="79"/>
      <c r="I414" s="79" t="s">
        <v>20</v>
      </c>
      <c r="J414" s="79" t="s">
        <v>1482</v>
      </c>
      <c r="K414" s="79" t="s">
        <v>4402</v>
      </c>
      <c r="L414" s="80" t="s">
        <v>4777</v>
      </c>
      <c r="M414" s="38"/>
    </row>
    <row r="415" spans="1:13" x14ac:dyDescent="0.25">
      <c r="A415" s="82" t="s">
        <v>2364</v>
      </c>
      <c r="B415" s="83">
        <v>10412174483</v>
      </c>
      <c r="C415" s="81">
        <v>4071603</v>
      </c>
      <c r="D415" s="81"/>
      <c r="E415" s="84">
        <v>4860071</v>
      </c>
      <c r="F415" s="81">
        <v>700003739</v>
      </c>
      <c r="G415" s="79" t="s">
        <v>4876</v>
      </c>
      <c r="H415" s="79"/>
      <c r="I415" s="79" t="s">
        <v>20</v>
      </c>
      <c r="J415" s="79" t="s">
        <v>1484</v>
      </c>
      <c r="K415" s="79" t="s">
        <v>4877</v>
      </c>
      <c r="L415" s="80" t="s">
        <v>4877</v>
      </c>
      <c r="M415" s="38"/>
    </row>
    <row r="416" spans="1:13" x14ac:dyDescent="0.25">
      <c r="A416" s="82" t="s">
        <v>3325</v>
      </c>
      <c r="B416" s="83">
        <v>10444480039</v>
      </c>
      <c r="C416" s="81">
        <v>4073322</v>
      </c>
      <c r="D416" s="81"/>
      <c r="E416" s="84">
        <v>4860087</v>
      </c>
      <c r="F416" s="81" t="s">
        <v>4878</v>
      </c>
      <c r="G416" s="79" t="s">
        <v>4879</v>
      </c>
      <c r="H416" s="79"/>
      <c r="I416" s="79" t="s">
        <v>20</v>
      </c>
      <c r="J416" s="79" t="s">
        <v>4763</v>
      </c>
      <c r="K416" s="79" t="s">
        <v>4764</v>
      </c>
      <c r="L416" s="80" t="s">
        <v>4763</v>
      </c>
      <c r="M416" s="38"/>
    </row>
    <row r="417" spans="1:13" x14ac:dyDescent="0.25">
      <c r="A417" s="82" t="s">
        <v>4880</v>
      </c>
      <c r="B417" s="83">
        <v>20605494553</v>
      </c>
      <c r="C417" s="81">
        <v>5135905</v>
      </c>
      <c r="D417" s="81"/>
      <c r="E417" s="84">
        <v>4860088</v>
      </c>
      <c r="F417" s="81">
        <v>700005583</v>
      </c>
      <c r="G417" s="79" t="s">
        <v>4881</v>
      </c>
      <c r="H417" s="79"/>
      <c r="I417" s="79" t="s">
        <v>20</v>
      </c>
      <c r="J417" s="79" t="s">
        <v>1484</v>
      </c>
      <c r="K417" s="79" t="s">
        <v>4882</v>
      </c>
      <c r="L417" s="80" t="s">
        <v>4882</v>
      </c>
      <c r="M417" s="38"/>
    </row>
    <row r="418" spans="1:13" x14ac:dyDescent="0.25">
      <c r="A418" s="82" t="s">
        <v>3460</v>
      </c>
      <c r="B418" s="83">
        <v>20604670838</v>
      </c>
      <c r="C418" s="81">
        <v>4073716</v>
      </c>
      <c r="D418" s="81"/>
      <c r="E418" s="84">
        <v>4860089</v>
      </c>
      <c r="F418" s="81">
        <v>700005421</v>
      </c>
      <c r="G418" s="79" t="s">
        <v>4883</v>
      </c>
      <c r="H418" s="79"/>
      <c r="I418" s="79" t="s">
        <v>20</v>
      </c>
      <c r="J418" s="79" t="s">
        <v>4763</v>
      </c>
      <c r="K418" s="79" t="s">
        <v>4803</v>
      </c>
      <c r="L418" s="80" t="s">
        <v>4804</v>
      </c>
      <c r="M418" s="38"/>
    </row>
    <row r="419" spans="1:13" x14ac:dyDescent="0.25">
      <c r="A419" s="82" t="s">
        <v>4884</v>
      </c>
      <c r="B419" s="83">
        <v>20601596793</v>
      </c>
      <c r="C419" s="81">
        <v>4073076</v>
      </c>
      <c r="D419" s="81"/>
      <c r="E419" s="84">
        <v>4860090</v>
      </c>
      <c r="F419" s="81">
        <v>700004134</v>
      </c>
      <c r="G419" s="79" t="s">
        <v>4885</v>
      </c>
      <c r="H419" s="79"/>
      <c r="I419" s="79" t="s">
        <v>20</v>
      </c>
      <c r="J419" s="79" t="s">
        <v>1484</v>
      </c>
      <c r="K419" s="79" t="s">
        <v>4886</v>
      </c>
      <c r="L419" s="80" t="s">
        <v>4877</v>
      </c>
      <c r="M419" s="38"/>
    </row>
    <row r="420" spans="1:13" x14ac:dyDescent="0.25">
      <c r="A420" s="82" t="s">
        <v>3411</v>
      </c>
      <c r="B420" s="83">
        <v>10419042698</v>
      </c>
      <c r="C420" s="81">
        <v>4073610</v>
      </c>
      <c r="D420" s="81"/>
      <c r="E420" s="84">
        <v>4860091</v>
      </c>
      <c r="F420" s="81">
        <v>700005224</v>
      </c>
      <c r="G420" s="79" t="s">
        <v>4887</v>
      </c>
      <c r="H420" s="79"/>
      <c r="I420" s="79" t="s">
        <v>20</v>
      </c>
      <c r="J420" s="79" t="s">
        <v>1482</v>
      </c>
      <c r="K420" s="79" t="s">
        <v>4402</v>
      </c>
      <c r="L420" s="80" t="s">
        <v>4777</v>
      </c>
      <c r="M420" s="38"/>
    </row>
    <row r="421" spans="1:13" x14ac:dyDescent="0.25">
      <c r="A421" s="82" t="s">
        <v>3340</v>
      </c>
      <c r="B421" s="83">
        <v>10443445086</v>
      </c>
      <c r="C421" s="81">
        <v>4073372</v>
      </c>
      <c r="D421" s="81"/>
      <c r="E421" s="84">
        <v>4860092</v>
      </c>
      <c r="F421" s="81">
        <v>700004863</v>
      </c>
      <c r="G421" s="79" t="s">
        <v>4888</v>
      </c>
      <c r="H421" s="79"/>
      <c r="I421" s="79" t="s">
        <v>20</v>
      </c>
      <c r="J421" s="79" t="s">
        <v>1492</v>
      </c>
      <c r="K421" s="79" t="s">
        <v>4889</v>
      </c>
      <c r="L421" s="80" t="s">
        <v>4889</v>
      </c>
      <c r="M421" s="38"/>
    </row>
    <row r="422" spans="1:13" x14ac:dyDescent="0.25">
      <c r="A422" s="82" t="s">
        <v>2855</v>
      </c>
      <c r="B422" s="83">
        <v>10204334701</v>
      </c>
      <c r="C422" s="81">
        <v>4072539</v>
      </c>
      <c r="D422" s="81"/>
      <c r="E422" s="84">
        <v>4860093</v>
      </c>
      <c r="F422" s="81">
        <v>700003002</v>
      </c>
      <c r="G422" s="79" t="s">
        <v>4890</v>
      </c>
      <c r="H422" s="79"/>
      <c r="I422" s="79" t="s">
        <v>20</v>
      </c>
      <c r="J422" s="79" t="s">
        <v>1484</v>
      </c>
      <c r="K422" s="79" t="s">
        <v>4882</v>
      </c>
      <c r="L422" s="80" t="s">
        <v>4891</v>
      </c>
      <c r="M422" s="38"/>
    </row>
    <row r="423" spans="1:13" ht="16.5" customHeight="1" x14ac:dyDescent="0.25">
      <c r="A423" s="82" t="s">
        <v>4892</v>
      </c>
      <c r="B423" s="83">
        <v>20601715865</v>
      </c>
      <c r="C423" s="81">
        <v>4073806</v>
      </c>
      <c r="D423" s="81"/>
      <c r="E423" s="84">
        <v>4860094</v>
      </c>
      <c r="F423" s="81">
        <v>700005556</v>
      </c>
      <c r="G423" s="79" t="s">
        <v>4893</v>
      </c>
      <c r="H423" s="79"/>
      <c r="I423" s="79" t="s">
        <v>20</v>
      </c>
      <c r="J423" s="79" t="s">
        <v>1481</v>
      </c>
      <c r="K423" s="79" t="s">
        <v>1481</v>
      </c>
      <c r="L423" s="80" t="s">
        <v>3856</v>
      </c>
      <c r="M423" s="38"/>
    </row>
    <row r="424" spans="1:13" x14ac:dyDescent="0.25">
      <c r="A424" s="82" t="s">
        <v>2937</v>
      </c>
      <c r="B424" s="83">
        <v>10457449505</v>
      </c>
      <c r="C424" s="81">
        <v>4072795</v>
      </c>
      <c r="D424" s="81"/>
      <c r="E424" s="84">
        <v>4860095</v>
      </c>
      <c r="F424" s="81">
        <v>700002165</v>
      </c>
      <c r="G424" s="79" t="s">
        <v>4894</v>
      </c>
      <c r="H424" s="79"/>
      <c r="I424" s="79" t="s">
        <v>20</v>
      </c>
      <c r="J424" s="79" t="s">
        <v>1482</v>
      </c>
      <c r="K424" s="79" t="s">
        <v>4402</v>
      </c>
      <c r="L424" s="80" t="s">
        <v>4777</v>
      </c>
      <c r="M424" s="38"/>
    </row>
    <row r="425" spans="1:13" x14ac:dyDescent="0.25">
      <c r="A425" s="82" t="s">
        <v>4895</v>
      </c>
      <c r="B425" s="83">
        <v>20602144390</v>
      </c>
      <c r="C425" s="81">
        <v>4073164</v>
      </c>
      <c r="D425" s="81"/>
      <c r="E425" s="84">
        <v>4860096</v>
      </c>
      <c r="F425" s="81">
        <v>700004366</v>
      </c>
      <c r="G425" s="79" t="s">
        <v>4896</v>
      </c>
      <c r="H425" s="79"/>
      <c r="I425" s="79" t="s">
        <v>20</v>
      </c>
      <c r="J425" s="79" t="s">
        <v>1492</v>
      </c>
      <c r="K425" s="79" t="s">
        <v>1492</v>
      </c>
      <c r="L425" s="80" t="s">
        <v>4790</v>
      </c>
      <c r="M425" s="38"/>
    </row>
    <row r="426" spans="1:13" x14ac:dyDescent="0.25">
      <c r="A426" s="82" t="s">
        <v>4897</v>
      </c>
      <c r="B426" s="83">
        <v>20601619726</v>
      </c>
      <c r="C426" s="81">
        <v>4073046</v>
      </c>
      <c r="D426" s="81"/>
      <c r="E426" s="84">
        <v>4860097</v>
      </c>
      <c r="F426" s="81">
        <v>700004107</v>
      </c>
      <c r="G426" s="79" t="s">
        <v>4898</v>
      </c>
      <c r="H426" s="79"/>
      <c r="I426" s="79" t="s">
        <v>20</v>
      </c>
      <c r="J426" s="79" t="s">
        <v>1492</v>
      </c>
      <c r="K426" s="79" t="s">
        <v>4889</v>
      </c>
      <c r="L426" s="80" t="s">
        <v>4889</v>
      </c>
      <c r="M426" s="38"/>
    </row>
    <row r="427" spans="1:13" x14ac:dyDescent="0.25">
      <c r="A427" s="82" t="s">
        <v>4899</v>
      </c>
      <c r="B427" s="83">
        <v>20604137846</v>
      </c>
      <c r="C427" s="81">
        <v>4073730</v>
      </c>
      <c r="D427" s="81"/>
      <c r="E427" s="84">
        <v>4860098</v>
      </c>
      <c r="F427" s="81">
        <v>700005446</v>
      </c>
      <c r="G427" s="79" t="s">
        <v>4900</v>
      </c>
      <c r="H427" s="79"/>
      <c r="I427" s="79" t="s">
        <v>20</v>
      </c>
      <c r="J427" s="79" t="s">
        <v>1492</v>
      </c>
      <c r="K427" s="79" t="s">
        <v>4889</v>
      </c>
      <c r="L427" s="80" t="s">
        <v>4889</v>
      </c>
      <c r="M427" s="38"/>
    </row>
    <row r="428" spans="1:13" x14ac:dyDescent="0.25">
      <c r="A428" s="82" t="s">
        <v>4901</v>
      </c>
      <c r="B428" s="83">
        <v>10199672661</v>
      </c>
      <c r="C428" s="81">
        <v>4071830</v>
      </c>
      <c r="D428" s="81"/>
      <c r="E428" s="84">
        <v>4860099</v>
      </c>
      <c r="F428" s="81">
        <v>700003226</v>
      </c>
      <c r="G428" s="79" t="s">
        <v>4902</v>
      </c>
      <c r="H428" s="79"/>
      <c r="I428" s="79" t="s">
        <v>20</v>
      </c>
      <c r="J428" s="79" t="s">
        <v>1492</v>
      </c>
      <c r="K428" s="79" t="s">
        <v>4758</v>
      </c>
      <c r="L428" s="80" t="s">
        <v>4903</v>
      </c>
      <c r="M428" s="38"/>
    </row>
    <row r="429" spans="1:13" x14ac:dyDescent="0.25">
      <c r="A429" s="31" t="s">
        <v>4921</v>
      </c>
      <c r="B429" s="83">
        <v>20605550933</v>
      </c>
      <c r="C429" s="32">
        <v>4073858</v>
      </c>
      <c r="D429" s="33"/>
      <c r="E429" s="32">
        <v>4859774</v>
      </c>
      <c r="F429" s="32">
        <v>700005542</v>
      </c>
      <c r="G429" s="31" t="s">
        <v>3860</v>
      </c>
      <c r="H429" s="31" t="s">
        <v>4925</v>
      </c>
      <c r="I429" s="31" t="s">
        <v>1315</v>
      </c>
      <c r="J429" s="31" t="s">
        <v>1536</v>
      </c>
      <c r="K429" s="31" t="s">
        <v>4425</v>
      </c>
      <c r="L429" s="37" t="s">
        <v>4446</v>
      </c>
      <c r="M429" s="38"/>
    </row>
    <row r="430" spans="1:13" x14ac:dyDescent="0.25">
      <c r="A430" s="14" t="s">
        <v>4939</v>
      </c>
      <c r="B430" s="13">
        <v>20477662570</v>
      </c>
      <c r="C430" s="13">
        <v>4073926</v>
      </c>
      <c r="D430" s="38"/>
      <c r="E430" s="38"/>
      <c r="F430" s="13">
        <v>700005699</v>
      </c>
      <c r="G430" s="13" t="s">
        <v>4941</v>
      </c>
      <c r="H430" s="38"/>
      <c r="I430" s="13" t="s">
        <v>47</v>
      </c>
      <c r="J430" s="13" t="s">
        <v>47</v>
      </c>
      <c r="K430" s="38"/>
      <c r="L430" s="38"/>
      <c r="M430" s="38"/>
    </row>
    <row r="431" spans="1:13" x14ac:dyDescent="0.25">
      <c r="A431" s="14" t="s">
        <v>4940</v>
      </c>
      <c r="B431" s="13">
        <v>20605958185</v>
      </c>
      <c r="C431" s="13">
        <v>4073925</v>
      </c>
      <c r="D431" s="38"/>
      <c r="E431" s="38"/>
      <c r="F431" s="13">
        <v>700005703</v>
      </c>
      <c r="G431" s="13" t="s">
        <v>4941</v>
      </c>
      <c r="H431" s="38"/>
      <c r="I431" s="13" t="s">
        <v>47</v>
      </c>
      <c r="J431" s="13" t="s">
        <v>47</v>
      </c>
      <c r="K431" s="38"/>
      <c r="L431" s="38"/>
      <c r="M431" s="38"/>
    </row>
    <row r="432" spans="1:13" x14ac:dyDescent="0.25">
      <c r="A432" s="14" t="s">
        <v>4942</v>
      </c>
      <c r="B432" s="13">
        <v>20503980216</v>
      </c>
      <c r="C432" s="13">
        <v>5021070</v>
      </c>
      <c r="D432" s="38"/>
      <c r="E432" s="38"/>
      <c r="F432" s="13">
        <v>900029298</v>
      </c>
      <c r="G432" s="13" t="s">
        <v>4941</v>
      </c>
      <c r="H432" s="38"/>
      <c r="I432" s="13" t="s">
        <v>47</v>
      </c>
      <c r="J432" s="13" t="s">
        <v>47</v>
      </c>
      <c r="K432" s="38"/>
      <c r="L432" s="38"/>
      <c r="M432" s="38"/>
    </row>
    <row r="433" spans="1:13" x14ac:dyDescent="0.25">
      <c r="A433" s="14" t="s">
        <v>4943</v>
      </c>
      <c r="B433" s="13">
        <v>20522161501</v>
      </c>
      <c r="C433" s="13">
        <v>4073932</v>
      </c>
      <c r="D433" s="38"/>
      <c r="E433" s="38"/>
      <c r="F433" s="13">
        <v>700005707</v>
      </c>
      <c r="G433" s="13" t="s">
        <v>4946</v>
      </c>
      <c r="H433" s="38"/>
      <c r="I433" s="13" t="s">
        <v>47</v>
      </c>
      <c r="J433" s="13" t="s">
        <v>47</v>
      </c>
      <c r="K433" s="38"/>
      <c r="L433" s="38"/>
      <c r="M433" s="38"/>
    </row>
    <row r="434" spans="1:13" x14ac:dyDescent="0.25">
      <c r="A434" s="14" t="s">
        <v>4945</v>
      </c>
      <c r="B434" s="13">
        <v>20605123750</v>
      </c>
      <c r="C434" s="13">
        <v>4073931</v>
      </c>
      <c r="D434" s="38"/>
      <c r="E434" s="38"/>
      <c r="F434" s="13">
        <v>700005704</v>
      </c>
      <c r="G434" s="13" t="s">
        <v>4941</v>
      </c>
      <c r="H434" s="38"/>
      <c r="I434" s="13" t="s">
        <v>20</v>
      </c>
      <c r="J434" s="13" t="s">
        <v>1484</v>
      </c>
      <c r="K434" s="38"/>
      <c r="L434" s="38"/>
      <c r="M434" s="38"/>
    </row>
    <row r="435" spans="1:13" x14ac:dyDescent="0.25">
      <c r="A435" s="14" t="s">
        <v>4947</v>
      </c>
      <c r="B435" s="13">
        <v>20605408169</v>
      </c>
      <c r="C435" s="13">
        <v>4073923</v>
      </c>
      <c r="D435" s="38"/>
      <c r="E435" s="38"/>
      <c r="F435" s="13">
        <v>700005705</v>
      </c>
      <c r="G435" s="13" t="s">
        <v>4946</v>
      </c>
      <c r="H435" s="38"/>
      <c r="I435" s="13" t="s">
        <v>47</v>
      </c>
      <c r="J435" s="13" t="s">
        <v>47</v>
      </c>
      <c r="K435" s="38"/>
      <c r="L435" s="38"/>
      <c r="M435" s="38"/>
    </row>
    <row r="436" spans="1:13" x14ac:dyDescent="0.25">
      <c r="A436" s="14" t="s">
        <v>4948</v>
      </c>
      <c r="B436" s="13">
        <v>20604397937</v>
      </c>
      <c r="C436" s="13">
        <v>4073924</v>
      </c>
      <c r="D436" s="38"/>
      <c r="E436" s="38"/>
      <c r="F436" s="13">
        <v>700005709</v>
      </c>
      <c r="G436" s="13" t="s">
        <v>4946</v>
      </c>
      <c r="H436" s="38"/>
      <c r="I436" s="13" t="s">
        <v>47</v>
      </c>
      <c r="J436" s="13" t="s">
        <v>47</v>
      </c>
      <c r="K436" s="38"/>
      <c r="L436" s="38"/>
      <c r="M436" s="38"/>
    </row>
    <row r="437" spans="1:13" x14ac:dyDescent="0.25">
      <c r="A437" s="14" t="s">
        <v>4949</v>
      </c>
      <c r="B437" s="13">
        <v>20604886521</v>
      </c>
      <c r="C437" s="13">
        <v>4073936</v>
      </c>
      <c r="D437" s="38"/>
      <c r="E437" s="38"/>
      <c r="F437" s="13">
        <v>700005716</v>
      </c>
      <c r="G437" s="13" t="s">
        <v>4941</v>
      </c>
      <c r="H437" s="38"/>
      <c r="I437" s="13" t="s">
        <v>47</v>
      </c>
      <c r="J437" s="13" t="s">
        <v>47</v>
      </c>
      <c r="K437" s="38"/>
      <c r="L437" s="38"/>
      <c r="M437" s="38"/>
    </row>
    <row r="438" spans="1:13" x14ac:dyDescent="0.25">
      <c r="A438" s="14" t="s">
        <v>4950</v>
      </c>
      <c r="B438" s="13">
        <v>20604117519</v>
      </c>
      <c r="C438" s="13">
        <v>4073937</v>
      </c>
      <c r="D438" s="38"/>
      <c r="E438" s="38"/>
      <c r="F438" s="13">
        <v>700005717</v>
      </c>
      <c r="G438" s="13" t="s">
        <v>4941</v>
      </c>
      <c r="H438" s="38"/>
      <c r="I438" s="13" t="s">
        <v>47</v>
      </c>
      <c r="J438" s="13" t="s">
        <v>47</v>
      </c>
      <c r="K438" s="38"/>
      <c r="L438" s="38"/>
      <c r="M438" s="38"/>
    </row>
    <row r="439" spans="1:13" x14ac:dyDescent="0.25">
      <c r="A439" s="14" t="s">
        <v>4951</v>
      </c>
      <c r="B439" s="13">
        <v>20602147275</v>
      </c>
      <c r="C439" s="13">
        <v>4073938</v>
      </c>
      <c r="D439" s="38"/>
      <c r="E439" s="38"/>
      <c r="F439" s="13">
        <v>700005718</v>
      </c>
      <c r="G439" s="13" t="s">
        <v>4941</v>
      </c>
      <c r="H439" s="38"/>
      <c r="I439" s="13" t="s">
        <v>47</v>
      </c>
      <c r="J439" s="13" t="s">
        <v>47</v>
      </c>
      <c r="K439" s="38"/>
      <c r="L439" s="38"/>
      <c r="M439" s="38"/>
    </row>
    <row r="440" spans="1:13" x14ac:dyDescent="0.25">
      <c r="A440" s="14" t="s">
        <v>4952</v>
      </c>
      <c r="B440" s="13">
        <v>20603933878</v>
      </c>
      <c r="C440" s="13">
        <v>4073935</v>
      </c>
      <c r="D440" s="38"/>
      <c r="E440" s="38"/>
      <c r="F440" s="13"/>
      <c r="G440" s="13" t="s">
        <v>4941</v>
      </c>
      <c r="H440" s="38"/>
      <c r="I440" s="13" t="s">
        <v>47</v>
      </c>
      <c r="J440" s="13" t="s">
        <v>47</v>
      </c>
      <c r="K440" s="38"/>
      <c r="L440" s="38"/>
      <c r="M440" s="38"/>
    </row>
    <row r="441" spans="1:13" x14ac:dyDescent="0.25">
      <c r="A441" s="14" t="s">
        <v>4953</v>
      </c>
      <c r="B441" s="13">
        <v>20602518192</v>
      </c>
      <c r="C441" s="13">
        <v>4073940</v>
      </c>
      <c r="D441" s="38"/>
      <c r="E441" s="38"/>
      <c r="F441" s="13">
        <v>700005710</v>
      </c>
      <c r="G441" s="13" t="s">
        <v>4941</v>
      </c>
      <c r="H441" s="38"/>
      <c r="I441" s="13" t="s">
        <v>47</v>
      </c>
      <c r="J441" s="13" t="s">
        <v>47</v>
      </c>
      <c r="K441" s="38"/>
      <c r="L441" s="38"/>
      <c r="M441" s="38"/>
    </row>
    <row r="442" spans="1:13" x14ac:dyDescent="0.25">
      <c r="A442" s="14" t="s">
        <v>4954</v>
      </c>
      <c r="B442" s="13">
        <v>20603220669</v>
      </c>
      <c r="C442" s="13">
        <v>4073941</v>
      </c>
      <c r="D442" s="38"/>
      <c r="E442" s="38"/>
      <c r="F442" s="13">
        <v>700005726</v>
      </c>
      <c r="G442" s="13" t="s">
        <v>4941</v>
      </c>
      <c r="H442" s="38"/>
      <c r="I442" s="13" t="s">
        <v>47</v>
      </c>
      <c r="J442" s="13" t="s">
        <v>47</v>
      </c>
      <c r="K442" s="38"/>
      <c r="L442" s="38"/>
      <c r="M442" s="38"/>
    </row>
    <row r="443" spans="1:13" x14ac:dyDescent="0.25">
      <c r="A443" s="14" t="s">
        <v>4955</v>
      </c>
      <c r="B443" s="13">
        <v>20605986367</v>
      </c>
      <c r="C443" s="13">
        <v>4073942</v>
      </c>
      <c r="D443" s="38"/>
      <c r="E443" s="38"/>
      <c r="F443" s="13">
        <v>700005724</v>
      </c>
      <c r="G443" s="13" t="s">
        <v>4941</v>
      </c>
      <c r="H443" s="38"/>
      <c r="I443" s="13" t="s">
        <v>47</v>
      </c>
      <c r="J443" s="13" t="s">
        <v>47</v>
      </c>
      <c r="K443" s="38"/>
      <c r="L443" s="38"/>
      <c r="M443" s="38"/>
    </row>
    <row r="444" spans="1:13" x14ac:dyDescent="0.25">
      <c r="A444" s="14" t="s">
        <v>4956</v>
      </c>
      <c r="B444" s="13">
        <v>20601585643</v>
      </c>
      <c r="C444" s="13">
        <v>4073951</v>
      </c>
      <c r="D444" s="38"/>
      <c r="E444" s="38"/>
      <c r="F444" s="13"/>
      <c r="G444" s="13" t="s">
        <v>4941</v>
      </c>
      <c r="H444" s="38"/>
      <c r="I444" s="13" t="s">
        <v>47</v>
      </c>
      <c r="J444" s="13" t="s">
        <v>47</v>
      </c>
      <c r="K444" s="38"/>
      <c r="L444" s="38"/>
      <c r="M444" s="38"/>
    </row>
    <row r="445" spans="1:13" x14ac:dyDescent="0.25">
      <c r="A445" s="14" t="s">
        <v>4957</v>
      </c>
      <c r="B445" s="13">
        <v>20605191950</v>
      </c>
      <c r="C445" s="13">
        <v>4073952</v>
      </c>
      <c r="D445" s="38"/>
      <c r="E445" s="38"/>
      <c r="F445" s="13"/>
      <c r="G445" s="13" t="s">
        <v>4941</v>
      </c>
      <c r="H445" s="38"/>
      <c r="I445" s="13" t="s">
        <v>47</v>
      </c>
      <c r="J445" s="13" t="s">
        <v>47</v>
      </c>
      <c r="K445" s="38"/>
      <c r="L445" s="38"/>
      <c r="M445" s="38"/>
    </row>
    <row r="446" spans="1:13" x14ac:dyDescent="0.25">
      <c r="A446" s="14" t="s">
        <v>4958</v>
      </c>
      <c r="B446" s="13">
        <v>20602956947</v>
      </c>
      <c r="C446" s="13">
        <v>4073953</v>
      </c>
      <c r="D446" s="38"/>
      <c r="E446" s="38"/>
      <c r="F446" s="13"/>
      <c r="G446" s="13" t="s">
        <v>4941</v>
      </c>
      <c r="H446" s="38"/>
      <c r="I446" s="13" t="s">
        <v>47</v>
      </c>
      <c r="J446" s="13" t="s">
        <v>47</v>
      </c>
      <c r="K446" s="38"/>
      <c r="L446" s="38"/>
      <c r="M446" s="38"/>
    </row>
    <row r="447" spans="1:13" x14ac:dyDescent="0.25">
      <c r="A447" s="14" t="s">
        <v>4959</v>
      </c>
      <c r="B447" s="13">
        <v>20603432062</v>
      </c>
      <c r="C447" s="13">
        <v>4073954</v>
      </c>
      <c r="D447" s="38"/>
      <c r="E447" s="38"/>
      <c r="F447" s="13"/>
      <c r="G447" s="13" t="s">
        <v>4941</v>
      </c>
      <c r="H447" s="38"/>
      <c r="I447" s="13" t="s">
        <v>47</v>
      </c>
      <c r="J447" s="13" t="s">
        <v>47</v>
      </c>
      <c r="K447" s="38"/>
      <c r="L447" s="38"/>
      <c r="M447" s="38"/>
    </row>
    <row r="448" spans="1:13" x14ac:dyDescent="0.25">
      <c r="A448" s="14" t="s">
        <v>4960</v>
      </c>
      <c r="B448" s="13">
        <v>20601113733</v>
      </c>
      <c r="C448" s="13">
        <v>4073955</v>
      </c>
      <c r="D448" s="38"/>
      <c r="E448" s="38"/>
      <c r="F448" s="13">
        <v>700005752</v>
      </c>
      <c r="G448" s="13" t="s">
        <v>4946</v>
      </c>
      <c r="H448" s="38"/>
      <c r="I448" s="13" t="s">
        <v>20</v>
      </c>
      <c r="J448" s="13" t="s">
        <v>1481</v>
      </c>
      <c r="K448" s="38"/>
      <c r="L448" s="38"/>
      <c r="M448" s="38"/>
    </row>
    <row r="449" spans="1:14" x14ac:dyDescent="0.25">
      <c r="A449" s="14" t="s">
        <v>4961</v>
      </c>
      <c r="B449" s="13">
        <v>20605582614</v>
      </c>
      <c r="C449" s="13">
        <v>4073957</v>
      </c>
      <c r="D449" s="38"/>
      <c r="E449" s="38"/>
      <c r="F449" s="39">
        <v>700005757</v>
      </c>
      <c r="G449" s="13" t="s">
        <v>4941</v>
      </c>
      <c r="H449" s="38"/>
      <c r="I449" s="13" t="s">
        <v>47</v>
      </c>
      <c r="J449" s="13" t="s">
        <v>47</v>
      </c>
      <c r="K449" s="38"/>
      <c r="L449" s="38"/>
      <c r="M449" s="38"/>
    </row>
    <row r="450" spans="1:14" x14ac:dyDescent="0.25">
      <c r="A450" s="14" t="s">
        <v>4962</v>
      </c>
      <c r="B450" s="13">
        <v>20603410409</v>
      </c>
      <c r="C450" s="13">
        <v>4073956</v>
      </c>
      <c r="D450" s="38"/>
      <c r="E450" s="38"/>
      <c r="F450" s="39">
        <v>700005753</v>
      </c>
      <c r="G450" s="13" t="s">
        <v>4946</v>
      </c>
      <c r="H450" s="38"/>
      <c r="I450" s="13" t="s">
        <v>20</v>
      </c>
      <c r="J450" s="13" t="s">
        <v>1492</v>
      </c>
      <c r="K450" s="38"/>
      <c r="L450" s="38"/>
      <c r="M450" s="38"/>
      <c r="N450" s="65">
        <v>44190</v>
      </c>
    </row>
    <row r="451" spans="1:14" x14ac:dyDescent="0.25">
      <c r="A451" s="14" t="s">
        <v>4963</v>
      </c>
      <c r="B451" s="13">
        <v>20602161341</v>
      </c>
      <c r="C451" s="13">
        <v>4073958</v>
      </c>
      <c r="D451" s="38"/>
      <c r="E451" s="38"/>
      <c r="F451" s="39">
        <v>700005758</v>
      </c>
      <c r="G451" s="13" t="s">
        <v>4941</v>
      </c>
      <c r="H451" s="38"/>
      <c r="I451" s="13" t="s">
        <v>47</v>
      </c>
      <c r="J451" s="13" t="s">
        <v>47</v>
      </c>
      <c r="K451" s="38"/>
      <c r="L451" s="38"/>
      <c r="M451" s="38"/>
    </row>
    <row r="452" spans="1:14" x14ac:dyDescent="0.25">
      <c r="A452" s="14" t="s">
        <v>4964</v>
      </c>
      <c r="B452" s="13">
        <v>20605539883</v>
      </c>
      <c r="C452" s="13">
        <v>4073959</v>
      </c>
      <c r="D452" s="38"/>
      <c r="E452" s="38"/>
      <c r="F452" s="39">
        <v>700005766</v>
      </c>
      <c r="G452" s="13" t="s">
        <v>4941</v>
      </c>
      <c r="H452" s="38"/>
      <c r="I452" s="13" t="s">
        <v>47</v>
      </c>
      <c r="J452" s="13" t="s">
        <v>47</v>
      </c>
      <c r="K452" s="38"/>
      <c r="L452" s="38"/>
      <c r="M452" s="38"/>
    </row>
    <row r="453" spans="1:14" x14ac:dyDescent="0.25">
      <c r="A453" s="14" t="s">
        <v>4965</v>
      </c>
      <c r="B453" s="13">
        <v>20601459788</v>
      </c>
      <c r="C453" s="13">
        <v>4073969</v>
      </c>
      <c r="D453" s="38"/>
      <c r="E453" s="38"/>
      <c r="F453" s="39"/>
      <c r="G453" s="13" t="s">
        <v>4946</v>
      </c>
      <c r="H453" s="38"/>
      <c r="I453" s="13" t="s">
        <v>47</v>
      </c>
      <c r="J453" s="13" t="s">
        <v>47</v>
      </c>
      <c r="K453" s="38"/>
      <c r="L453" s="38"/>
      <c r="M453" s="38"/>
    </row>
    <row r="454" spans="1:14" x14ac:dyDescent="0.25">
      <c r="A454" s="14" t="s">
        <v>4966</v>
      </c>
      <c r="B454" s="13">
        <v>20548214417</v>
      </c>
      <c r="C454" s="13">
        <v>5096042</v>
      </c>
      <c r="D454" s="38"/>
      <c r="E454" s="38"/>
      <c r="F454" s="39">
        <v>700005778</v>
      </c>
      <c r="G454" s="13" t="s">
        <v>4946</v>
      </c>
      <c r="H454" s="38"/>
      <c r="I454" s="13" t="s">
        <v>47</v>
      </c>
      <c r="J454" s="13" t="s">
        <v>47</v>
      </c>
      <c r="K454" s="38"/>
      <c r="L454" s="38"/>
      <c r="M454" s="38"/>
    </row>
    <row r="455" spans="1:14" x14ac:dyDescent="0.25">
      <c r="A455" s="14" t="s">
        <v>4967</v>
      </c>
      <c r="B455" s="13">
        <v>20516722917</v>
      </c>
      <c r="C455" s="13">
        <v>5133320</v>
      </c>
      <c r="D455" s="38"/>
      <c r="E455" s="38"/>
      <c r="F455" s="39">
        <v>700005772</v>
      </c>
      <c r="G455" s="13" t="s">
        <v>4946</v>
      </c>
      <c r="H455" s="38"/>
      <c r="I455" s="13" t="s">
        <v>47</v>
      </c>
      <c r="J455" s="13" t="s">
        <v>47</v>
      </c>
      <c r="K455" s="38"/>
      <c r="L455" s="38"/>
      <c r="M455" s="38"/>
    </row>
    <row r="456" spans="1:14" x14ac:dyDescent="0.25">
      <c r="A456" s="14" t="s">
        <v>4968</v>
      </c>
      <c r="B456" s="13">
        <v>20606061154</v>
      </c>
      <c r="C456" s="13">
        <v>4073967</v>
      </c>
      <c r="D456" s="38"/>
      <c r="E456" s="38"/>
      <c r="F456" s="39">
        <v>700005779</v>
      </c>
      <c r="G456" s="13" t="s">
        <v>4946</v>
      </c>
      <c r="H456" s="38"/>
      <c r="I456" s="13" t="s">
        <v>47</v>
      </c>
      <c r="J456" s="13" t="s">
        <v>47</v>
      </c>
      <c r="K456" s="38"/>
      <c r="L456" s="38"/>
      <c r="M456" s="38"/>
    </row>
    <row r="457" spans="1:14" x14ac:dyDescent="0.25">
      <c r="A457" s="14" t="s">
        <v>4969</v>
      </c>
      <c r="B457" s="13">
        <v>20605984950</v>
      </c>
      <c r="C457" s="13">
        <v>4073970</v>
      </c>
      <c r="D457" s="38"/>
      <c r="E457" s="38"/>
      <c r="F457" s="39"/>
      <c r="G457" s="13" t="s">
        <v>4946</v>
      </c>
      <c r="H457" s="38"/>
      <c r="I457" s="13" t="s">
        <v>47</v>
      </c>
      <c r="J457" s="13" t="s">
        <v>47</v>
      </c>
      <c r="K457" s="38"/>
      <c r="L457" s="38"/>
      <c r="M457" s="38"/>
    </row>
    <row r="458" spans="1:14" x14ac:dyDescent="0.25">
      <c r="A458" s="14" t="s">
        <v>4970</v>
      </c>
      <c r="B458" s="13">
        <v>20602680259</v>
      </c>
      <c r="C458" s="13">
        <v>4073971</v>
      </c>
      <c r="D458" s="38"/>
      <c r="E458" s="38"/>
      <c r="F458" s="39"/>
      <c r="G458" s="13" t="s">
        <v>4946</v>
      </c>
      <c r="H458" s="38"/>
      <c r="I458" s="13" t="s">
        <v>47</v>
      </c>
      <c r="J458" s="13" t="s">
        <v>47</v>
      </c>
      <c r="K458" s="38"/>
      <c r="L458" s="38"/>
      <c r="M458" s="38"/>
    </row>
    <row r="459" spans="1:14" x14ac:dyDescent="0.25">
      <c r="A459" s="14" t="s">
        <v>4922</v>
      </c>
      <c r="B459" s="40">
        <v>20603817762</v>
      </c>
      <c r="C459" s="13">
        <v>4073850</v>
      </c>
      <c r="D459" s="38"/>
      <c r="E459" s="38"/>
      <c r="F459" s="39">
        <v>700005611</v>
      </c>
      <c r="G459" s="13" t="s">
        <v>4936</v>
      </c>
      <c r="H459" s="38"/>
      <c r="I459" s="13" t="s">
        <v>1315</v>
      </c>
      <c r="J459" s="13" t="s">
        <v>1529</v>
      </c>
      <c r="K459" s="38"/>
      <c r="L459" s="38"/>
      <c r="M459" s="38"/>
    </row>
    <row r="460" spans="1:14" x14ac:dyDescent="0.25">
      <c r="A460" s="14" t="s">
        <v>4923</v>
      </c>
      <c r="B460" s="40">
        <v>20605537171</v>
      </c>
      <c r="C460" s="13">
        <v>4073852</v>
      </c>
      <c r="D460" s="38"/>
      <c r="E460" s="38"/>
      <c r="F460" s="39">
        <v>700005613</v>
      </c>
      <c r="G460" s="13" t="s">
        <v>4936</v>
      </c>
      <c r="H460" s="38"/>
      <c r="I460" s="13" t="s">
        <v>1315</v>
      </c>
      <c r="J460" s="13" t="s">
        <v>1529</v>
      </c>
      <c r="K460" s="38"/>
      <c r="L460" s="38"/>
      <c r="M460" s="38"/>
    </row>
    <row r="461" spans="1:14" x14ac:dyDescent="0.25">
      <c r="A461" s="14" t="s">
        <v>3761</v>
      </c>
      <c r="B461" s="40">
        <v>20600718461</v>
      </c>
      <c r="C461" s="13">
        <v>4073305</v>
      </c>
      <c r="D461" s="38"/>
      <c r="E461" s="38"/>
      <c r="F461" s="39">
        <v>700004344</v>
      </c>
      <c r="G461" s="13" t="s">
        <v>4936</v>
      </c>
      <c r="H461" s="38"/>
      <c r="I461" s="13" t="s">
        <v>1315</v>
      </c>
      <c r="J461" s="13" t="s">
        <v>1518</v>
      </c>
      <c r="K461" s="38"/>
      <c r="L461" s="38"/>
      <c r="M461" s="38"/>
    </row>
    <row r="462" spans="1:14" x14ac:dyDescent="0.25">
      <c r="A462" s="14" t="s">
        <v>4924</v>
      </c>
      <c r="B462" s="40">
        <v>20539793943</v>
      </c>
      <c r="C462" s="13">
        <v>4073336</v>
      </c>
      <c r="D462" s="38"/>
      <c r="E462" s="38"/>
      <c r="F462" s="39">
        <v>700004398</v>
      </c>
      <c r="G462" s="13" t="s">
        <v>4936</v>
      </c>
      <c r="H462" s="38"/>
      <c r="I462" s="13" t="s">
        <v>1315</v>
      </c>
      <c r="J462" s="13" t="s">
        <v>1529</v>
      </c>
      <c r="K462" s="38"/>
      <c r="L462" s="38"/>
      <c r="M462" s="38"/>
    </row>
    <row r="463" spans="1:14" x14ac:dyDescent="0.25">
      <c r="G463" s="2"/>
      <c r="I463" s="2"/>
      <c r="J463" s="2"/>
    </row>
  </sheetData>
  <autoFilter ref="A1:N462"/>
  <mergeCells count="10">
    <mergeCell ref="A401:A403"/>
    <mergeCell ref="B401:B403"/>
    <mergeCell ref="C401:C403"/>
    <mergeCell ref="D401:D403"/>
    <mergeCell ref="E401:E403"/>
    <mergeCell ref="G401:G403"/>
    <mergeCell ref="J401:J403"/>
    <mergeCell ref="K401:K403"/>
    <mergeCell ref="L401:L403"/>
    <mergeCell ref="F401:F403"/>
  </mergeCells>
  <pageMargins left="0.7" right="0.7" top="0.75" bottom="0.75" header="0.3" footer="0.3"/>
  <pageSetup paperSize="9" orientation="portrait" r:id="rId1"/>
  <customProperties>
    <customPr name="_pios_id" r:id="rId2"/>
  </customPropertie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8"/>
  <dimension ref="A1:U50"/>
  <sheetViews>
    <sheetView workbookViewId="0">
      <pane ySplit="1" topLeftCell="A11" activePane="bottomLeft" state="frozen"/>
      <selection pane="bottomLeft" activeCell="L50" sqref="L50"/>
    </sheetView>
  </sheetViews>
  <sheetFormatPr baseColWidth="10" defaultRowHeight="14.25" customHeight="1" x14ac:dyDescent="0.25"/>
  <cols>
    <col min="1" max="1" width="9" customWidth="1"/>
    <col min="2" max="2" width="11.5703125" customWidth="1"/>
    <col min="3" max="3" width="37.5703125" bestFit="1" customWidth="1"/>
    <col min="4" max="5" width="10.42578125" bestFit="1" customWidth="1"/>
    <col min="6" max="6" width="5.42578125" bestFit="1" customWidth="1"/>
    <col min="7" max="7" width="6" bestFit="1" customWidth="1"/>
    <col min="8" max="8" width="4.5703125" bestFit="1" customWidth="1"/>
    <col min="9" max="10" width="15.42578125" bestFit="1" customWidth="1"/>
    <col min="11" max="11" width="12.5703125" bestFit="1" customWidth="1"/>
    <col min="12" max="12" width="28.5703125" bestFit="1" customWidth="1"/>
    <col min="13" max="13" width="20.5703125" bestFit="1" customWidth="1"/>
    <col min="14" max="14" width="13.5703125" bestFit="1" customWidth="1"/>
    <col min="15" max="15" width="14.42578125" bestFit="1" customWidth="1"/>
    <col min="16" max="16" width="26" bestFit="1" customWidth="1"/>
    <col min="17" max="17" width="11.5703125" customWidth="1"/>
    <col min="18" max="18" width="14.42578125" bestFit="1" customWidth="1"/>
    <col min="19" max="19" width="15" bestFit="1" customWidth="1"/>
    <col min="20" max="20" width="4" bestFit="1" customWidth="1"/>
    <col min="21" max="21" width="162.42578125" bestFit="1" customWidth="1"/>
  </cols>
  <sheetData>
    <row r="1" spans="1:20" ht="14.25" customHeight="1" x14ac:dyDescent="0.25">
      <c r="A1" s="91" t="s">
        <v>13</v>
      </c>
      <c r="B1" s="92" t="s">
        <v>14</v>
      </c>
      <c r="C1" s="91" t="s">
        <v>0</v>
      </c>
      <c r="D1" s="93" t="s">
        <v>16</v>
      </c>
      <c r="E1" s="92" t="s">
        <v>1</v>
      </c>
      <c r="F1" s="91" t="s">
        <v>2</v>
      </c>
      <c r="G1" s="91" t="s">
        <v>3</v>
      </c>
      <c r="H1" s="91" t="s">
        <v>4</v>
      </c>
      <c r="I1" s="91" t="s">
        <v>5</v>
      </c>
      <c r="J1" s="91" t="s">
        <v>6</v>
      </c>
      <c r="K1" s="91" t="s">
        <v>18</v>
      </c>
      <c r="L1" s="95" t="s">
        <v>11105</v>
      </c>
      <c r="M1" s="91" t="s">
        <v>15</v>
      </c>
      <c r="N1" s="91" t="s">
        <v>8</v>
      </c>
      <c r="O1" s="91" t="s">
        <v>9</v>
      </c>
      <c r="P1" s="91" t="s">
        <v>10</v>
      </c>
      <c r="Q1" s="93" t="s">
        <v>3601</v>
      </c>
      <c r="R1" s="94" t="s">
        <v>10717</v>
      </c>
      <c r="S1" s="93" t="s">
        <v>17</v>
      </c>
      <c r="T1" s="91" t="s">
        <v>7</v>
      </c>
    </row>
    <row r="2" spans="1:20" ht="14.25" customHeight="1" x14ac:dyDescent="0.25">
      <c r="A2" s="2">
        <v>4072408</v>
      </c>
      <c r="B2" s="86" t="s">
        <v>10780</v>
      </c>
      <c r="C2" s="74" t="s">
        <v>2764</v>
      </c>
      <c r="D2" s="8"/>
      <c r="E2" s="85" t="s">
        <v>8751</v>
      </c>
      <c r="F2" s="75" t="s">
        <v>98</v>
      </c>
      <c r="G2" s="75" t="s">
        <v>47</v>
      </c>
      <c r="H2" s="75" t="s">
        <v>47</v>
      </c>
      <c r="I2" s="2" t="s">
        <v>1496</v>
      </c>
      <c r="J2" s="75" t="s">
        <v>1496</v>
      </c>
      <c r="K2" s="2" t="s">
        <v>6528</v>
      </c>
      <c r="L2" s="2" t="s">
        <v>11100</v>
      </c>
      <c r="M2" s="75" t="s">
        <v>3668</v>
      </c>
      <c r="N2" s="2" t="s">
        <v>6818</v>
      </c>
      <c r="O2" s="10" t="s">
        <v>6819</v>
      </c>
      <c r="P2" s="10" t="s">
        <v>6820</v>
      </c>
      <c r="Q2" s="8"/>
      <c r="R2" s="8"/>
      <c r="S2" s="8"/>
      <c r="T2" s="2" t="s">
        <v>6528</v>
      </c>
    </row>
    <row r="3" spans="1:20" ht="14.25" customHeight="1" x14ac:dyDescent="0.25">
      <c r="A3" s="2">
        <v>5035673</v>
      </c>
      <c r="B3" s="86" t="s">
        <v>10781</v>
      </c>
      <c r="C3" s="74" t="s">
        <v>3059</v>
      </c>
      <c r="D3" s="8"/>
      <c r="E3" s="85" t="s">
        <v>8894</v>
      </c>
      <c r="F3" s="75" t="s">
        <v>98</v>
      </c>
      <c r="G3" s="75" t="s">
        <v>47</v>
      </c>
      <c r="H3" s="75" t="s">
        <v>47</v>
      </c>
      <c r="I3" s="2" t="s">
        <v>1502</v>
      </c>
      <c r="J3" s="75" t="s">
        <v>1502</v>
      </c>
      <c r="K3" s="2" t="s">
        <v>6528</v>
      </c>
      <c r="L3" s="2" t="s">
        <v>11101</v>
      </c>
      <c r="M3" s="75" t="s">
        <v>3668</v>
      </c>
      <c r="N3" s="2" t="s">
        <v>6818</v>
      </c>
      <c r="O3" s="10" t="s">
        <v>6819</v>
      </c>
      <c r="P3" s="10" t="s">
        <v>6820</v>
      </c>
      <c r="Q3" s="8"/>
      <c r="R3" s="8"/>
      <c r="S3" s="8"/>
      <c r="T3" s="2" t="s">
        <v>6528</v>
      </c>
    </row>
    <row r="4" spans="1:20" ht="14.25" customHeight="1" x14ac:dyDescent="0.25">
      <c r="A4" s="2">
        <v>5000557</v>
      </c>
      <c r="B4" s="86" t="s">
        <v>10782</v>
      </c>
      <c r="C4" s="74" t="s">
        <v>3054</v>
      </c>
      <c r="D4" s="8"/>
      <c r="E4" s="85" t="s">
        <v>8932</v>
      </c>
      <c r="F4" s="75" t="s">
        <v>98</v>
      </c>
      <c r="G4" s="75" t="s">
        <v>47</v>
      </c>
      <c r="H4" s="75" t="s">
        <v>47</v>
      </c>
      <c r="I4" s="2" t="s">
        <v>1497</v>
      </c>
      <c r="J4" s="75" t="s">
        <v>1497</v>
      </c>
      <c r="K4" s="2" t="s">
        <v>6528</v>
      </c>
      <c r="L4" s="2" t="s">
        <v>11101</v>
      </c>
      <c r="M4" s="75" t="s">
        <v>3668</v>
      </c>
      <c r="N4" s="2" t="s">
        <v>6818</v>
      </c>
      <c r="O4" s="10" t="s">
        <v>6819</v>
      </c>
      <c r="P4" s="10" t="s">
        <v>6820</v>
      </c>
      <c r="Q4" s="8"/>
      <c r="R4" s="8"/>
      <c r="S4" s="8"/>
      <c r="T4" s="2" t="s">
        <v>6528</v>
      </c>
    </row>
    <row r="5" spans="1:20" ht="14.25" customHeight="1" x14ac:dyDescent="0.25">
      <c r="A5" s="2">
        <v>5008715</v>
      </c>
      <c r="B5" s="86" t="s">
        <v>10783</v>
      </c>
      <c r="C5" s="74" t="s">
        <v>3658</v>
      </c>
      <c r="D5" s="8">
        <v>43800</v>
      </c>
      <c r="E5" s="85" t="s">
        <v>9258</v>
      </c>
      <c r="F5" s="75" t="s">
        <v>98</v>
      </c>
      <c r="G5" s="75" t="s">
        <v>47</v>
      </c>
      <c r="H5" s="75" t="s">
        <v>47</v>
      </c>
      <c r="I5" s="2" t="s">
        <v>1498</v>
      </c>
      <c r="J5" s="75" t="s">
        <v>1498</v>
      </c>
      <c r="K5" s="2" t="s">
        <v>6528</v>
      </c>
      <c r="L5" s="2" t="s">
        <v>11102</v>
      </c>
      <c r="M5" s="75" t="s">
        <v>3668</v>
      </c>
      <c r="N5" s="2" t="s">
        <v>3489</v>
      </c>
      <c r="O5" s="10" t="s">
        <v>3534</v>
      </c>
      <c r="P5" s="10" t="s">
        <v>3543</v>
      </c>
      <c r="Q5" s="8">
        <v>44305</v>
      </c>
      <c r="R5" s="8">
        <v>44493</v>
      </c>
      <c r="S5" s="8"/>
      <c r="T5" s="2" t="s">
        <v>6528</v>
      </c>
    </row>
    <row r="6" spans="1:20" ht="14.25" customHeight="1" x14ac:dyDescent="0.25">
      <c r="A6" s="2">
        <v>4070620</v>
      </c>
      <c r="B6" s="86" t="s">
        <v>10784</v>
      </c>
      <c r="C6" s="74" t="s">
        <v>1834</v>
      </c>
      <c r="D6" s="8"/>
      <c r="E6" s="85" t="s">
        <v>9321</v>
      </c>
      <c r="F6" s="75" t="s">
        <v>98</v>
      </c>
      <c r="G6" s="75" t="s">
        <v>47</v>
      </c>
      <c r="H6" s="75" t="s">
        <v>47</v>
      </c>
      <c r="I6" s="2" t="s">
        <v>1496</v>
      </c>
      <c r="J6" s="75" t="s">
        <v>1496</v>
      </c>
      <c r="K6" s="2" t="s">
        <v>6528</v>
      </c>
      <c r="L6" s="2" t="s">
        <v>11101</v>
      </c>
      <c r="M6" s="75" t="s">
        <v>3668</v>
      </c>
      <c r="N6" s="2" t="s">
        <v>6550</v>
      </c>
      <c r="O6" s="10" t="s">
        <v>6823</v>
      </c>
      <c r="P6" s="10" t="s">
        <v>6824</v>
      </c>
      <c r="Q6" s="8">
        <v>43885</v>
      </c>
      <c r="R6" s="8">
        <v>44075</v>
      </c>
      <c r="S6" s="8"/>
      <c r="T6" s="2" t="s">
        <v>6528</v>
      </c>
    </row>
    <row r="7" spans="1:20" ht="14.25" customHeight="1" x14ac:dyDescent="0.25">
      <c r="A7" s="2">
        <v>4072348</v>
      </c>
      <c r="B7" s="86" t="s">
        <v>10785</v>
      </c>
      <c r="C7" s="74" t="s">
        <v>2737</v>
      </c>
      <c r="D7" s="8"/>
      <c r="E7" s="85" t="s">
        <v>9322</v>
      </c>
      <c r="F7" s="75" t="s">
        <v>98</v>
      </c>
      <c r="G7" s="75" t="s">
        <v>47</v>
      </c>
      <c r="H7" s="75" t="s">
        <v>47</v>
      </c>
      <c r="I7" s="2" t="s">
        <v>1496</v>
      </c>
      <c r="J7" s="75" t="s">
        <v>1496</v>
      </c>
      <c r="K7" s="2" t="s">
        <v>6528</v>
      </c>
      <c r="L7" s="2" t="s">
        <v>11103</v>
      </c>
      <c r="M7" s="75" t="s">
        <v>3668</v>
      </c>
      <c r="N7" s="2" t="s">
        <v>6821</v>
      </c>
      <c r="O7" s="10" t="s">
        <v>6819</v>
      </c>
      <c r="P7" s="10" t="s">
        <v>6820</v>
      </c>
      <c r="Q7" s="8">
        <v>43475</v>
      </c>
      <c r="R7" s="8">
        <v>43665</v>
      </c>
      <c r="S7" s="8"/>
      <c r="T7" s="2" t="s">
        <v>6528</v>
      </c>
    </row>
    <row r="8" spans="1:20" ht="14.25" customHeight="1" x14ac:dyDescent="0.25">
      <c r="A8" s="2">
        <v>4072687</v>
      </c>
      <c r="B8" s="86" t="s">
        <v>10786</v>
      </c>
      <c r="C8" s="74" t="s">
        <v>2899</v>
      </c>
      <c r="D8" s="8"/>
      <c r="E8" s="85" t="s">
        <v>10495</v>
      </c>
      <c r="F8" s="75" t="s">
        <v>98</v>
      </c>
      <c r="G8" s="75" t="s">
        <v>47</v>
      </c>
      <c r="H8" s="75" t="s">
        <v>47</v>
      </c>
      <c r="I8" s="2" t="s">
        <v>6922</v>
      </c>
      <c r="J8" s="75" t="s">
        <v>6922</v>
      </c>
      <c r="K8" s="2" t="s">
        <v>6528</v>
      </c>
      <c r="L8" s="2" t="s">
        <v>11104</v>
      </c>
      <c r="M8" s="75" t="s">
        <v>3668</v>
      </c>
      <c r="N8" s="2" t="s">
        <v>4979</v>
      </c>
      <c r="O8" s="10" t="s">
        <v>3568</v>
      </c>
      <c r="P8" s="10" t="s">
        <v>3568</v>
      </c>
      <c r="Q8" s="8"/>
      <c r="R8" s="8"/>
      <c r="S8" s="8"/>
      <c r="T8" s="2" t="s">
        <v>6528</v>
      </c>
    </row>
    <row r="9" spans="1:20" ht="14.25" customHeight="1" x14ac:dyDescent="0.25">
      <c r="A9" s="2">
        <v>5044347</v>
      </c>
      <c r="B9" s="86" t="s">
        <v>10787</v>
      </c>
      <c r="C9" s="74" t="s">
        <v>6525</v>
      </c>
      <c r="D9" s="8">
        <v>44136</v>
      </c>
      <c r="E9" s="85" t="s">
        <v>10498</v>
      </c>
      <c r="F9" s="75" t="s">
        <v>98</v>
      </c>
      <c r="G9" s="75" t="s">
        <v>47</v>
      </c>
      <c r="H9" s="75" t="s">
        <v>47</v>
      </c>
      <c r="I9" s="2" t="s">
        <v>1499</v>
      </c>
      <c r="J9" s="75" t="s">
        <v>1499</v>
      </c>
      <c r="K9" s="2" t="s">
        <v>6528</v>
      </c>
      <c r="L9" s="2" t="s">
        <v>11101</v>
      </c>
      <c r="M9" s="75" t="s">
        <v>3668</v>
      </c>
      <c r="N9" s="2" t="s">
        <v>6550</v>
      </c>
      <c r="O9" s="10" t="s">
        <v>6823</v>
      </c>
      <c r="P9" s="10" t="s">
        <v>6824</v>
      </c>
      <c r="Q9" s="8"/>
      <c r="R9" s="8"/>
      <c r="S9" s="8"/>
      <c r="T9" s="2" t="s">
        <v>6528</v>
      </c>
    </row>
    <row r="10" spans="1:20" ht="14.25" customHeight="1" x14ac:dyDescent="0.25">
      <c r="A10" s="2">
        <v>5028110</v>
      </c>
      <c r="B10" s="86" t="s">
        <v>10788</v>
      </c>
      <c r="C10" s="74" t="s">
        <v>6527</v>
      </c>
      <c r="D10" s="8">
        <v>44136</v>
      </c>
      <c r="E10" s="85" t="s">
        <v>10500</v>
      </c>
      <c r="F10" s="75" t="s">
        <v>98</v>
      </c>
      <c r="G10" s="75" t="s">
        <v>47</v>
      </c>
      <c r="H10" s="75" t="s">
        <v>47</v>
      </c>
      <c r="I10" s="2" t="s">
        <v>1499</v>
      </c>
      <c r="J10" s="75" t="s">
        <v>1499</v>
      </c>
      <c r="K10" s="2" t="s">
        <v>6528</v>
      </c>
      <c r="L10" s="2" t="s">
        <v>11101</v>
      </c>
      <c r="M10" s="75" t="s">
        <v>3668</v>
      </c>
      <c r="N10" s="2" t="s">
        <v>6550</v>
      </c>
      <c r="O10" s="10" t="s">
        <v>6823</v>
      </c>
      <c r="P10" s="10" t="s">
        <v>6824</v>
      </c>
      <c r="Q10" s="8"/>
      <c r="R10" s="8"/>
      <c r="S10" s="8"/>
      <c r="T10" s="2" t="s">
        <v>6528</v>
      </c>
    </row>
    <row r="11" spans="1:20" ht="14.25" customHeight="1" x14ac:dyDescent="0.25">
      <c r="A11" s="2">
        <v>5021284</v>
      </c>
      <c r="B11" s="86" t="s">
        <v>10789</v>
      </c>
      <c r="C11" s="74" t="s">
        <v>6529</v>
      </c>
      <c r="D11" s="8">
        <v>44136</v>
      </c>
      <c r="E11" s="85" t="s">
        <v>10501</v>
      </c>
      <c r="F11" s="75" t="s">
        <v>98</v>
      </c>
      <c r="G11" s="75" t="s">
        <v>47</v>
      </c>
      <c r="H11" s="75" t="s">
        <v>47</v>
      </c>
      <c r="I11" s="2" t="s">
        <v>1502</v>
      </c>
      <c r="J11" s="75" t="s">
        <v>1502</v>
      </c>
      <c r="K11" s="2" t="s">
        <v>6528</v>
      </c>
      <c r="L11" s="2" t="s">
        <v>11103</v>
      </c>
      <c r="M11" s="75" t="s">
        <v>3668</v>
      </c>
      <c r="N11" s="2" t="s">
        <v>6550</v>
      </c>
      <c r="O11" s="10" t="s">
        <v>6823</v>
      </c>
      <c r="P11" s="10" t="s">
        <v>6824</v>
      </c>
      <c r="Q11" s="8"/>
      <c r="R11" s="8"/>
      <c r="S11" s="8"/>
      <c r="T11" s="2" t="s">
        <v>6528</v>
      </c>
    </row>
    <row r="12" spans="1:20" ht="14.25" customHeight="1" x14ac:dyDescent="0.25">
      <c r="A12" s="2">
        <v>5001522</v>
      </c>
      <c r="B12" s="86" t="s">
        <v>10790</v>
      </c>
      <c r="C12" s="74" t="s">
        <v>6530</v>
      </c>
      <c r="D12" s="8">
        <v>44136</v>
      </c>
      <c r="E12" s="85" t="s">
        <v>10502</v>
      </c>
      <c r="F12" s="75" t="s">
        <v>98</v>
      </c>
      <c r="G12" s="75" t="s">
        <v>47</v>
      </c>
      <c r="H12" s="75" t="s">
        <v>47</v>
      </c>
      <c r="I12" s="2" t="s">
        <v>6922</v>
      </c>
      <c r="J12" s="75" t="s">
        <v>6922</v>
      </c>
      <c r="K12" s="2" t="s">
        <v>6528</v>
      </c>
      <c r="L12" s="2" t="s">
        <v>11101</v>
      </c>
      <c r="M12" s="75" t="s">
        <v>3668</v>
      </c>
      <c r="N12" s="2" t="s">
        <v>6550</v>
      </c>
      <c r="O12" s="10" t="s">
        <v>6823</v>
      </c>
      <c r="P12" s="10" t="s">
        <v>6824</v>
      </c>
      <c r="Q12" s="8"/>
      <c r="R12" s="8"/>
      <c r="S12" s="8"/>
      <c r="T12" s="2" t="s">
        <v>6528</v>
      </c>
    </row>
    <row r="13" spans="1:20" ht="14.25" customHeight="1" x14ac:dyDescent="0.25">
      <c r="A13" s="2">
        <v>5050844</v>
      </c>
      <c r="B13" s="86" t="s">
        <v>10791</v>
      </c>
      <c r="C13" s="74" t="s">
        <v>6534</v>
      </c>
      <c r="D13" s="8">
        <v>44136</v>
      </c>
      <c r="E13" s="85" t="s">
        <v>10503</v>
      </c>
      <c r="F13" s="75" t="s">
        <v>98</v>
      </c>
      <c r="G13" s="75" t="s">
        <v>47</v>
      </c>
      <c r="H13" s="75" t="s">
        <v>47</v>
      </c>
      <c r="I13" s="2" t="s">
        <v>1497</v>
      </c>
      <c r="J13" s="75" t="s">
        <v>1497</v>
      </c>
      <c r="K13" s="2" t="s">
        <v>6528</v>
      </c>
      <c r="L13" s="2" t="s">
        <v>11101</v>
      </c>
      <c r="M13" s="75" t="s">
        <v>3668</v>
      </c>
      <c r="N13" s="2" t="s">
        <v>6550</v>
      </c>
      <c r="O13" s="10" t="s">
        <v>6823</v>
      </c>
      <c r="P13" s="10" t="s">
        <v>6824</v>
      </c>
      <c r="Q13" s="8"/>
      <c r="R13" s="8"/>
      <c r="S13" s="8"/>
      <c r="T13" s="2" t="s">
        <v>6528</v>
      </c>
    </row>
    <row r="14" spans="1:20" ht="14.25" customHeight="1" x14ac:dyDescent="0.25">
      <c r="A14" s="2">
        <v>5002033</v>
      </c>
      <c r="B14" s="86" t="s">
        <v>10792</v>
      </c>
      <c r="C14" s="74" t="s">
        <v>6535</v>
      </c>
      <c r="D14" s="8">
        <v>44136</v>
      </c>
      <c r="E14" s="85" t="s">
        <v>10504</v>
      </c>
      <c r="F14" s="75" t="s">
        <v>98</v>
      </c>
      <c r="G14" s="75" t="s">
        <v>47</v>
      </c>
      <c r="H14" s="75" t="s">
        <v>47</v>
      </c>
      <c r="I14" s="2" t="s">
        <v>1497</v>
      </c>
      <c r="J14" s="75" t="s">
        <v>1497</v>
      </c>
      <c r="K14" s="2" t="s">
        <v>6528</v>
      </c>
      <c r="L14" s="2" t="s">
        <v>11101</v>
      </c>
      <c r="M14" s="75" t="s">
        <v>3668</v>
      </c>
      <c r="N14" s="2" t="s">
        <v>6550</v>
      </c>
      <c r="O14" s="10" t="s">
        <v>6823</v>
      </c>
      <c r="P14" s="10" t="s">
        <v>6824</v>
      </c>
      <c r="Q14" s="8"/>
      <c r="R14" s="8"/>
      <c r="S14" s="8"/>
      <c r="T14" s="2" t="s">
        <v>6528</v>
      </c>
    </row>
    <row r="15" spans="1:20" ht="14.25" customHeight="1" x14ac:dyDescent="0.25">
      <c r="A15" s="2">
        <v>5028745</v>
      </c>
      <c r="B15" s="86" t="s">
        <v>10793</v>
      </c>
      <c r="C15" s="74" t="s">
        <v>6536</v>
      </c>
      <c r="D15" s="8">
        <v>44136</v>
      </c>
      <c r="E15" s="85" t="s">
        <v>10505</v>
      </c>
      <c r="F15" s="75" t="s">
        <v>98</v>
      </c>
      <c r="G15" s="75" t="s">
        <v>47</v>
      </c>
      <c r="H15" s="75" t="s">
        <v>47</v>
      </c>
      <c r="I15" s="2" t="s">
        <v>1502</v>
      </c>
      <c r="J15" s="75" t="s">
        <v>1502</v>
      </c>
      <c r="K15" s="2" t="s">
        <v>6528</v>
      </c>
      <c r="L15" s="2" t="s">
        <v>11101</v>
      </c>
      <c r="M15" s="75" t="s">
        <v>3668</v>
      </c>
      <c r="N15" s="2" t="s">
        <v>6550</v>
      </c>
      <c r="O15" s="10" t="s">
        <v>6823</v>
      </c>
      <c r="P15" s="10" t="s">
        <v>6824</v>
      </c>
      <c r="Q15" s="8"/>
      <c r="R15" s="8"/>
      <c r="S15" s="8"/>
      <c r="T15" s="2" t="s">
        <v>6528</v>
      </c>
    </row>
    <row r="16" spans="1:20" ht="14.25" customHeight="1" x14ac:dyDescent="0.25">
      <c r="A16" s="2">
        <v>5000826</v>
      </c>
      <c r="B16" s="86" t="s">
        <v>10794</v>
      </c>
      <c r="C16" s="74" t="s">
        <v>6537</v>
      </c>
      <c r="D16" s="8">
        <v>44136</v>
      </c>
      <c r="E16" s="85" t="s">
        <v>10506</v>
      </c>
      <c r="F16" s="75" t="s">
        <v>98</v>
      </c>
      <c r="G16" s="75" t="s">
        <v>47</v>
      </c>
      <c r="H16" s="75" t="s">
        <v>47</v>
      </c>
      <c r="I16" s="2" t="s">
        <v>1502</v>
      </c>
      <c r="J16" s="75" t="s">
        <v>1502</v>
      </c>
      <c r="K16" s="2" t="s">
        <v>6528</v>
      </c>
      <c r="L16" s="2" t="s">
        <v>11101</v>
      </c>
      <c r="M16" s="75" t="s">
        <v>3668</v>
      </c>
      <c r="N16" s="2" t="s">
        <v>6550</v>
      </c>
      <c r="O16" s="10" t="s">
        <v>6823</v>
      </c>
      <c r="P16" s="10" t="s">
        <v>6824</v>
      </c>
      <c r="Q16" s="8"/>
      <c r="R16" s="8"/>
      <c r="S16" s="8"/>
      <c r="T16" s="2" t="s">
        <v>6528</v>
      </c>
    </row>
    <row r="17" spans="1:20" ht="14.25" customHeight="1" x14ac:dyDescent="0.25">
      <c r="A17" s="2">
        <v>5129094</v>
      </c>
      <c r="B17" s="86" t="s">
        <v>10795</v>
      </c>
      <c r="C17" s="74" t="s">
        <v>6538</v>
      </c>
      <c r="D17" s="8">
        <v>44136</v>
      </c>
      <c r="E17" s="85" t="s">
        <v>10507</v>
      </c>
      <c r="F17" s="75" t="s">
        <v>98</v>
      </c>
      <c r="G17" s="75" t="s">
        <v>47</v>
      </c>
      <c r="H17" s="75" t="s">
        <v>47</v>
      </c>
      <c r="I17" s="2" t="s">
        <v>1502</v>
      </c>
      <c r="J17" s="75" t="s">
        <v>1502</v>
      </c>
      <c r="K17" s="2" t="s">
        <v>6528</v>
      </c>
      <c r="L17" s="2" t="s">
        <v>11101</v>
      </c>
      <c r="M17" s="75" t="s">
        <v>3668</v>
      </c>
      <c r="N17" s="2" t="s">
        <v>6550</v>
      </c>
      <c r="O17" s="10" t="s">
        <v>6823</v>
      </c>
      <c r="P17" s="10" t="s">
        <v>6824</v>
      </c>
      <c r="Q17" s="8"/>
      <c r="R17" s="8"/>
      <c r="S17" s="8"/>
      <c r="T17" s="2" t="s">
        <v>6528</v>
      </c>
    </row>
    <row r="18" spans="1:20" ht="14.25" customHeight="1" x14ac:dyDescent="0.25">
      <c r="A18" s="2">
        <v>5028469</v>
      </c>
      <c r="B18" s="86" t="s">
        <v>10796</v>
      </c>
      <c r="C18" s="74" t="s">
        <v>6539</v>
      </c>
      <c r="D18" s="8">
        <v>44136</v>
      </c>
      <c r="E18" s="85" t="s">
        <v>10508</v>
      </c>
      <c r="F18" s="75" t="s">
        <v>98</v>
      </c>
      <c r="G18" s="75" t="s">
        <v>47</v>
      </c>
      <c r="H18" s="75" t="s">
        <v>47</v>
      </c>
      <c r="I18" s="2" t="s">
        <v>1502</v>
      </c>
      <c r="J18" s="75" t="s">
        <v>1502</v>
      </c>
      <c r="K18" s="2" t="s">
        <v>6528</v>
      </c>
      <c r="L18" s="2" t="s">
        <v>11101</v>
      </c>
      <c r="M18" s="75" t="s">
        <v>3668</v>
      </c>
      <c r="N18" s="2" t="s">
        <v>6550</v>
      </c>
      <c r="O18" s="10" t="s">
        <v>6823</v>
      </c>
      <c r="P18" s="10" t="s">
        <v>6824</v>
      </c>
      <c r="Q18" s="8"/>
      <c r="R18" s="8"/>
      <c r="S18" s="8"/>
      <c r="T18" s="2" t="s">
        <v>6528</v>
      </c>
    </row>
    <row r="19" spans="1:20" ht="14.25" customHeight="1" x14ac:dyDescent="0.25">
      <c r="A19" s="2">
        <v>5006996</v>
      </c>
      <c r="B19" s="86" t="s">
        <v>10797</v>
      </c>
      <c r="C19" s="74" t="s">
        <v>6540</v>
      </c>
      <c r="D19" s="8">
        <v>44136</v>
      </c>
      <c r="E19" s="85" t="s">
        <v>10509</v>
      </c>
      <c r="F19" s="75" t="s">
        <v>98</v>
      </c>
      <c r="G19" s="75" t="s">
        <v>47</v>
      </c>
      <c r="H19" s="75" t="s">
        <v>47</v>
      </c>
      <c r="I19" s="2" t="s">
        <v>1502</v>
      </c>
      <c r="J19" s="75" t="s">
        <v>1498</v>
      </c>
      <c r="K19" s="2" t="s">
        <v>6528</v>
      </c>
      <c r="L19" s="2" t="s">
        <v>11101</v>
      </c>
      <c r="M19" s="75" t="s">
        <v>3668</v>
      </c>
      <c r="N19" s="2" t="s">
        <v>6550</v>
      </c>
      <c r="O19" s="10" t="s">
        <v>6823</v>
      </c>
      <c r="P19" s="10" t="s">
        <v>6824</v>
      </c>
      <c r="Q19" s="8"/>
      <c r="R19" s="8"/>
      <c r="S19" s="8"/>
      <c r="T19" s="2" t="s">
        <v>6528</v>
      </c>
    </row>
    <row r="20" spans="1:20" ht="14.25" customHeight="1" x14ac:dyDescent="0.25">
      <c r="A20" s="2">
        <v>5011488</v>
      </c>
      <c r="B20" s="86" t="s">
        <v>10798</v>
      </c>
      <c r="C20" s="74" t="s">
        <v>6541</v>
      </c>
      <c r="D20" s="8">
        <v>44136</v>
      </c>
      <c r="E20" s="85" t="s">
        <v>10510</v>
      </c>
      <c r="F20" s="75" t="s">
        <v>98</v>
      </c>
      <c r="G20" s="75" t="s">
        <v>47</v>
      </c>
      <c r="H20" s="75" t="s">
        <v>47</v>
      </c>
      <c r="I20" s="2" t="s">
        <v>1502</v>
      </c>
      <c r="J20" s="75" t="s">
        <v>1502</v>
      </c>
      <c r="K20" s="2" t="s">
        <v>6528</v>
      </c>
      <c r="L20" s="2" t="s">
        <v>11101</v>
      </c>
      <c r="M20" s="75" t="s">
        <v>3668</v>
      </c>
      <c r="N20" s="2" t="s">
        <v>6550</v>
      </c>
      <c r="O20" s="10" t="s">
        <v>6823</v>
      </c>
      <c r="P20" s="10" t="s">
        <v>6824</v>
      </c>
      <c r="Q20" s="8"/>
      <c r="R20" s="8"/>
      <c r="S20" s="8"/>
      <c r="T20" s="2" t="s">
        <v>6528</v>
      </c>
    </row>
    <row r="21" spans="1:20" ht="14.25" customHeight="1" x14ac:dyDescent="0.25">
      <c r="A21" s="2">
        <v>5070065</v>
      </c>
      <c r="B21" s="86" t="s">
        <v>10799</v>
      </c>
      <c r="C21" s="74" t="s">
        <v>6542</v>
      </c>
      <c r="D21" s="8">
        <v>44136</v>
      </c>
      <c r="E21" s="85" t="s">
        <v>10511</v>
      </c>
      <c r="F21" s="75" t="s">
        <v>98</v>
      </c>
      <c r="G21" s="75" t="s">
        <v>47</v>
      </c>
      <c r="H21" s="75" t="s">
        <v>47</v>
      </c>
      <c r="I21" s="2" t="s">
        <v>1498</v>
      </c>
      <c r="J21" s="75" t="s">
        <v>1498</v>
      </c>
      <c r="K21" s="2" t="s">
        <v>6528</v>
      </c>
      <c r="L21" s="2" t="s">
        <v>11101</v>
      </c>
      <c r="M21" s="75" t="s">
        <v>3668</v>
      </c>
      <c r="N21" s="2" t="s">
        <v>6550</v>
      </c>
      <c r="O21" s="10" t="s">
        <v>6823</v>
      </c>
      <c r="P21" s="10" t="s">
        <v>6824</v>
      </c>
      <c r="Q21" s="8"/>
      <c r="R21" s="8"/>
      <c r="S21" s="8"/>
      <c r="T21" s="2" t="s">
        <v>6528</v>
      </c>
    </row>
    <row r="22" spans="1:20" ht="14.25" customHeight="1" x14ac:dyDescent="0.25">
      <c r="A22" s="2">
        <v>5042694</v>
      </c>
      <c r="B22" s="86" t="s">
        <v>10800</v>
      </c>
      <c r="C22" s="74" t="s">
        <v>6543</v>
      </c>
      <c r="D22" s="8">
        <v>44136</v>
      </c>
      <c r="E22" s="85" t="s">
        <v>10512</v>
      </c>
      <c r="F22" s="75" t="s">
        <v>98</v>
      </c>
      <c r="G22" s="75" t="s">
        <v>47</v>
      </c>
      <c r="H22" s="75" t="s">
        <v>47</v>
      </c>
      <c r="I22" s="2" t="s">
        <v>1498</v>
      </c>
      <c r="J22" s="75" t="s">
        <v>1498</v>
      </c>
      <c r="K22" s="2" t="s">
        <v>6528</v>
      </c>
      <c r="L22" s="2" t="s">
        <v>11101</v>
      </c>
      <c r="M22" s="75" t="s">
        <v>3669</v>
      </c>
      <c r="N22" s="2" t="s">
        <v>6550</v>
      </c>
      <c r="O22" s="10" t="s">
        <v>6823</v>
      </c>
      <c r="P22" s="10" t="s">
        <v>6824</v>
      </c>
      <c r="Q22" s="8"/>
      <c r="R22" s="8"/>
      <c r="S22" s="8"/>
      <c r="T22" s="2" t="s">
        <v>6528</v>
      </c>
    </row>
    <row r="23" spans="1:20" ht="14.25" customHeight="1" x14ac:dyDescent="0.25">
      <c r="A23" s="2">
        <v>5017299</v>
      </c>
      <c r="B23" s="86" t="s">
        <v>10909</v>
      </c>
      <c r="C23" s="74" t="s">
        <v>6544</v>
      </c>
      <c r="D23" s="8">
        <v>44136</v>
      </c>
      <c r="E23" s="85" t="s">
        <v>10513</v>
      </c>
      <c r="F23" s="75" t="s">
        <v>98</v>
      </c>
      <c r="G23" s="75" t="s">
        <v>47</v>
      </c>
      <c r="H23" s="75" t="s">
        <v>47</v>
      </c>
      <c r="I23" s="2" t="s">
        <v>1498</v>
      </c>
      <c r="J23" s="75" t="s">
        <v>1498</v>
      </c>
      <c r="K23" s="2" t="s">
        <v>6528</v>
      </c>
      <c r="L23" s="2" t="s">
        <v>11104</v>
      </c>
      <c r="M23" s="75" t="s">
        <v>3668</v>
      </c>
      <c r="N23" s="2" t="s">
        <v>6550</v>
      </c>
      <c r="O23" s="10" t="s">
        <v>6823</v>
      </c>
      <c r="P23" s="10" t="s">
        <v>6824</v>
      </c>
      <c r="Q23" s="8"/>
      <c r="R23" s="8"/>
      <c r="S23" s="8"/>
      <c r="T23" s="2" t="s">
        <v>6528</v>
      </c>
    </row>
    <row r="24" spans="1:20" ht="14.25" customHeight="1" x14ac:dyDescent="0.25">
      <c r="A24" s="2">
        <v>5136442</v>
      </c>
      <c r="B24" s="86" t="s">
        <v>10801</v>
      </c>
      <c r="C24" s="74" t="s">
        <v>6545</v>
      </c>
      <c r="D24" s="8">
        <v>44136</v>
      </c>
      <c r="E24" s="85" t="s">
        <v>10514</v>
      </c>
      <c r="F24" s="75" t="s">
        <v>98</v>
      </c>
      <c r="G24" s="75" t="s">
        <v>47</v>
      </c>
      <c r="H24" s="75" t="s">
        <v>47</v>
      </c>
      <c r="I24" s="2" t="s">
        <v>1498</v>
      </c>
      <c r="J24" s="75" t="s">
        <v>1498</v>
      </c>
      <c r="K24" s="2" t="s">
        <v>6528</v>
      </c>
      <c r="L24" s="2" t="s">
        <v>11101</v>
      </c>
      <c r="M24" s="75" t="s">
        <v>3668</v>
      </c>
      <c r="N24" s="2" t="s">
        <v>6550</v>
      </c>
      <c r="O24" s="10" t="s">
        <v>6823</v>
      </c>
      <c r="P24" s="10" t="s">
        <v>6824</v>
      </c>
      <c r="Q24" s="8"/>
      <c r="R24" s="8"/>
      <c r="S24" s="8"/>
      <c r="T24" s="2" t="s">
        <v>6528</v>
      </c>
    </row>
    <row r="25" spans="1:20" ht="14.25" customHeight="1" x14ac:dyDescent="0.25">
      <c r="A25" s="2">
        <v>5021563</v>
      </c>
      <c r="B25" s="86" t="s">
        <v>10802</v>
      </c>
      <c r="C25" s="74" t="s">
        <v>6548</v>
      </c>
      <c r="D25" s="8">
        <v>44136</v>
      </c>
      <c r="E25" s="85" t="s">
        <v>10515</v>
      </c>
      <c r="F25" s="75" t="s">
        <v>98</v>
      </c>
      <c r="G25" s="75" t="s">
        <v>47</v>
      </c>
      <c r="H25" s="75" t="s">
        <v>47</v>
      </c>
      <c r="I25" s="2" t="s">
        <v>1498</v>
      </c>
      <c r="J25" s="75" t="s">
        <v>1498</v>
      </c>
      <c r="K25" s="2" t="s">
        <v>6528</v>
      </c>
      <c r="L25" s="2" t="s">
        <v>11101</v>
      </c>
      <c r="M25" s="75" t="s">
        <v>3668</v>
      </c>
      <c r="N25" s="2" t="s">
        <v>6550</v>
      </c>
      <c r="O25" s="10" t="s">
        <v>6823</v>
      </c>
      <c r="P25" s="10" t="s">
        <v>6824</v>
      </c>
      <c r="Q25" s="8"/>
      <c r="R25" s="8"/>
      <c r="S25" s="8"/>
      <c r="T25" s="2" t="s">
        <v>6528</v>
      </c>
    </row>
    <row r="26" spans="1:20" ht="14.25" customHeight="1" x14ac:dyDescent="0.25">
      <c r="A26" s="2">
        <v>5055299</v>
      </c>
      <c r="B26" s="86" t="s">
        <v>10803</v>
      </c>
      <c r="C26" s="74" t="s">
        <v>6546</v>
      </c>
      <c r="D26" s="8">
        <v>44136</v>
      </c>
      <c r="E26" s="85" t="s">
        <v>10516</v>
      </c>
      <c r="F26" s="75" t="s">
        <v>98</v>
      </c>
      <c r="G26" s="75" t="s">
        <v>47</v>
      </c>
      <c r="H26" s="75" t="s">
        <v>47</v>
      </c>
      <c r="I26" s="2" t="s">
        <v>1498</v>
      </c>
      <c r="J26" s="75" t="s">
        <v>1498</v>
      </c>
      <c r="K26" s="2" t="s">
        <v>6528</v>
      </c>
      <c r="L26" s="2" t="s">
        <v>11101</v>
      </c>
      <c r="M26" s="75" t="s">
        <v>3668</v>
      </c>
      <c r="N26" s="2" t="s">
        <v>6550</v>
      </c>
      <c r="O26" s="10" t="s">
        <v>6823</v>
      </c>
      <c r="P26" s="10" t="s">
        <v>6824</v>
      </c>
      <c r="Q26" s="8"/>
      <c r="R26" s="8"/>
      <c r="S26" s="8"/>
      <c r="T26" s="2" t="s">
        <v>6528</v>
      </c>
    </row>
    <row r="27" spans="1:20" ht="14.25" customHeight="1" x14ac:dyDescent="0.25">
      <c r="A27" s="2">
        <v>5141802</v>
      </c>
      <c r="B27" s="86" t="s">
        <v>10804</v>
      </c>
      <c r="C27" s="74" t="s">
        <v>6636</v>
      </c>
      <c r="D27" s="8">
        <v>44197</v>
      </c>
      <c r="E27" s="85" t="s">
        <v>10546</v>
      </c>
      <c r="F27" s="75" t="s">
        <v>98</v>
      </c>
      <c r="G27" s="75" t="s">
        <v>47</v>
      </c>
      <c r="H27" s="75" t="s">
        <v>47</v>
      </c>
      <c r="I27" s="2" t="s">
        <v>1499</v>
      </c>
      <c r="J27" s="75" t="s">
        <v>1499</v>
      </c>
      <c r="K27" s="2" t="s">
        <v>6933</v>
      </c>
      <c r="L27" s="2" t="s">
        <v>11101</v>
      </c>
      <c r="M27" s="75" t="s">
        <v>3668</v>
      </c>
      <c r="N27" s="2" t="s">
        <v>6550</v>
      </c>
      <c r="O27" s="10" t="s">
        <v>6823</v>
      </c>
      <c r="P27" s="10" t="s">
        <v>6824</v>
      </c>
      <c r="Q27" s="8"/>
      <c r="R27" s="8"/>
      <c r="S27" s="8"/>
      <c r="T27" s="2" t="s">
        <v>6528</v>
      </c>
    </row>
    <row r="28" spans="1:20" ht="14.25" customHeight="1" x14ac:dyDescent="0.25">
      <c r="A28" s="2">
        <v>5015858</v>
      </c>
      <c r="B28" s="86" t="s">
        <v>10805</v>
      </c>
      <c r="C28" s="74" t="s">
        <v>6642</v>
      </c>
      <c r="D28" s="8">
        <v>44197</v>
      </c>
      <c r="E28" s="85" t="s">
        <v>10547</v>
      </c>
      <c r="F28" s="75" t="s">
        <v>98</v>
      </c>
      <c r="G28" s="75" t="s">
        <v>47</v>
      </c>
      <c r="H28" s="75" t="s">
        <v>47</v>
      </c>
      <c r="I28" s="2" t="s">
        <v>1496</v>
      </c>
      <c r="J28" s="75" t="s">
        <v>1496</v>
      </c>
      <c r="K28" s="2" t="s">
        <v>6528</v>
      </c>
      <c r="L28" s="2" t="s">
        <v>11101</v>
      </c>
      <c r="M28" s="75" t="s">
        <v>3668</v>
      </c>
      <c r="N28" s="2" t="s">
        <v>6550</v>
      </c>
      <c r="O28" s="10" t="s">
        <v>6823</v>
      </c>
      <c r="P28" s="10" t="s">
        <v>6824</v>
      </c>
      <c r="Q28" s="8"/>
      <c r="R28" s="8"/>
      <c r="S28" s="8"/>
      <c r="T28" s="2" t="s">
        <v>6528</v>
      </c>
    </row>
    <row r="29" spans="1:20" ht="14.25" customHeight="1" x14ac:dyDescent="0.25">
      <c r="A29" s="2">
        <v>5000780</v>
      </c>
      <c r="B29" s="86" t="s">
        <v>10806</v>
      </c>
      <c r="C29" s="74" t="s">
        <v>6733</v>
      </c>
      <c r="D29" s="8">
        <v>44253</v>
      </c>
      <c r="E29" s="85" t="s">
        <v>10552</v>
      </c>
      <c r="F29" s="75" t="s">
        <v>98</v>
      </c>
      <c r="G29" s="75" t="s">
        <v>47</v>
      </c>
      <c r="H29" s="75" t="s">
        <v>47</v>
      </c>
      <c r="I29" s="2" t="s">
        <v>1496</v>
      </c>
      <c r="J29" s="75" t="s">
        <v>1496</v>
      </c>
      <c r="K29" s="2" t="s">
        <v>6528</v>
      </c>
      <c r="L29" s="2" t="s">
        <v>11103</v>
      </c>
      <c r="M29" s="75" t="s">
        <v>3668</v>
      </c>
      <c r="N29" s="2" t="s">
        <v>6821</v>
      </c>
      <c r="O29" s="10" t="s">
        <v>6819</v>
      </c>
      <c r="P29" s="10" t="s">
        <v>6822</v>
      </c>
      <c r="Q29" s="8"/>
      <c r="R29" s="8"/>
      <c r="S29" s="8"/>
      <c r="T29" s="2" t="s">
        <v>6528</v>
      </c>
    </row>
    <row r="30" spans="1:20" ht="14.25" customHeight="1" x14ac:dyDescent="0.25">
      <c r="A30" s="2">
        <v>5004828</v>
      </c>
      <c r="B30" s="86" t="s">
        <v>10807</v>
      </c>
      <c r="C30" s="74" t="s">
        <v>6735</v>
      </c>
      <c r="D30" s="8">
        <v>44253</v>
      </c>
      <c r="E30" s="85" t="s">
        <v>10553</v>
      </c>
      <c r="F30" s="75" t="s">
        <v>98</v>
      </c>
      <c r="G30" s="75" t="s">
        <v>47</v>
      </c>
      <c r="H30" s="75" t="s">
        <v>47</v>
      </c>
      <c r="I30" s="2" t="s">
        <v>1496</v>
      </c>
      <c r="J30" s="75" t="s">
        <v>1496</v>
      </c>
      <c r="K30" s="2" t="s">
        <v>6528</v>
      </c>
      <c r="L30" s="2" t="s">
        <v>11101</v>
      </c>
      <c r="M30" s="75" t="s">
        <v>3668</v>
      </c>
      <c r="N30" s="2" t="s">
        <v>6821</v>
      </c>
      <c r="O30" s="10" t="s">
        <v>6819</v>
      </c>
      <c r="P30" s="10" t="s">
        <v>6822</v>
      </c>
      <c r="Q30" s="8"/>
      <c r="R30" s="8"/>
      <c r="S30" s="8"/>
      <c r="T30" s="2" t="s">
        <v>6528</v>
      </c>
    </row>
    <row r="31" spans="1:20" ht="14.25" customHeight="1" x14ac:dyDescent="0.25">
      <c r="A31" s="2">
        <v>5125387</v>
      </c>
      <c r="B31" s="86" t="s">
        <v>10808</v>
      </c>
      <c r="C31" s="74" t="s">
        <v>6736</v>
      </c>
      <c r="D31" s="8">
        <v>44253</v>
      </c>
      <c r="E31" s="85" t="s">
        <v>10554</v>
      </c>
      <c r="F31" s="75" t="s">
        <v>98</v>
      </c>
      <c r="G31" s="75" t="s">
        <v>47</v>
      </c>
      <c r="H31" s="75" t="s">
        <v>47</v>
      </c>
      <c r="I31" s="2" t="s">
        <v>1496</v>
      </c>
      <c r="J31" s="75" t="s">
        <v>1496</v>
      </c>
      <c r="K31" s="2" t="s">
        <v>6528</v>
      </c>
      <c r="L31" s="2" t="s">
        <v>11101</v>
      </c>
      <c r="M31" s="75" t="s">
        <v>3668</v>
      </c>
      <c r="N31" s="2" t="s">
        <v>6821</v>
      </c>
      <c r="O31" s="10" t="s">
        <v>6819</v>
      </c>
      <c r="P31" s="10" t="s">
        <v>6822</v>
      </c>
      <c r="Q31" s="8"/>
      <c r="R31" s="8"/>
      <c r="S31" s="8"/>
      <c r="T31" s="2" t="s">
        <v>6528</v>
      </c>
    </row>
    <row r="32" spans="1:20" ht="14.25" customHeight="1" x14ac:dyDescent="0.25">
      <c r="A32" s="2">
        <v>5092189</v>
      </c>
      <c r="B32" s="86" t="s">
        <v>10809</v>
      </c>
      <c r="C32" s="74" t="s">
        <v>6737</v>
      </c>
      <c r="D32" s="8">
        <v>44253</v>
      </c>
      <c r="E32" s="85" t="s">
        <v>10555</v>
      </c>
      <c r="F32" s="75" t="s">
        <v>98</v>
      </c>
      <c r="G32" s="75" t="s">
        <v>47</v>
      </c>
      <c r="H32" s="75" t="s">
        <v>47</v>
      </c>
      <c r="I32" s="2" t="s">
        <v>1498</v>
      </c>
      <c r="J32" s="75" t="s">
        <v>1498</v>
      </c>
      <c r="K32" s="2" t="s">
        <v>6528</v>
      </c>
      <c r="L32" s="2" t="s">
        <v>11100</v>
      </c>
      <c r="M32" s="75" t="s">
        <v>3668</v>
      </c>
      <c r="N32" s="2" t="s">
        <v>6821</v>
      </c>
      <c r="O32" s="10" t="s">
        <v>6819</v>
      </c>
      <c r="P32" s="10" t="s">
        <v>6822</v>
      </c>
      <c r="Q32" s="8"/>
      <c r="R32" s="8"/>
      <c r="S32" s="8"/>
      <c r="T32" s="2" t="s">
        <v>6528</v>
      </c>
    </row>
    <row r="33" spans="1:21" ht="14.25" customHeight="1" x14ac:dyDescent="0.25">
      <c r="A33" s="2">
        <v>5136443</v>
      </c>
      <c r="B33" s="86" t="s">
        <v>10810</v>
      </c>
      <c r="C33" s="74" t="s">
        <v>6738</v>
      </c>
      <c r="D33" s="8">
        <v>44253</v>
      </c>
      <c r="E33" s="85" t="s">
        <v>10556</v>
      </c>
      <c r="F33" s="75" t="s">
        <v>98</v>
      </c>
      <c r="G33" s="75" t="s">
        <v>47</v>
      </c>
      <c r="H33" s="75" t="s">
        <v>47</v>
      </c>
      <c r="I33" s="2" t="s">
        <v>1502</v>
      </c>
      <c r="J33" s="75" t="s">
        <v>1502</v>
      </c>
      <c r="K33" s="2" t="s">
        <v>6528</v>
      </c>
      <c r="L33" s="2" t="s">
        <v>11104</v>
      </c>
      <c r="M33" s="75" t="s">
        <v>3668</v>
      </c>
      <c r="N33" s="2" t="s">
        <v>6821</v>
      </c>
      <c r="O33" s="10" t="s">
        <v>6819</v>
      </c>
      <c r="P33" s="10" t="s">
        <v>6822</v>
      </c>
      <c r="Q33" s="8"/>
      <c r="R33" s="8"/>
      <c r="S33" s="8"/>
      <c r="T33" s="2" t="s">
        <v>6528</v>
      </c>
    </row>
    <row r="34" spans="1:21" ht="14.25" customHeight="1" x14ac:dyDescent="0.25">
      <c r="A34" s="2">
        <v>5036628</v>
      </c>
      <c r="B34" s="86" t="s">
        <v>10811</v>
      </c>
      <c r="C34" s="74" t="s">
        <v>6739</v>
      </c>
      <c r="D34" s="8">
        <v>44253</v>
      </c>
      <c r="E34" s="85" t="s">
        <v>10557</v>
      </c>
      <c r="F34" s="75" t="s">
        <v>98</v>
      </c>
      <c r="G34" s="75" t="s">
        <v>47</v>
      </c>
      <c r="H34" s="75" t="s">
        <v>47</v>
      </c>
      <c r="I34" s="2" t="s">
        <v>6922</v>
      </c>
      <c r="J34" s="75" t="s">
        <v>6922</v>
      </c>
      <c r="K34" s="2" t="s">
        <v>6528</v>
      </c>
      <c r="L34" s="2" t="s">
        <v>11101</v>
      </c>
      <c r="M34" s="75" t="s">
        <v>3669</v>
      </c>
      <c r="N34" s="2"/>
      <c r="O34" s="10"/>
      <c r="P34" s="10"/>
      <c r="Q34" s="8"/>
      <c r="R34" s="8"/>
      <c r="S34" s="8"/>
      <c r="T34" s="2" t="s">
        <v>6528</v>
      </c>
    </row>
    <row r="35" spans="1:21" ht="14.25" customHeight="1" x14ac:dyDescent="0.25">
      <c r="A35" s="2">
        <v>5093834</v>
      </c>
      <c r="B35" s="86" t="s">
        <v>10812</v>
      </c>
      <c r="C35" s="74" t="s">
        <v>6741</v>
      </c>
      <c r="D35" s="8">
        <v>44253</v>
      </c>
      <c r="E35" s="85" t="s">
        <v>10559</v>
      </c>
      <c r="F35" s="75" t="s">
        <v>98</v>
      </c>
      <c r="G35" s="75" t="s">
        <v>47</v>
      </c>
      <c r="H35" s="75" t="s">
        <v>47</v>
      </c>
      <c r="I35" s="2" t="s">
        <v>6922</v>
      </c>
      <c r="J35" s="75" t="s">
        <v>6922</v>
      </c>
      <c r="K35" s="2" t="s">
        <v>6528</v>
      </c>
      <c r="L35" s="2" t="s">
        <v>11101</v>
      </c>
      <c r="M35" s="75" t="s">
        <v>3668</v>
      </c>
      <c r="N35" s="2" t="s">
        <v>6821</v>
      </c>
      <c r="O35" s="10" t="s">
        <v>6819</v>
      </c>
      <c r="P35" s="10" t="s">
        <v>6822</v>
      </c>
      <c r="Q35" s="8"/>
      <c r="R35" s="8"/>
      <c r="S35" s="8"/>
      <c r="T35" s="2" t="s">
        <v>6528</v>
      </c>
    </row>
    <row r="36" spans="1:21" ht="14.25" customHeight="1" x14ac:dyDescent="0.25">
      <c r="A36" s="2">
        <v>5017960</v>
      </c>
      <c r="B36" s="86"/>
      <c r="C36" s="74" t="s">
        <v>6742</v>
      </c>
      <c r="D36" s="8">
        <v>44253</v>
      </c>
      <c r="E36" s="85" t="s">
        <v>10560</v>
      </c>
      <c r="F36" s="75" t="s">
        <v>98</v>
      </c>
      <c r="G36" s="75" t="s">
        <v>47</v>
      </c>
      <c r="H36" s="75" t="s">
        <v>47</v>
      </c>
      <c r="I36" s="2" t="s">
        <v>6922</v>
      </c>
      <c r="J36" s="75" t="s">
        <v>6922</v>
      </c>
      <c r="K36" s="2" t="s">
        <v>6528</v>
      </c>
      <c r="L36" s="2" t="s">
        <v>11101</v>
      </c>
      <c r="M36" s="75" t="s">
        <v>3668</v>
      </c>
      <c r="N36" s="2"/>
      <c r="O36" s="10"/>
      <c r="P36" s="10"/>
      <c r="Q36" s="8"/>
      <c r="R36" s="8"/>
      <c r="S36" s="8"/>
      <c r="T36" s="2" t="s">
        <v>6528</v>
      </c>
    </row>
    <row r="37" spans="1:21" ht="14.25" customHeight="1" x14ac:dyDescent="0.25">
      <c r="A37" s="2">
        <v>5045523</v>
      </c>
      <c r="B37" s="86" t="s">
        <v>10813</v>
      </c>
      <c r="C37" s="74" t="s">
        <v>6743</v>
      </c>
      <c r="D37" s="8">
        <v>44253</v>
      </c>
      <c r="E37" s="85" t="s">
        <v>10561</v>
      </c>
      <c r="F37" s="75" t="s">
        <v>98</v>
      </c>
      <c r="G37" s="75" t="s">
        <v>47</v>
      </c>
      <c r="H37" s="75" t="s">
        <v>47</v>
      </c>
      <c r="I37" s="2" t="s">
        <v>1499</v>
      </c>
      <c r="J37" s="75" t="s">
        <v>1498</v>
      </c>
      <c r="K37" s="2" t="s">
        <v>6528</v>
      </c>
      <c r="L37" s="2" t="s">
        <v>11101</v>
      </c>
      <c r="M37" s="75" t="s">
        <v>3668</v>
      </c>
      <c r="N37" s="2" t="s">
        <v>6821</v>
      </c>
      <c r="O37" s="10" t="s">
        <v>6819</v>
      </c>
      <c r="P37" s="10" t="s">
        <v>6822</v>
      </c>
      <c r="Q37" s="8"/>
      <c r="R37" s="8"/>
      <c r="S37" s="8"/>
      <c r="T37" s="2" t="s">
        <v>6528</v>
      </c>
    </row>
    <row r="38" spans="1:21" ht="14.25" customHeight="1" x14ac:dyDescent="0.25">
      <c r="A38" s="2">
        <v>5029676</v>
      </c>
      <c r="B38" s="86" t="s">
        <v>10814</v>
      </c>
      <c r="C38" s="74" t="s">
        <v>6746</v>
      </c>
      <c r="D38" s="8">
        <v>44253</v>
      </c>
      <c r="E38" s="85" t="s">
        <v>10562</v>
      </c>
      <c r="F38" s="75" t="s">
        <v>98</v>
      </c>
      <c r="G38" s="75" t="s">
        <v>47</v>
      </c>
      <c r="H38" s="75" t="s">
        <v>47</v>
      </c>
      <c r="I38" s="2" t="s">
        <v>6922</v>
      </c>
      <c r="J38" s="75" t="s">
        <v>6922</v>
      </c>
      <c r="K38" s="2" t="s">
        <v>6528</v>
      </c>
      <c r="L38" s="2" t="s">
        <v>11101</v>
      </c>
      <c r="M38" s="75" t="s">
        <v>3668</v>
      </c>
      <c r="N38" s="2"/>
      <c r="O38" s="10"/>
      <c r="P38" s="10"/>
      <c r="Q38" s="8"/>
      <c r="R38" s="8"/>
      <c r="S38" s="8"/>
      <c r="T38" s="2" t="s">
        <v>6528</v>
      </c>
    </row>
    <row r="39" spans="1:21" ht="14.25" customHeight="1" x14ac:dyDescent="0.25">
      <c r="A39" s="2">
        <v>5000568</v>
      </c>
      <c r="B39" s="86" t="s">
        <v>10815</v>
      </c>
      <c r="C39" s="74" t="s">
        <v>6747</v>
      </c>
      <c r="D39" s="8">
        <v>44253</v>
      </c>
      <c r="E39" s="85" t="s">
        <v>10563</v>
      </c>
      <c r="F39" s="75" t="s">
        <v>98</v>
      </c>
      <c r="G39" s="75" t="s">
        <v>47</v>
      </c>
      <c r="H39" s="75" t="s">
        <v>47</v>
      </c>
      <c r="I39" s="2" t="s">
        <v>6922</v>
      </c>
      <c r="J39" s="75" t="s">
        <v>6922</v>
      </c>
      <c r="K39" s="2" t="s">
        <v>6528</v>
      </c>
      <c r="L39" s="2" t="s">
        <v>11101</v>
      </c>
      <c r="M39" s="75" t="s">
        <v>3668</v>
      </c>
      <c r="N39" s="2" t="s">
        <v>6821</v>
      </c>
      <c r="O39" s="10" t="s">
        <v>6819</v>
      </c>
      <c r="P39" s="10" t="s">
        <v>6822</v>
      </c>
      <c r="Q39" s="8"/>
      <c r="R39" s="8"/>
      <c r="S39" s="8"/>
      <c r="T39" s="2" t="s">
        <v>6528</v>
      </c>
    </row>
    <row r="40" spans="1:21" ht="14.25" customHeight="1" x14ac:dyDescent="0.25">
      <c r="A40" s="2">
        <v>5023981</v>
      </c>
      <c r="B40" s="86" t="s">
        <v>10816</v>
      </c>
      <c r="C40" s="74" t="s">
        <v>6752</v>
      </c>
      <c r="D40" s="8">
        <v>44253</v>
      </c>
      <c r="E40" s="85" t="s">
        <v>10564</v>
      </c>
      <c r="F40" s="75" t="s">
        <v>98</v>
      </c>
      <c r="G40" s="75" t="s">
        <v>47</v>
      </c>
      <c r="H40" s="75" t="s">
        <v>47</v>
      </c>
      <c r="I40" s="2" t="s">
        <v>1499</v>
      </c>
      <c r="J40" s="75" t="s">
        <v>1497</v>
      </c>
      <c r="K40" s="2" t="s">
        <v>6528</v>
      </c>
      <c r="L40" s="2" t="s">
        <v>11102</v>
      </c>
      <c r="M40" s="75" t="s">
        <v>3668</v>
      </c>
      <c r="N40" s="2" t="s">
        <v>6821</v>
      </c>
      <c r="O40" s="10" t="s">
        <v>6819</v>
      </c>
      <c r="P40" s="10" t="s">
        <v>6822</v>
      </c>
      <c r="Q40" s="8"/>
      <c r="R40" s="8"/>
      <c r="S40" s="8"/>
      <c r="T40" s="2" t="s">
        <v>6528</v>
      </c>
    </row>
    <row r="41" spans="1:21" ht="14.25" customHeight="1" x14ac:dyDescent="0.25">
      <c r="A41" s="2">
        <v>5022567</v>
      </c>
      <c r="B41" s="86" t="s">
        <v>10817</v>
      </c>
      <c r="C41" s="74" t="s">
        <v>6748</v>
      </c>
      <c r="D41" s="8">
        <v>44253</v>
      </c>
      <c r="E41" s="85" t="s">
        <v>10565</v>
      </c>
      <c r="F41" s="75" t="s">
        <v>98</v>
      </c>
      <c r="G41" s="75" t="s">
        <v>47</v>
      </c>
      <c r="H41" s="75" t="s">
        <v>47</v>
      </c>
      <c r="I41" s="2" t="s">
        <v>1497</v>
      </c>
      <c r="J41" s="75" t="s">
        <v>1497</v>
      </c>
      <c r="K41" s="2" t="s">
        <v>6528</v>
      </c>
      <c r="L41" s="2" t="s">
        <v>11101</v>
      </c>
      <c r="M41" s="75" t="s">
        <v>3668</v>
      </c>
      <c r="N41" s="2" t="s">
        <v>6821</v>
      </c>
      <c r="O41" s="10" t="s">
        <v>6819</v>
      </c>
      <c r="P41" s="10" t="s">
        <v>6822</v>
      </c>
      <c r="Q41" s="8"/>
      <c r="R41" s="8"/>
      <c r="S41" s="8"/>
      <c r="T41" s="2" t="s">
        <v>6528</v>
      </c>
    </row>
    <row r="42" spans="1:21" ht="14.25" customHeight="1" x14ac:dyDescent="0.25">
      <c r="A42" s="2">
        <v>5007394</v>
      </c>
      <c r="B42" s="86" t="s">
        <v>10818</v>
      </c>
      <c r="C42" s="74" t="s">
        <v>6749</v>
      </c>
      <c r="D42" s="8">
        <v>44253</v>
      </c>
      <c r="E42" s="85" t="s">
        <v>10566</v>
      </c>
      <c r="F42" s="75" t="s">
        <v>98</v>
      </c>
      <c r="G42" s="75" t="s">
        <v>47</v>
      </c>
      <c r="H42" s="75" t="s">
        <v>47</v>
      </c>
      <c r="I42" s="2" t="s">
        <v>1497</v>
      </c>
      <c r="J42" s="75" t="s">
        <v>1497</v>
      </c>
      <c r="K42" s="2" t="s">
        <v>6528</v>
      </c>
      <c r="L42" s="2" t="s">
        <v>11101</v>
      </c>
      <c r="M42" s="75" t="s">
        <v>3668</v>
      </c>
      <c r="N42" s="2" t="s">
        <v>6821</v>
      </c>
      <c r="O42" s="10" t="s">
        <v>6819</v>
      </c>
      <c r="P42" s="10" t="s">
        <v>6822</v>
      </c>
      <c r="Q42" s="8"/>
      <c r="R42" s="8"/>
      <c r="S42" s="8"/>
      <c r="T42" s="2" t="s">
        <v>6528</v>
      </c>
    </row>
    <row r="43" spans="1:21" ht="14.25" customHeight="1" x14ac:dyDescent="0.25">
      <c r="A43" s="2">
        <v>5137011</v>
      </c>
      <c r="B43" s="86" t="s">
        <v>10819</v>
      </c>
      <c r="C43" s="74" t="s">
        <v>6750</v>
      </c>
      <c r="D43" s="8">
        <v>44253</v>
      </c>
      <c r="E43" s="85" t="s">
        <v>10567</v>
      </c>
      <c r="F43" s="75" t="s">
        <v>98</v>
      </c>
      <c r="G43" s="75" t="s">
        <v>47</v>
      </c>
      <c r="H43" s="75" t="s">
        <v>47</v>
      </c>
      <c r="I43" s="2" t="s">
        <v>1497</v>
      </c>
      <c r="J43" s="75" t="s">
        <v>1497</v>
      </c>
      <c r="K43" s="2" t="s">
        <v>6528</v>
      </c>
      <c r="L43" s="2" t="s">
        <v>11101</v>
      </c>
      <c r="M43" s="75" t="s">
        <v>3668</v>
      </c>
      <c r="N43" s="2" t="s">
        <v>6821</v>
      </c>
      <c r="O43" s="10" t="s">
        <v>6819</v>
      </c>
      <c r="P43" s="10" t="s">
        <v>6822</v>
      </c>
      <c r="Q43" s="8"/>
      <c r="R43" s="8"/>
      <c r="S43" s="8"/>
      <c r="T43" s="2" t="s">
        <v>6528</v>
      </c>
    </row>
    <row r="44" spans="1:21" ht="14.25" customHeight="1" x14ac:dyDescent="0.25">
      <c r="A44" s="2">
        <v>5044472</v>
      </c>
      <c r="B44" s="86" t="s">
        <v>10820</v>
      </c>
      <c r="C44" s="74" t="s">
        <v>6751</v>
      </c>
      <c r="D44" s="8">
        <v>44253</v>
      </c>
      <c r="E44" s="85" t="s">
        <v>10568</v>
      </c>
      <c r="F44" s="75" t="s">
        <v>98</v>
      </c>
      <c r="G44" s="75" t="s">
        <v>47</v>
      </c>
      <c r="H44" s="75" t="s">
        <v>47</v>
      </c>
      <c r="I44" s="2" t="s">
        <v>1497</v>
      </c>
      <c r="J44" s="75" t="s">
        <v>1497</v>
      </c>
      <c r="K44" s="2" t="s">
        <v>6528</v>
      </c>
      <c r="L44" s="2" t="s">
        <v>11101</v>
      </c>
      <c r="M44" s="75" t="s">
        <v>3668</v>
      </c>
      <c r="N44" s="2" t="s">
        <v>6821</v>
      </c>
      <c r="O44" s="10" t="s">
        <v>6819</v>
      </c>
      <c r="P44" s="10" t="s">
        <v>6822</v>
      </c>
      <c r="Q44" s="8"/>
      <c r="R44" s="8"/>
      <c r="S44" s="8"/>
      <c r="T44" s="2" t="s">
        <v>6528</v>
      </c>
    </row>
    <row r="45" spans="1:21" ht="14.25" customHeight="1" x14ac:dyDescent="0.25">
      <c r="A45" s="2">
        <v>4074345</v>
      </c>
      <c r="B45" s="86" t="s">
        <v>10821</v>
      </c>
      <c r="C45" s="74" t="s">
        <v>6641</v>
      </c>
      <c r="D45" s="8">
        <v>44302</v>
      </c>
      <c r="E45" s="85" t="s">
        <v>10589</v>
      </c>
      <c r="F45" s="75" t="s">
        <v>98</v>
      </c>
      <c r="G45" s="75" t="s">
        <v>47</v>
      </c>
      <c r="H45" s="75" t="s">
        <v>47</v>
      </c>
      <c r="I45" s="2" t="s">
        <v>1497</v>
      </c>
      <c r="J45" s="75" t="s">
        <v>1497</v>
      </c>
      <c r="K45" s="2" t="s">
        <v>6528</v>
      </c>
      <c r="L45" s="2" t="s">
        <v>11104</v>
      </c>
      <c r="M45" s="75" t="s">
        <v>3668</v>
      </c>
      <c r="N45" s="2" t="s">
        <v>6821</v>
      </c>
      <c r="O45" s="10" t="s">
        <v>6819</v>
      </c>
      <c r="P45" s="10" t="s">
        <v>6822</v>
      </c>
      <c r="Q45" s="8"/>
      <c r="R45" s="8"/>
      <c r="S45" s="8"/>
      <c r="T45" s="2" t="s">
        <v>6528</v>
      </c>
    </row>
    <row r="46" spans="1:21" ht="14.25" customHeight="1" x14ac:dyDescent="0.25">
      <c r="A46" s="2">
        <v>4074350</v>
      </c>
      <c r="B46" s="86" t="s">
        <v>10822</v>
      </c>
      <c r="C46" s="74" t="s">
        <v>6809</v>
      </c>
      <c r="D46" s="8">
        <v>44323</v>
      </c>
      <c r="E46" s="85" t="s">
        <v>10599</v>
      </c>
      <c r="F46" s="75" t="s">
        <v>98</v>
      </c>
      <c r="G46" s="75" t="s">
        <v>47</v>
      </c>
      <c r="H46" s="75" t="s">
        <v>47</v>
      </c>
      <c r="I46" s="2" t="s">
        <v>6922</v>
      </c>
      <c r="J46" s="75" t="s">
        <v>6922</v>
      </c>
      <c r="K46" s="2" t="s">
        <v>6528</v>
      </c>
      <c r="L46" s="2" t="s">
        <v>11104</v>
      </c>
      <c r="M46" s="75" t="s">
        <v>3668</v>
      </c>
      <c r="N46" s="2" t="s">
        <v>6818</v>
      </c>
      <c r="O46" s="10" t="s">
        <v>6819</v>
      </c>
      <c r="P46" s="10" t="s">
        <v>6745</v>
      </c>
      <c r="Q46" s="8"/>
      <c r="R46" s="8"/>
      <c r="S46" s="8"/>
      <c r="T46" s="2" t="s">
        <v>6528</v>
      </c>
    </row>
    <row r="47" spans="1:21" ht="14.25" customHeight="1" x14ac:dyDescent="0.25">
      <c r="A47" s="2">
        <v>5017089</v>
      </c>
      <c r="B47" s="87" t="s">
        <v>11161</v>
      </c>
      <c r="C47" s="74" t="s">
        <v>11162</v>
      </c>
      <c r="D47" s="8">
        <v>45085</v>
      </c>
      <c r="E47" s="86" t="s">
        <v>11165</v>
      </c>
      <c r="F47" s="2" t="s">
        <v>98</v>
      </c>
      <c r="G47" s="2" t="s">
        <v>47</v>
      </c>
      <c r="H47" s="2" t="s">
        <v>47</v>
      </c>
      <c r="I47" s="2" t="s">
        <v>6922</v>
      </c>
      <c r="J47" s="2" t="s">
        <v>6922</v>
      </c>
      <c r="K47" s="2" t="s">
        <v>3660</v>
      </c>
      <c r="M47" s="2" t="s">
        <v>3668</v>
      </c>
      <c r="N47" s="2" t="s">
        <v>3579</v>
      </c>
      <c r="O47" s="2" t="s">
        <v>4977</v>
      </c>
      <c r="P47" s="2"/>
      <c r="Q47" s="8"/>
      <c r="R47" s="8"/>
      <c r="S47" s="8"/>
      <c r="T47" s="2" t="str">
        <f>VLOOKUP(K47,Data!A:B,2,0)</f>
        <v>DAC</v>
      </c>
      <c r="U47" s="96" t="s">
        <v>11171</v>
      </c>
    </row>
    <row r="48" spans="1:21" ht="14.25" customHeight="1" x14ac:dyDescent="0.25">
      <c r="A48" s="108">
        <v>4072992</v>
      </c>
      <c r="B48" s="98" t="s">
        <v>11252</v>
      </c>
      <c r="C48" s="74" t="s">
        <v>3078</v>
      </c>
      <c r="E48" s="85" t="s">
        <v>7089</v>
      </c>
      <c r="F48" s="75" t="s">
        <v>98</v>
      </c>
      <c r="G48" s="75" t="s">
        <v>47</v>
      </c>
      <c r="H48" s="75" t="s">
        <v>47</v>
      </c>
      <c r="I48" s="108" t="s">
        <v>1497</v>
      </c>
      <c r="J48" s="75" t="s">
        <v>1497</v>
      </c>
      <c r="K48" s="108" t="s">
        <v>6528</v>
      </c>
      <c r="L48" s="108" t="s">
        <v>13780</v>
      </c>
      <c r="M48" s="75" t="s">
        <v>3668</v>
      </c>
      <c r="N48" s="108"/>
      <c r="O48" s="10"/>
      <c r="P48" s="10"/>
      <c r="Q48" s="8" t="s">
        <v>3561</v>
      </c>
      <c r="T48" s="108" t="s">
        <v>6528</v>
      </c>
    </row>
    <row r="49" spans="1:20" ht="14.25" customHeight="1" x14ac:dyDescent="0.25">
      <c r="A49" s="108">
        <v>5050072</v>
      </c>
      <c r="B49" s="98" t="s">
        <v>13040</v>
      </c>
      <c r="C49" s="74" t="s">
        <v>3405</v>
      </c>
      <c r="D49" s="8">
        <v>43525</v>
      </c>
      <c r="E49" s="85" t="s">
        <v>9261</v>
      </c>
      <c r="F49" s="75" t="s">
        <v>98</v>
      </c>
      <c r="G49" s="75" t="s">
        <v>47</v>
      </c>
      <c r="H49" s="75" t="s">
        <v>47</v>
      </c>
      <c r="I49" s="108" t="s">
        <v>1496</v>
      </c>
      <c r="J49" s="75" t="s">
        <v>1496</v>
      </c>
      <c r="K49" s="108" t="s">
        <v>6528</v>
      </c>
      <c r="L49" s="108" t="s">
        <v>13813</v>
      </c>
      <c r="M49" s="75" t="s">
        <v>3668</v>
      </c>
      <c r="N49" s="108" t="s">
        <v>6821</v>
      </c>
      <c r="O49" s="10" t="s">
        <v>6819</v>
      </c>
      <c r="P49" s="10" t="s">
        <v>6820</v>
      </c>
      <c r="Q49" s="8">
        <v>43963</v>
      </c>
      <c r="R49" s="8"/>
      <c r="S49" s="8"/>
      <c r="T49" s="108" t="str">
        <f>VLOOKUP(K49,Data!A:B,2,0)</f>
        <v>RED</v>
      </c>
    </row>
    <row r="50" spans="1:20" ht="14.25" customHeight="1" x14ac:dyDescent="0.25">
      <c r="A50" s="108">
        <v>5021924</v>
      </c>
      <c r="B50" s="98" t="s">
        <v>13133</v>
      </c>
      <c r="C50" s="74" t="s">
        <v>3058</v>
      </c>
      <c r="D50" s="8"/>
      <c r="E50" s="85" t="s">
        <v>10496</v>
      </c>
      <c r="F50" s="75" t="s">
        <v>98</v>
      </c>
      <c r="G50" s="75" t="s">
        <v>47</v>
      </c>
      <c r="H50" s="75" t="s">
        <v>47</v>
      </c>
      <c r="I50" s="108" t="s">
        <v>6922</v>
      </c>
      <c r="J50" s="75" t="s">
        <v>6922</v>
      </c>
      <c r="K50" s="108" t="s">
        <v>6528</v>
      </c>
      <c r="L50" s="108" t="s">
        <v>13813</v>
      </c>
      <c r="M50" s="75" t="s">
        <v>3669</v>
      </c>
      <c r="N50" s="108" t="s">
        <v>4979</v>
      </c>
      <c r="O50" s="10" t="s">
        <v>3568</v>
      </c>
      <c r="P50" s="10" t="s">
        <v>3568</v>
      </c>
      <c r="Q50" s="8"/>
      <c r="R50" s="8"/>
      <c r="S50" s="8"/>
      <c r="T50" s="108" t="str">
        <f>VLOOKUP(K50,Data!A:B,2,0)</f>
        <v>RED</v>
      </c>
    </row>
  </sheetData>
  <autoFilter ref="A1:U47"/>
  <dataValidations count="4">
    <dataValidation type="list" allowBlank="1" showInputMessage="1" showErrorMessage="1" sqref="G2:G7 G48">
      <formula1>"CENTRO, LIMA, NORTE, SUR"</formula1>
    </dataValidation>
    <dataValidation type="list" allowBlank="1" showInputMessage="1" showErrorMessage="1" sqref="F2:F7 F48">
      <formula1>"A, B, C, D, E"</formula1>
    </dataValidation>
    <dataValidation type="list" allowBlank="1" showInputMessage="1" showErrorMessage="1" sqref="G49">
      <formula1>"CENTRO, LIMA, NORTE, SUR"</formula1>
    </dataValidation>
    <dataValidation type="list" allowBlank="1" showInputMessage="1" showErrorMessage="1" sqref="F49">
      <formula1>"A, B, C, D, E"</formula1>
    </dataValidation>
  </dataValidations>
  <pageMargins left="0.7" right="0.7" top="0.75" bottom="0.75" header="0.3" footer="0.3"/>
  <customProperties>
    <customPr name="_pios_id" r:id="rId1"/>
  </customProperties>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Data!$D$2:$D$25</xm:f>
          </x14:formula1>
          <xm:sqref>H2:H7 H48</xm:sqref>
        </x14:dataValidation>
        <x14:dataValidation type="list" allowBlank="1" showInputMessage="1" showErrorMessage="1">
          <x14:formula1>
            <xm:f>Data!$D$2:$D$25</xm:f>
          </x14:formula1>
          <xm:sqref>H49</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12"/>
  <sheetViews>
    <sheetView workbookViewId="0">
      <selection activeCell="A12" sqref="A2:A12"/>
    </sheetView>
  </sheetViews>
  <sheetFormatPr baseColWidth="10" defaultRowHeight="15" x14ac:dyDescent="0.25"/>
  <sheetData>
    <row r="1" spans="1:19" x14ac:dyDescent="0.25">
      <c r="A1" s="41" t="s">
        <v>13</v>
      </c>
      <c r="B1" s="43" t="s">
        <v>14</v>
      </c>
      <c r="C1" s="41" t="s">
        <v>0</v>
      </c>
      <c r="D1" s="42" t="s">
        <v>16</v>
      </c>
      <c r="E1" s="43" t="s">
        <v>1</v>
      </c>
      <c r="F1" s="41" t="s">
        <v>2</v>
      </c>
      <c r="G1" s="41" t="s">
        <v>3</v>
      </c>
      <c r="H1" s="41" t="s">
        <v>4</v>
      </c>
      <c r="I1" s="41" t="s">
        <v>5</v>
      </c>
      <c r="J1" s="41" t="s">
        <v>6</v>
      </c>
      <c r="K1" s="41" t="s">
        <v>18</v>
      </c>
      <c r="L1" s="41" t="s">
        <v>15</v>
      </c>
      <c r="M1" s="41" t="s">
        <v>8</v>
      </c>
      <c r="N1" s="41" t="s">
        <v>9</v>
      </c>
      <c r="O1" s="41" t="s">
        <v>10</v>
      </c>
      <c r="P1" s="102" t="s">
        <v>3601</v>
      </c>
      <c r="Q1" s="44" t="s">
        <v>10717</v>
      </c>
      <c r="R1" s="42" t="s">
        <v>17</v>
      </c>
      <c r="S1" s="41" t="s">
        <v>7</v>
      </c>
    </row>
    <row r="2" spans="1:19" s="74" customFormat="1" ht="11.25" customHeight="1" x14ac:dyDescent="0.2">
      <c r="A2" s="2">
        <v>4072000</v>
      </c>
      <c r="B2" s="98" t="s">
        <v>11221</v>
      </c>
      <c r="C2" s="74" t="s">
        <v>2563</v>
      </c>
      <c r="D2" s="8"/>
      <c r="E2" s="85" t="s">
        <v>6973</v>
      </c>
      <c r="F2" s="75" t="s">
        <v>98</v>
      </c>
      <c r="G2" s="75" t="s">
        <v>47</v>
      </c>
      <c r="H2" s="75" t="s">
        <v>47</v>
      </c>
      <c r="I2" s="2" t="s">
        <v>6922</v>
      </c>
      <c r="J2" s="75" t="s">
        <v>6922</v>
      </c>
      <c r="K2" s="2" t="s">
        <v>6644</v>
      </c>
      <c r="L2" s="75" t="s">
        <v>3669</v>
      </c>
      <c r="M2" s="2" t="s">
        <v>3561</v>
      </c>
      <c r="N2" s="10" t="s">
        <v>3561</v>
      </c>
      <c r="O2" s="10" t="s">
        <v>3561</v>
      </c>
      <c r="P2" s="8">
        <v>44228</v>
      </c>
      <c r="Q2" s="8"/>
      <c r="R2" s="8"/>
      <c r="S2" s="2" t="str">
        <f>VLOOKUP(K2,Data!A:B,2,0)</f>
        <v>TELEVENTAS</v>
      </c>
    </row>
    <row r="3" spans="1:19" x14ac:dyDescent="0.25">
      <c r="A3" s="2">
        <v>4070474</v>
      </c>
      <c r="B3" s="86"/>
      <c r="C3" s="74" t="s">
        <v>132</v>
      </c>
      <c r="D3" s="8"/>
      <c r="E3" s="85" t="s">
        <v>7381</v>
      </c>
      <c r="F3" s="75" t="s">
        <v>98</v>
      </c>
      <c r="G3" s="75" t="s">
        <v>47</v>
      </c>
      <c r="H3" s="75" t="s">
        <v>47</v>
      </c>
      <c r="I3" s="2" t="s">
        <v>1502</v>
      </c>
      <c r="J3" s="75" t="s">
        <v>1496</v>
      </c>
      <c r="K3" s="2" t="s">
        <v>5017</v>
      </c>
      <c r="L3" s="75" t="s">
        <v>7012</v>
      </c>
      <c r="M3" s="2" t="s">
        <v>3561</v>
      </c>
      <c r="N3" s="10" t="s">
        <v>3561</v>
      </c>
      <c r="O3" s="10" t="s">
        <v>3561</v>
      </c>
      <c r="P3" s="8">
        <v>44503</v>
      </c>
      <c r="Q3" s="8"/>
      <c r="R3" s="8"/>
      <c r="S3" s="2" t="str">
        <f>VLOOKUP(K3,Data!A:B,2,0)</f>
        <v>DAC</v>
      </c>
    </row>
    <row r="4" spans="1:19" s="74" customFormat="1" ht="11.25" customHeight="1" x14ac:dyDescent="0.2">
      <c r="A4" s="2">
        <v>4070754</v>
      </c>
      <c r="B4" s="86"/>
      <c r="C4" s="74" t="s">
        <v>109</v>
      </c>
      <c r="D4" s="8"/>
      <c r="E4" s="85" t="s">
        <v>7473</v>
      </c>
      <c r="F4" s="75" t="s">
        <v>98</v>
      </c>
      <c r="G4" s="75" t="s">
        <v>47</v>
      </c>
      <c r="H4" s="75" t="s">
        <v>47</v>
      </c>
      <c r="I4" s="2" t="s">
        <v>6922</v>
      </c>
      <c r="J4" s="75" t="s">
        <v>1498</v>
      </c>
      <c r="K4" s="2" t="s">
        <v>5017</v>
      </c>
      <c r="L4" s="75" t="s">
        <v>7012</v>
      </c>
      <c r="M4" s="2" t="s">
        <v>3561</v>
      </c>
      <c r="N4" s="10" t="s">
        <v>3561</v>
      </c>
      <c r="O4" s="10" t="s">
        <v>3561</v>
      </c>
      <c r="P4" s="8">
        <v>44503</v>
      </c>
      <c r="Q4" s="8"/>
      <c r="R4" s="8"/>
      <c r="S4" s="2" t="str">
        <f>VLOOKUP(K4,Data!A:B,2,0)</f>
        <v>DAC</v>
      </c>
    </row>
    <row r="5" spans="1:19" s="74" customFormat="1" ht="11.25" customHeight="1" x14ac:dyDescent="0.2">
      <c r="A5" s="2">
        <v>4071135</v>
      </c>
      <c r="B5" s="98" t="s">
        <v>11652</v>
      </c>
      <c r="C5" s="74" t="s">
        <v>2122</v>
      </c>
      <c r="D5" s="8"/>
      <c r="E5" s="85" t="s">
        <v>7637</v>
      </c>
      <c r="F5" s="75" t="s">
        <v>98</v>
      </c>
      <c r="G5" s="75" t="s">
        <v>47</v>
      </c>
      <c r="H5" s="75" t="s">
        <v>47</v>
      </c>
      <c r="I5" s="2" t="s">
        <v>1496</v>
      </c>
      <c r="J5" s="75" t="s">
        <v>1496</v>
      </c>
      <c r="K5" s="2" t="s">
        <v>5017</v>
      </c>
      <c r="L5" s="75" t="s">
        <v>7012</v>
      </c>
      <c r="M5" s="2" t="s">
        <v>3561</v>
      </c>
      <c r="N5" s="10" t="s">
        <v>3561</v>
      </c>
      <c r="O5" s="10" t="s">
        <v>3561</v>
      </c>
      <c r="P5" s="8">
        <v>44503</v>
      </c>
      <c r="Q5" s="8"/>
      <c r="R5" s="8"/>
      <c r="S5" s="2" t="str">
        <f>VLOOKUP(K5,Data!A:B,2,0)</f>
        <v>DAC</v>
      </c>
    </row>
    <row r="6" spans="1:19" s="74" customFormat="1" ht="11.25" customHeight="1" x14ac:dyDescent="0.2">
      <c r="A6" s="2">
        <v>4071894</v>
      </c>
      <c r="B6" s="86"/>
      <c r="C6" s="74" t="s">
        <v>130</v>
      </c>
      <c r="D6" s="8"/>
      <c r="E6" s="85" t="s">
        <v>7934</v>
      </c>
      <c r="F6" s="75" t="s">
        <v>98</v>
      </c>
      <c r="G6" s="75" t="s">
        <v>47</v>
      </c>
      <c r="H6" s="75" t="s">
        <v>47</v>
      </c>
      <c r="I6" s="2" t="s">
        <v>1497</v>
      </c>
      <c r="J6" s="75" t="s">
        <v>1497</v>
      </c>
      <c r="K6" s="2" t="s">
        <v>5017</v>
      </c>
      <c r="L6" s="75" t="s">
        <v>7012</v>
      </c>
      <c r="M6" s="2" t="s">
        <v>3561</v>
      </c>
      <c r="N6" s="10" t="s">
        <v>3561</v>
      </c>
      <c r="O6" s="10" t="s">
        <v>3561</v>
      </c>
      <c r="P6" s="8">
        <v>44503</v>
      </c>
      <c r="Q6" s="8"/>
      <c r="R6" s="8"/>
      <c r="S6" s="2" t="str">
        <f>VLOOKUP(K6,Data!A:B,2,0)</f>
        <v>DAC</v>
      </c>
    </row>
    <row r="7" spans="1:19" s="74" customFormat="1" ht="11.25" customHeight="1" x14ac:dyDescent="0.2">
      <c r="A7" s="2">
        <v>4071898</v>
      </c>
      <c r="B7" s="86"/>
      <c r="C7" s="74" t="s">
        <v>129</v>
      </c>
      <c r="D7" s="8"/>
      <c r="E7" s="85" t="s">
        <v>7936</v>
      </c>
      <c r="F7" s="75" t="s">
        <v>98</v>
      </c>
      <c r="G7" s="75" t="s">
        <v>47</v>
      </c>
      <c r="H7" s="75" t="s">
        <v>47</v>
      </c>
      <c r="I7" s="2" t="s">
        <v>1498</v>
      </c>
      <c r="J7" s="75" t="s">
        <v>1498</v>
      </c>
      <c r="K7" s="2" t="s">
        <v>5017</v>
      </c>
      <c r="L7" s="75" t="s">
        <v>7012</v>
      </c>
      <c r="M7" s="2" t="s">
        <v>3561</v>
      </c>
      <c r="N7" s="10" t="s">
        <v>3561</v>
      </c>
      <c r="O7" s="10" t="s">
        <v>3561</v>
      </c>
      <c r="P7" s="8">
        <v>44503</v>
      </c>
      <c r="Q7" s="8"/>
      <c r="R7" s="8"/>
      <c r="S7" s="2" t="str">
        <f>VLOOKUP(K7,Data!A:B,2,0)</f>
        <v>DAC</v>
      </c>
    </row>
    <row r="8" spans="1:19" s="113" customFormat="1" ht="11.25" customHeight="1" x14ac:dyDescent="0.2">
      <c r="A8" s="111">
        <v>4072138</v>
      </c>
      <c r="B8" s="112"/>
      <c r="C8" s="113" t="s">
        <v>108</v>
      </c>
      <c r="D8" s="114"/>
      <c r="E8" s="115" t="s">
        <v>8016</v>
      </c>
      <c r="F8" s="116" t="s">
        <v>98</v>
      </c>
      <c r="G8" s="116" t="s">
        <v>47</v>
      </c>
      <c r="H8" s="116" t="s">
        <v>47</v>
      </c>
      <c r="I8" s="111" t="s">
        <v>1497</v>
      </c>
      <c r="J8" s="116" t="s">
        <v>1497</v>
      </c>
      <c r="K8" s="111" t="s">
        <v>5017</v>
      </c>
      <c r="L8" s="116" t="s">
        <v>7012</v>
      </c>
      <c r="M8" s="111" t="s">
        <v>3561</v>
      </c>
      <c r="N8" s="117" t="s">
        <v>3561</v>
      </c>
      <c r="O8" s="117" t="s">
        <v>3561</v>
      </c>
      <c r="P8" s="114">
        <v>44503</v>
      </c>
      <c r="Q8" s="114"/>
      <c r="R8" s="114"/>
      <c r="S8" s="111" t="str">
        <f>VLOOKUP(K8,Data!A:B,2,0)</f>
        <v>DAC</v>
      </c>
    </row>
    <row r="9" spans="1:19" s="113" customFormat="1" ht="11.25" customHeight="1" x14ac:dyDescent="0.2">
      <c r="A9" s="111">
        <v>4072481</v>
      </c>
      <c r="B9" s="112"/>
      <c r="C9" s="113" t="s">
        <v>110</v>
      </c>
      <c r="D9" s="114"/>
      <c r="E9" s="115" t="s">
        <v>8153</v>
      </c>
      <c r="F9" s="116" t="s">
        <v>98</v>
      </c>
      <c r="G9" s="116" t="s">
        <v>47</v>
      </c>
      <c r="H9" s="116" t="s">
        <v>47</v>
      </c>
      <c r="I9" s="111" t="s">
        <v>6922</v>
      </c>
      <c r="J9" s="116" t="s">
        <v>6922</v>
      </c>
      <c r="K9" s="111" t="s">
        <v>5017</v>
      </c>
      <c r="L9" s="116" t="s">
        <v>7012</v>
      </c>
      <c r="M9" s="111" t="s">
        <v>3561</v>
      </c>
      <c r="N9" s="117" t="s">
        <v>3561</v>
      </c>
      <c r="O9" s="117" t="s">
        <v>3561</v>
      </c>
      <c r="P9" s="114">
        <v>44503</v>
      </c>
      <c r="Q9" s="114"/>
      <c r="R9" s="114"/>
      <c r="S9" s="111" t="str">
        <f>VLOOKUP(K9,Data!A:B,2,0)</f>
        <v>DAC</v>
      </c>
    </row>
    <row r="10" spans="1:19" s="74" customFormat="1" ht="11.25" customHeight="1" x14ac:dyDescent="0.2">
      <c r="A10" s="2">
        <v>5017218</v>
      </c>
      <c r="B10" s="98" t="s">
        <v>12374</v>
      </c>
      <c r="C10" s="74" t="s">
        <v>3418</v>
      </c>
      <c r="D10" s="8">
        <v>43556</v>
      </c>
      <c r="E10" s="85" t="s">
        <v>8516</v>
      </c>
      <c r="F10" s="75" t="s">
        <v>98</v>
      </c>
      <c r="G10" s="75" t="s">
        <v>47</v>
      </c>
      <c r="H10" s="75" t="s">
        <v>47</v>
      </c>
      <c r="I10" s="2" t="s">
        <v>1499</v>
      </c>
      <c r="J10" s="75" t="s">
        <v>1496</v>
      </c>
      <c r="K10" s="2" t="s">
        <v>5017</v>
      </c>
      <c r="L10" s="75" t="s">
        <v>7012</v>
      </c>
      <c r="M10" s="2" t="s">
        <v>3561</v>
      </c>
      <c r="N10" s="10" t="s">
        <v>3561</v>
      </c>
      <c r="O10" s="10" t="s">
        <v>3561</v>
      </c>
      <c r="P10" s="8">
        <v>44503</v>
      </c>
      <c r="Q10" s="8"/>
      <c r="R10" s="8"/>
      <c r="S10" s="2" t="str">
        <f>VLOOKUP(K10,Data!A:B,2,0)</f>
        <v>DAC</v>
      </c>
    </row>
    <row r="11" spans="1:19" s="74" customFormat="1" ht="11.25" customHeight="1" x14ac:dyDescent="0.2">
      <c r="A11" s="2">
        <v>4072476</v>
      </c>
      <c r="B11" s="98" t="s">
        <v>12020</v>
      </c>
      <c r="C11" s="74" t="s">
        <v>2805</v>
      </c>
      <c r="D11" s="8"/>
      <c r="E11" s="85" t="s">
        <v>8148</v>
      </c>
      <c r="F11" s="75" t="s">
        <v>98</v>
      </c>
      <c r="G11" s="75" t="s">
        <v>47</v>
      </c>
      <c r="H11" s="75" t="s">
        <v>47</v>
      </c>
      <c r="I11" s="2" t="s">
        <v>6922</v>
      </c>
      <c r="J11" s="75" t="s">
        <v>6922</v>
      </c>
      <c r="K11" s="2" t="s">
        <v>5017</v>
      </c>
      <c r="L11" s="75" t="s">
        <v>7012</v>
      </c>
      <c r="M11" s="2" t="s">
        <v>3561</v>
      </c>
      <c r="N11" s="10" t="s">
        <v>3561</v>
      </c>
      <c r="O11" s="10" t="s">
        <v>3561</v>
      </c>
      <c r="P11" s="8">
        <v>44503</v>
      </c>
      <c r="Q11" s="8"/>
      <c r="R11" s="8"/>
      <c r="S11" s="2" t="str">
        <f>VLOOKUP(K11,Data!A:B,2,0)</f>
        <v>DAC</v>
      </c>
    </row>
    <row r="12" spans="1:19" s="74" customFormat="1" ht="11.25" customHeight="1" x14ac:dyDescent="0.2">
      <c r="A12" s="2">
        <v>4072500</v>
      </c>
      <c r="B12" s="98" t="s">
        <v>12035</v>
      </c>
      <c r="C12" s="74" t="s">
        <v>2826</v>
      </c>
      <c r="D12" s="8"/>
      <c r="E12" s="85" t="s">
        <v>8170</v>
      </c>
      <c r="F12" s="75" t="s">
        <v>98</v>
      </c>
      <c r="G12" s="75" t="s">
        <v>47</v>
      </c>
      <c r="H12" s="75" t="s">
        <v>47</v>
      </c>
      <c r="I12" s="2" t="s">
        <v>1502</v>
      </c>
      <c r="J12" s="75" t="s">
        <v>1502</v>
      </c>
      <c r="K12" s="2" t="s">
        <v>5017</v>
      </c>
      <c r="L12" s="75" t="s">
        <v>7012</v>
      </c>
      <c r="M12" s="2" t="s">
        <v>3561</v>
      </c>
      <c r="N12" s="10" t="s">
        <v>3561</v>
      </c>
      <c r="O12" s="10" t="s">
        <v>3561</v>
      </c>
      <c r="P12" s="8">
        <v>44503</v>
      </c>
      <c r="Q12" s="8"/>
      <c r="R12" s="8"/>
      <c r="S12" s="2" t="str">
        <f>VLOOKUP(K12,Data!A:B,2,0)</f>
        <v>DAC</v>
      </c>
    </row>
  </sheetData>
  <dataValidations count="2">
    <dataValidation type="list" allowBlank="1" showInputMessage="1" showErrorMessage="1" sqref="G2:G12">
      <formula1>"CENTRO, LIMA, NORTE, SUR"</formula1>
    </dataValidation>
    <dataValidation type="list" allowBlank="1" showInputMessage="1" showErrorMessage="1" sqref="F2:F12">
      <formula1>"A, B, C, D, E"</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Data!$D$2:$D$25</xm:f>
          </x14:formula1>
          <xm:sqref>H2:H12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D177"/>
  <sheetViews>
    <sheetView workbookViewId="0">
      <pane ySplit="1" topLeftCell="A2" activePane="bottomLeft" state="frozen"/>
      <selection pane="bottomLeft" activeCell="B26" sqref="B26"/>
    </sheetView>
  </sheetViews>
  <sheetFormatPr baseColWidth="10" defaultColWidth="11.42578125" defaultRowHeight="11.25" x14ac:dyDescent="0.2"/>
  <cols>
    <col min="1" max="1" width="19.5703125" style="6" bestFit="1" customWidth="1"/>
    <col min="2" max="2" width="20.5703125" style="6" bestFit="1" customWidth="1"/>
    <col min="3" max="3" width="16.42578125" style="6" bestFit="1" customWidth="1"/>
    <col min="4" max="4" width="12.5703125" style="6" bestFit="1" customWidth="1"/>
    <col min="5" max="16384" width="11.42578125" style="6"/>
  </cols>
  <sheetData>
    <row r="1" spans="1:4" x14ac:dyDescent="0.2">
      <c r="A1" s="5" t="s">
        <v>8</v>
      </c>
      <c r="B1" s="5" t="s">
        <v>9</v>
      </c>
      <c r="C1" s="5" t="s">
        <v>10</v>
      </c>
      <c r="D1" s="5" t="s">
        <v>3</v>
      </c>
    </row>
    <row r="2" spans="1:4" x14ac:dyDescent="0.2">
      <c r="A2" s="7" t="s">
        <v>40</v>
      </c>
      <c r="B2" s="7" t="s">
        <v>3540</v>
      </c>
      <c r="C2" s="7" t="s">
        <v>3540</v>
      </c>
      <c r="D2" s="7" t="s">
        <v>47</v>
      </c>
    </row>
    <row r="3" spans="1:4" x14ac:dyDescent="0.2">
      <c r="A3" s="7" t="s">
        <v>41</v>
      </c>
      <c r="B3" s="7" t="s">
        <v>3540</v>
      </c>
      <c r="C3" s="7" t="s">
        <v>3540</v>
      </c>
      <c r="D3" s="7" t="s">
        <v>47</v>
      </c>
    </row>
    <row r="4" spans="1:4" x14ac:dyDescent="0.2">
      <c r="A4" s="7" t="s">
        <v>48</v>
      </c>
      <c r="B4" s="7" t="s">
        <v>3540</v>
      </c>
      <c r="C4" s="7" t="s">
        <v>3540</v>
      </c>
      <c r="D4" s="7" t="s">
        <v>47</v>
      </c>
    </row>
    <row r="5" spans="1:4" x14ac:dyDescent="0.2">
      <c r="A5" s="7" t="s">
        <v>42</v>
      </c>
      <c r="B5" s="7" t="s">
        <v>3540</v>
      </c>
      <c r="C5" s="7" t="s">
        <v>3540</v>
      </c>
      <c r="D5" s="7" t="s">
        <v>47</v>
      </c>
    </row>
    <row r="6" spans="1:4" x14ac:dyDescent="0.2">
      <c r="A6" s="7" t="s">
        <v>43</v>
      </c>
      <c r="B6" s="7" t="s">
        <v>3540</v>
      </c>
      <c r="C6" s="7" t="s">
        <v>3540</v>
      </c>
      <c r="D6" s="7" t="s">
        <v>47</v>
      </c>
    </row>
    <row r="7" spans="1:4" x14ac:dyDescent="0.2">
      <c r="A7" s="7" t="s">
        <v>44</v>
      </c>
      <c r="B7" s="7" t="s">
        <v>3540</v>
      </c>
      <c r="C7" s="7" t="s">
        <v>3540</v>
      </c>
      <c r="D7" s="7" t="s">
        <v>47</v>
      </c>
    </row>
    <row r="8" spans="1:4" x14ac:dyDescent="0.2">
      <c r="A8" s="7" t="s">
        <v>45</v>
      </c>
      <c r="B8" s="7" t="s">
        <v>3540</v>
      </c>
      <c r="C8" s="7" t="s">
        <v>3540</v>
      </c>
      <c r="D8" s="7" t="s">
        <v>47</v>
      </c>
    </row>
    <row r="9" spans="1:4" x14ac:dyDescent="0.2">
      <c r="A9" s="7" t="s">
        <v>46</v>
      </c>
      <c r="B9" s="7" t="s">
        <v>3540</v>
      </c>
      <c r="C9" s="7" t="s">
        <v>3540</v>
      </c>
      <c r="D9" s="7" t="s">
        <v>47</v>
      </c>
    </row>
    <row r="10" spans="1:4" x14ac:dyDescent="0.2">
      <c r="A10" s="7" t="s">
        <v>61</v>
      </c>
      <c r="B10" s="7" t="s">
        <v>54</v>
      </c>
      <c r="C10" s="7" t="s">
        <v>55</v>
      </c>
      <c r="D10" s="7" t="s">
        <v>97</v>
      </c>
    </row>
    <row r="11" spans="1:4" x14ac:dyDescent="0.2">
      <c r="A11" s="7" t="s">
        <v>53</v>
      </c>
      <c r="B11" s="7" t="s">
        <v>54</v>
      </c>
      <c r="C11" s="7" t="s">
        <v>55</v>
      </c>
      <c r="D11" s="7" t="s">
        <v>97</v>
      </c>
    </row>
    <row r="12" spans="1:4" x14ac:dyDescent="0.2">
      <c r="A12" s="7" t="s">
        <v>88</v>
      </c>
      <c r="B12" s="7" t="s">
        <v>50</v>
      </c>
      <c r="C12" s="7" t="s">
        <v>51</v>
      </c>
      <c r="D12" s="7" t="s">
        <v>97</v>
      </c>
    </row>
    <row r="13" spans="1:4" x14ac:dyDescent="0.2">
      <c r="A13" s="7" t="s">
        <v>94</v>
      </c>
      <c r="B13" s="7" t="s">
        <v>60</v>
      </c>
      <c r="C13" s="7" t="s">
        <v>3542</v>
      </c>
      <c r="D13" s="7" t="s">
        <v>97</v>
      </c>
    </row>
    <row r="14" spans="1:4" x14ac:dyDescent="0.2">
      <c r="A14" s="7" t="s">
        <v>67</v>
      </c>
      <c r="B14" s="7" t="s">
        <v>56</v>
      </c>
      <c r="C14" s="7" t="s">
        <v>55</v>
      </c>
      <c r="D14" s="7" t="s">
        <v>97</v>
      </c>
    </row>
    <row r="15" spans="1:4" x14ac:dyDescent="0.2">
      <c r="A15" s="7" t="s">
        <v>90</v>
      </c>
      <c r="B15" s="7" t="s">
        <v>91</v>
      </c>
      <c r="C15" s="7" t="s">
        <v>76</v>
      </c>
      <c r="D15" s="7" t="s">
        <v>97</v>
      </c>
    </row>
    <row r="16" spans="1:4" x14ac:dyDescent="0.2">
      <c r="A16" s="7" t="s">
        <v>57</v>
      </c>
      <c r="B16" s="7" t="s">
        <v>58</v>
      </c>
      <c r="C16" s="7" t="s">
        <v>51</v>
      </c>
      <c r="D16" s="7" t="s">
        <v>97</v>
      </c>
    </row>
    <row r="17" spans="1:4" x14ac:dyDescent="0.2">
      <c r="A17" s="7" t="s">
        <v>82</v>
      </c>
      <c r="B17" s="7" t="s">
        <v>69</v>
      </c>
      <c r="C17" s="7" t="s">
        <v>51</v>
      </c>
      <c r="D17" s="7" t="s">
        <v>97</v>
      </c>
    </row>
    <row r="18" spans="1:4" x14ac:dyDescent="0.2">
      <c r="A18" s="7" t="s">
        <v>3505</v>
      </c>
      <c r="B18" s="7" t="s">
        <v>56</v>
      </c>
      <c r="C18" s="7" t="s">
        <v>55</v>
      </c>
      <c r="D18" s="7" t="s">
        <v>97</v>
      </c>
    </row>
    <row r="19" spans="1:4" x14ac:dyDescent="0.2">
      <c r="A19" s="7" t="s">
        <v>73</v>
      </c>
      <c r="B19" s="7" t="s">
        <v>60</v>
      </c>
      <c r="C19" s="7" t="s">
        <v>3542</v>
      </c>
      <c r="D19" s="7" t="s">
        <v>97</v>
      </c>
    </row>
    <row r="20" spans="1:4" x14ac:dyDescent="0.2">
      <c r="A20" s="7" t="s">
        <v>89</v>
      </c>
      <c r="B20" s="7" t="s">
        <v>60</v>
      </c>
      <c r="C20" s="7" t="s">
        <v>3542</v>
      </c>
      <c r="D20" s="7" t="s">
        <v>97</v>
      </c>
    </row>
    <row r="21" spans="1:4" x14ac:dyDescent="0.2">
      <c r="A21" s="7" t="s">
        <v>86</v>
      </c>
      <c r="B21" s="7" t="s">
        <v>54</v>
      </c>
      <c r="C21" s="7" t="s">
        <v>55</v>
      </c>
      <c r="D21" s="7" t="s">
        <v>97</v>
      </c>
    </row>
    <row r="22" spans="1:4" x14ac:dyDescent="0.2">
      <c r="A22" s="7" t="s">
        <v>65</v>
      </c>
      <c r="B22" s="7" t="s">
        <v>56</v>
      </c>
      <c r="C22" s="7" t="s">
        <v>55</v>
      </c>
      <c r="D22" s="7" t="s">
        <v>97</v>
      </c>
    </row>
    <row r="23" spans="1:4" x14ac:dyDescent="0.2">
      <c r="A23" s="7" t="s">
        <v>62</v>
      </c>
      <c r="B23" s="7" t="s">
        <v>50</v>
      </c>
      <c r="C23" s="7" t="s">
        <v>51</v>
      </c>
      <c r="D23" s="7" t="s">
        <v>97</v>
      </c>
    </row>
    <row r="24" spans="1:4" x14ac:dyDescent="0.2">
      <c r="A24" s="7" t="s">
        <v>79</v>
      </c>
      <c r="B24" s="7" t="s">
        <v>80</v>
      </c>
      <c r="C24" s="7" t="s">
        <v>55</v>
      </c>
      <c r="D24" s="7" t="s">
        <v>97</v>
      </c>
    </row>
    <row r="25" spans="1:4" x14ac:dyDescent="0.2">
      <c r="A25" s="7" t="s">
        <v>84</v>
      </c>
      <c r="B25" s="7" t="s">
        <v>58</v>
      </c>
      <c r="C25" s="7" t="s">
        <v>51</v>
      </c>
      <c r="D25" s="7" t="s">
        <v>97</v>
      </c>
    </row>
    <row r="26" spans="1:4" x14ac:dyDescent="0.2">
      <c r="A26" s="7" t="s">
        <v>59</v>
      </c>
      <c r="B26" s="7" t="s">
        <v>60</v>
      </c>
      <c r="C26" s="7" t="s">
        <v>3542</v>
      </c>
      <c r="D26" s="7" t="s">
        <v>97</v>
      </c>
    </row>
    <row r="27" spans="1:4" x14ac:dyDescent="0.2">
      <c r="A27" s="7" t="s">
        <v>92</v>
      </c>
      <c r="B27" s="7" t="s">
        <v>54</v>
      </c>
      <c r="C27" s="7" t="s">
        <v>55</v>
      </c>
      <c r="D27" s="7" t="s">
        <v>97</v>
      </c>
    </row>
    <row r="28" spans="1:4" x14ac:dyDescent="0.2">
      <c r="A28" s="7" t="s">
        <v>66</v>
      </c>
      <c r="B28" s="7" t="s">
        <v>50</v>
      </c>
      <c r="C28" s="7" t="s">
        <v>51</v>
      </c>
      <c r="D28" s="7" t="s">
        <v>97</v>
      </c>
    </row>
    <row r="29" spans="1:4" x14ac:dyDescent="0.2">
      <c r="A29" s="7" t="s">
        <v>52</v>
      </c>
      <c r="B29" s="7" t="s">
        <v>50</v>
      </c>
      <c r="C29" s="7" t="s">
        <v>51</v>
      </c>
      <c r="D29" s="7" t="s">
        <v>97</v>
      </c>
    </row>
    <row r="30" spans="1:4" x14ac:dyDescent="0.2">
      <c r="A30" s="7" t="s">
        <v>93</v>
      </c>
      <c r="B30" s="7" t="s">
        <v>64</v>
      </c>
      <c r="C30" s="7" t="s">
        <v>55</v>
      </c>
      <c r="D30" s="7" t="s">
        <v>97</v>
      </c>
    </row>
    <row r="31" spans="1:4" x14ac:dyDescent="0.2">
      <c r="A31" s="7" t="s">
        <v>3529</v>
      </c>
      <c r="B31" s="7" t="s">
        <v>54</v>
      </c>
      <c r="C31" s="7" t="s">
        <v>55</v>
      </c>
      <c r="D31" s="7" t="s">
        <v>97</v>
      </c>
    </row>
    <row r="32" spans="1:4" x14ac:dyDescent="0.2">
      <c r="A32" s="7" t="s">
        <v>3526</v>
      </c>
      <c r="B32" s="7" t="s">
        <v>50</v>
      </c>
      <c r="C32" s="7" t="s">
        <v>51</v>
      </c>
      <c r="D32" s="7" t="s">
        <v>97</v>
      </c>
    </row>
    <row r="33" spans="1:4" x14ac:dyDescent="0.2">
      <c r="A33" s="7" t="s">
        <v>3527</v>
      </c>
      <c r="B33" s="7" t="s">
        <v>83</v>
      </c>
      <c r="C33" s="7" t="s">
        <v>76</v>
      </c>
      <c r="D33" s="7" t="s">
        <v>97</v>
      </c>
    </row>
    <row r="34" spans="1:4" x14ac:dyDescent="0.2">
      <c r="A34" s="7" t="s">
        <v>85</v>
      </c>
      <c r="B34" s="7" t="s">
        <v>58</v>
      </c>
      <c r="C34" s="7" t="s">
        <v>51</v>
      </c>
      <c r="D34" s="7" t="s">
        <v>97</v>
      </c>
    </row>
    <row r="35" spans="1:4" x14ac:dyDescent="0.2">
      <c r="A35" s="7" t="s">
        <v>68</v>
      </c>
      <c r="B35" s="7" t="s">
        <v>69</v>
      </c>
      <c r="C35" s="7" t="s">
        <v>51</v>
      </c>
      <c r="D35" s="7" t="s">
        <v>97</v>
      </c>
    </row>
    <row r="36" spans="1:4" x14ac:dyDescent="0.2">
      <c r="A36" s="7" t="s">
        <v>70</v>
      </c>
      <c r="B36" s="7" t="s">
        <v>64</v>
      </c>
      <c r="C36" s="7" t="s">
        <v>55</v>
      </c>
      <c r="D36" s="7" t="s">
        <v>97</v>
      </c>
    </row>
    <row r="37" spans="1:4" x14ac:dyDescent="0.2">
      <c r="A37" s="7" t="s">
        <v>71</v>
      </c>
      <c r="B37" s="7" t="s">
        <v>58</v>
      </c>
      <c r="C37" s="7" t="s">
        <v>51</v>
      </c>
      <c r="D37" s="7" t="s">
        <v>97</v>
      </c>
    </row>
    <row r="38" spans="1:4" x14ac:dyDescent="0.2">
      <c r="A38" s="7" t="s">
        <v>3590</v>
      </c>
      <c r="B38" s="7" t="s">
        <v>80</v>
      </c>
      <c r="C38" s="7" t="s">
        <v>55</v>
      </c>
      <c r="D38" s="7" t="s">
        <v>97</v>
      </c>
    </row>
    <row r="39" spans="1:4" x14ac:dyDescent="0.2">
      <c r="A39" s="7" t="s">
        <v>77</v>
      </c>
      <c r="B39" s="7" t="s">
        <v>60</v>
      </c>
      <c r="C39" s="7" t="s">
        <v>3542</v>
      </c>
      <c r="D39" s="7" t="s">
        <v>97</v>
      </c>
    </row>
    <row r="40" spans="1:4" x14ac:dyDescent="0.2">
      <c r="A40" s="7" t="s">
        <v>49</v>
      </c>
      <c r="B40" s="7" t="s">
        <v>50</v>
      </c>
      <c r="C40" s="7" t="s">
        <v>51</v>
      </c>
      <c r="D40" s="7" t="s">
        <v>97</v>
      </c>
    </row>
    <row r="41" spans="1:4" x14ac:dyDescent="0.2">
      <c r="A41" s="7" t="s">
        <v>81</v>
      </c>
      <c r="B41" s="7" t="s">
        <v>50</v>
      </c>
      <c r="C41" s="7" t="s">
        <v>51</v>
      </c>
      <c r="D41" s="7" t="s">
        <v>97</v>
      </c>
    </row>
    <row r="42" spans="1:4" x14ac:dyDescent="0.2">
      <c r="A42" s="7" t="s">
        <v>78</v>
      </c>
      <c r="B42" s="7" t="s">
        <v>56</v>
      </c>
      <c r="C42" s="7" t="s">
        <v>55</v>
      </c>
      <c r="D42" s="7" t="s">
        <v>97</v>
      </c>
    </row>
    <row r="43" spans="1:4" x14ac:dyDescent="0.2">
      <c r="A43" s="7" t="s">
        <v>63</v>
      </c>
      <c r="B43" s="7" t="s">
        <v>64</v>
      </c>
      <c r="C43" s="7" t="s">
        <v>55</v>
      </c>
      <c r="D43" s="7" t="s">
        <v>97</v>
      </c>
    </row>
    <row r="44" spans="1:4" x14ac:dyDescent="0.2">
      <c r="A44" s="7" t="s">
        <v>1336</v>
      </c>
      <c r="B44" s="7" t="s">
        <v>3541</v>
      </c>
      <c r="C44" s="7" t="s">
        <v>1330</v>
      </c>
      <c r="D44" s="7" t="s">
        <v>1315</v>
      </c>
    </row>
    <row r="45" spans="1:4" x14ac:dyDescent="0.2">
      <c r="A45" s="7" t="s">
        <v>1338</v>
      </c>
      <c r="B45" s="7" t="s">
        <v>1339</v>
      </c>
      <c r="C45" s="7" t="s">
        <v>1320</v>
      </c>
      <c r="D45" s="7" t="s">
        <v>1315</v>
      </c>
    </row>
    <row r="46" spans="1:4" x14ac:dyDescent="0.2">
      <c r="A46" s="7" t="s">
        <v>1351</v>
      </c>
      <c r="B46" s="7" t="s">
        <v>3541</v>
      </c>
      <c r="C46" s="7" t="s">
        <v>1330</v>
      </c>
      <c r="D46" s="7" t="s">
        <v>1315</v>
      </c>
    </row>
    <row r="47" spans="1:4" x14ac:dyDescent="0.2">
      <c r="A47" s="7" t="s">
        <v>1329</v>
      </c>
      <c r="B47" s="7" t="s">
        <v>1331</v>
      </c>
      <c r="C47" s="7" t="s">
        <v>1330</v>
      </c>
      <c r="D47" s="7" t="s">
        <v>1315</v>
      </c>
    </row>
    <row r="48" spans="1:4" x14ac:dyDescent="0.2">
      <c r="A48" s="7" t="s">
        <v>1342</v>
      </c>
      <c r="B48" s="7" t="s">
        <v>1331</v>
      </c>
      <c r="C48" s="7" t="s">
        <v>1330</v>
      </c>
      <c r="D48" s="7" t="s">
        <v>1315</v>
      </c>
    </row>
    <row r="49" spans="1:4" x14ac:dyDescent="0.2">
      <c r="A49" s="7" t="s">
        <v>1359</v>
      </c>
      <c r="B49" s="7" t="s">
        <v>1326</v>
      </c>
      <c r="C49" s="7" t="s">
        <v>1320</v>
      </c>
      <c r="D49" s="7" t="s">
        <v>1315</v>
      </c>
    </row>
    <row r="50" spans="1:4" x14ac:dyDescent="0.2">
      <c r="A50" s="7" t="s">
        <v>1343</v>
      </c>
      <c r="B50" s="7" t="s">
        <v>3541</v>
      </c>
      <c r="C50" s="7" t="s">
        <v>1330</v>
      </c>
      <c r="D50" s="7" t="s">
        <v>1315</v>
      </c>
    </row>
    <row r="51" spans="1:4" x14ac:dyDescent="0.2">
      <c r="A51" s="7" t="s">
        <v>1333</v>
      </c>
      <c r="B51" s="7" t="s">
        <v>1331</v>
      </c>
      <c r="C51" s="7" t="s">
        <v>1330</v>
      </c>
      <c r="D51" s="7" t="s">
        <v>1315</v>
      </c>
    </row>
    <row r="52" spans="1:4" x14ac:dyDescent="0.2">
      <c r="A52" s="7" t="s">
        <v>1322</v>
      </c>
      <c r="B52" s="7" t="s">
        <v>1319</v>
      </c>
      <c r="C52" s="7" t="s">
        <v>1320</v>
      </c>
      <c r="D52" s="7" t="s">
        <v>1315</v>
      </c>
    </row>
    <row r="53" spans="1:4" x14ac:dyDescent="0.2">
      <c r="A53" s="7" t="s">
        <v>1337</v>
      </c>
      <c r="B53" s="7" t="s">
        <v>3541</v>
      </c>
      <c r="C53" s="7" t="s">
        <v>1330</v>
      </c>
      <c r="D53" s="7" t="s">
        <v>1315</v>
      </c>
    </row>
    <row r="54" spans="1:4" x14ac:dyDescent="0.2">
      <c r="A54" s="7" t="s">
        <v>1334</v>
      </c>
      <c r="B54" s="7" t="s">
        <v>1335</v>
      </c>
      <c r="C54" s="7" t="s">
        <v>1320</v>
      </c>
      <c r="D54" s="7" t="s">
        <v>1315</v>
      </c>
    </row>
    <row r="55" spans="1:4" x14ac:dyDescent="0.2">
      <c r="A55" s="7" t="s">
        <v>1361</v>
      </c>
      <c r="B55" s="7" t="s">
        <v>1339</v>
      </c>
      <c r="C55" s="7" t="s">
        <v>1320</v>
      </c>
      <c r="D55" s="7" t="s">
        <v>1315</v>
      </c>
    </row>
    <row r="56" spans="1:4" x14ac:dyDescent="0.2">
      <c r="A56" s="7" t="s">
        <v>1327</v>
      </c>
      <c r="B56" s="7" t="s">
        <v>1328</v>
      </c>
      <c r="C56" s="7" t="s">
        <v>1320</v>
      </c>
      <c r="D56" s="7" t="s">
        <v>1315</v>
      </c>
    </row>
    <row r="57" spans="1:4" x14ac:dyDescent="0.2">
      <c r="A57" s="7" t="s">
        <v>1360</v>
      </c>
      <c r="B57" s="7" t="s">
        <v>1339</v>
      </c>
      <c r="C57" s="7" t="s">
        <v>1320</v>
      </c>
      <c r="D57" s="7" t="s">
        <v>1315</v>
      </c>
    </row>
    <row r="58" spans="1:4" x14ac:dyDescent="0.2">
      <c r="A58" s="7" t="s">
        <v>1345</v>
      </c>
      <c r="B58" s="7" t="s">
        <v>1335</v>
      </c>
      <c r="C58" s="7" t="s">
        <v>1320</v>
      </c>
      <c r="D58" s="7" t="s">
        <v>1315</v>
      </c>
    </row>
    <row r="59" spans="1:4" x14ac:dyDescent="0.2">
      <c r="A59" s="7" t="s">
        <v>1358</v>
      </c>
      <c r="B59" s="7" t="s">
        <v>1331</v>
      </c>
      <c r="C59" s="7" t="s">
        <v>1330</v>
      </c>
      <c r="D59" s="7" t="s">
        <v>1315</v>
      </c>
    </row>
    <row r="60" spans="1:4" x14ac:dyDescent="0.2">
      <c r="A60" s="7" t="s">
        <v>1318</v>
      </c>
      <c r="B60" s="7" t="s">
        <v>1319</v>
      </c>
      <c r="C60" s="7" t="s">
        <v>1320</v>
      </c>
      <c r="D60" s="7" t="s">
        <v>1315</v>
      </c>
    </row>
    <row r="61" spans="1:4" x14ac:dyDescent="0.2">
      <c r="A61" s="7" t="s">
        <v>1354</v>
      </c>
      <c r="B61" s="7" t="s">
        <v>1319</v>
      </c>
      <c r="C61" s="7" t="s">
        <v>1320</v>
      </c>
      <c r="D61" s="7" t="s">
        <v>1315</v>
      </c>
    </row>
    <row r="62" spans="1:4" x14ac:dyDescent="0.2">
      <c r="A62" s="7" t="s">
        <v>1352</v>
      </c>
      <c r="B62" s="7" t="s">
        <v>1339</v>
      </c>
      <c r="C62" s="7" t="s">
        <v>1320</v>
      </c>
      <c r="D62" s="7" t="s">
        <v>1315</v>
      </c>
    </row>
    <row r="63" spans="1:4" x14ac:dyDescent="0.2">
      <c r="A63" s="7" t="s">
        <v>1332</v>
      </c>
      <c r="B63" s="7" t="s">
        <v>1328</v>
      </c>
      <c r="C63" s="7" t="s">
        <v>1320</v>
      </c>
      <c r="D63" s="7" t="s">
        <v>1315</v>
      </c>
    </row>
    <row r="64" spans="1:4" x14ac:dyDescent="0.2">
      <c r="A64" s="7" t="s">
        <v>1331</v>
      </c>
      <c r="B64" s="7" t="s">
        <v>1331</v>
      </c>
      <c r="C64" s="7" t="s">
        <v>1330</v>
      </c>
      <c r="D64" s="7" t="s">
        <v>1315</v>
      </c>
    </row>
    <row r="65" spans="1:4" x14ac:dyDescent="0.2">
      <c r="A65" s="7" t="s">
        <v>1346</v>
      </c>
      <c r="B65" s="7" t="s">
        <v>1335</v>
      </c>
      <c r="C65" s="7" t="s">
        <v>1320</v>
      </c>
      <c r="D65" s="7" t="s">
        <v>1315</v>
      </c>
    </row>
    <row r="66" spans="1:4" x14ac:dyDescent="0.2">
      <c r="A66" s="7" t="s">
        <v>1357</v>
      </c>
      <c r="B66" s="7" t="s">
        <v>3541</v>
      </c>
      <c r="C66" s="7" t="s">
        <v>1330</v>
      </c>
      <c r="D66" s="7" t="s">
        <v>1315</v>
      </c>
    </row>
    <row r="67" spans="1:4" x14ac:dyDescent="0.2">
      <c r="A67" s="7" t="s">
        <v>1321</v>
      </c>
      <c r="B67" s="7" t="s">
        <v>1319</v>
      </c>
      <c r="C67" s="7" t="s">
        <v>1320</v>
      </c>
      <c r="D67" s="7" t="s">
        <v>1315</v>
      </c>
    </row>
    <row r="68" spans="1:4" x14ac:dyDescent="0.2">
      <c r="A68" s="7" t="s">
        <v>1325</v>
      </c>
      <c r="B68" s="7" t="s">
        <v>1326</v>
      </c>
      <c r="C68" s="7" t="s">
        <v>1320</v>
      </c>
      <c r="D68" s="7" t="s">
        <v>1315</v>
      </c>
    </row>
    <row r="69" spans="1:4" x14ac:dyDescent="0.2">
      <c r="A69" s="7" t="s">
        <v>1347</v>
      </c>
      <c r="B69" s="7" t="s">
        <v>3541</v>
      </c>
      <c r="C69" s="7" t="s">
        <v>1330</v>
      </c>
      <c r="D69" s="7" t="s">
        <v>1315</v>
      </c>
    </row>
    <row r="70" spans="1:4" x14ac:dyDescent="0.2">
      <c r="A70" s="7" t="s">
        <v>1341</v>
      </c>
      <c r="B70" s="7" t="s">
        <v>1319</v>
      </c>
      <c r="C70" s="7" t="s">
        <v>1320</v>
      </c>
      <c r="D70" s="7" t="s">
        <v>1315</v>
      </c>
    </row>
    <row r="71" spans="1:4" x14ac:dyDescent="0.2">
      <c r="A71" s="7" t="s">
        <v>1355</v>
      </c>
      <c r="B71" s="7" t="s">
        <v>3541</v>
      </c>
      <c r="C71" s="7" t="s">
        <v>1330</v>
      </c>
      <c r="D71" s="7" t="s">
        <v>1315</v>
      </c>
    </row>
    <row r="72" spans="1:4" x14ac:dyDescent="0.2">
      <c r="A72" s="7" t="s">
        <v>1348</v>
      </c>
      <c r="B72" s="7" t="s">
        <v>1335</v>
      </c>
      <c r="C72" s="7" t="s">
        <v>1320</v>
      </c>
      <c r="D72" s="7" t="s">
        <v>1315</v>
      </c>
    </row>
    <row r="73" spans="1:4" x14ac:dyDescent="0.2">
      <c r="A73" s="7" t="s">
        <v>3530</v>
      </c>
      <c r="B73" s="7" t="s">
        <v>1328</v>
      </c>
      <c r="C73" s="7" t="s">
        <v>1320</v>
      </c>
      <c r="D73" s="7" t="s">
        <v>1315</v>
      </c>
    </row>
    <row r="74" spans="1:4" x14ac:dyDescent="0.2">
      <c r="A74" s="7" t="s">
        <v>1340</v>
      </c>
      <c r="B74" s="7" t="s">
        <v>1340</v>
      </c>
      <c r="C74" s="7" t="s">
        <v>1324</v>
      </c>
      <c r="D74" s="7" t="s">
        <v>1315</v>
      </c>
    </row>
    <row r="75" spans="1:4" x14ac:dyDescent="0.2">
      <c r="A75" s="9" t="s">
        <v>3497</v>
      </c>
      <c r="B75" s="9" t="s">
        <v>3544</v>
      </c>
      <c r="C75" s="9" t="s">
        <v>3559</v>
      </c>
      <c r="D75" s="7" t="s">
        <v>20</v>
      </c>
    </row>
    <row r="76" spans="1:4" x14ac:dyDescent="0.2">
      <c r="A76" s="9" t="s">
        <v>3485</v>
      </c>
      <c r="B76" s="9" t="s">
        <v>3544</v>
      </c>
      <c r="C76" s="9" t="s">
        <v>3559</v>
      </c>
      <c r="D76" s="7" t="s">
        <v>20</v>
      </c>
    </row>
    <row r="77" spans="1:4" x14ac:dyDescent="0.2">
      <c r="A77" s="9" t="s">
        <v>3487</v>
      </c>
      <c r="B77" s="9" t="s">
        <v>3544</v>
      </c>
      <c r="C77" s="9" t="s">
        <v>3559</v>
      </c>
      <c r="D77" s="7" t="s">
        <v>20</v>
      </c>
    </row>
    <row r="78" spans="1:4" x14ac:dyDescent="0.2">
      <c r="A78" s="9" t="s">
        <v>3545</v>
      </c>
      <c r="B78" s="9" t="s">
        <v>3544</v>
      </c>
      <c r="C78" s="9" t="s">
        <v>3559</v>
      </c>
      <c r="D78" s="7" t="s">
        <v>20</v>
      </c>
    </row>
    <row r="79" spans="1:4" x14ac:dyDescent="0.2">
      <c r="A79" s="9" t="s">
        <v>87</v>
      </c>
      <c r="B79" s="9" t="s">
        <v>1508</v>
      </c>
      <c r="C79" s="9" t="s">
        <v>3559</v>
      </c>
      <c r="D79" s="7" t="s">
        <v>20</v>
      </c>
    </row>
    <row r="80" spans="1:4" x14ac:dyDescent="0.2">
      <c r="A80" s="9" t="s">
        <v>1507</v>
      </c>
      <c r="B80" s="9" t="s">
        <v>1508</v>
      </c>
      <c r="C80" s="9" t="s">
        <v>3559</v>
      </c>
      <c r="D80" s="7" t="s">
        <v>20</v>
      </c>
    </row>
    <row r="81" spans="1:4" x14ac:dyDescent="0.2">
      <c r="A81" s="9" t="s">
        <v>1506</v>
      </c>
      <c r="B81" s="9" t="s">
        <v>3546</v>
      </c>
      <c r="C81" s="9" t="s">
        <v>3559</v>
      </c>
      <c r="D81" s="7" t="s">
        <v>20</v>
      </c>
    </row>
    <row r="82" spans="1:4" x14ac:dyDescent="0.2">
      <c r="A82" s="9" t="s">
        <v>1501</v>
      </c>
      <c r="B82" s="9" t="s">
        <v>3546</v>
      </c>
      <c r="C82" s="9" t="s">
        <v>3559</v>
      </c>
      <c r="D82" s="7" t="s">
        <v>20</v>
      </c>
    </row>
    <row r="83" spans="1:4" x14ac:dyDescent="0.2">
      <c r="A83" s="9" t="s">
        <v>3547</v>
      </c>
      <c r="B83" s="9" t="s">
        <v>3546</v>
      </c>
      <c r="C83" s="9" t="s">
        <v>3559</v>
      </c>
      <c r="D83" s="7" t="s">
        <v>20</v>
      </c>
    </row>
    <row r="84" spans="1:4" x14ac:dyDescent="0.2">
      <c r="A84" s="9" t="s">
        <v>3548</v>
      </c>
      <c r="B84" s="9" t="s">
        <v>3546</v>
      </c>
      <c r="C84" s="9" t="s">
        <v>3559</v>
      </c>
      <c r="D84" s="7" t="s">
        <v>20</v>
      </c>
    </row>
    <row r="85" spans="1:4" x14ac:dyDescent="0.2">
      <c r="A85" s="9" t="s">
        <v>3511</v>
      </c>
      <c r="B85" s="9" t="s">
        <v>3549</v>
      </c>
      <c r="C85" s="9" t="s">
        <v>3559</v>
      </c>
      <c r="D85" s="7" t="s">
        <v>20</v>
      </c>
    </row>
    <row r="86" spans="1:4" x14ac:dyDescent="0.2">
      <c r="A86" s="9" t="s">
        <v>1511</v>
      </c>
      <c r="B86" s="9" t="s">
        <v>3549</v>
      </c>
      <c r="C86" s="9" t="s">
        <v>3559</v>
      </c>
      <c r="D86" s="7" t="s">
        <v>20</v>
      </c>
    </row>
    <row r="87" spans="1:4" x14ac:dyDescent="0.2">
      <c r="A87" s="9" t="s">
        <v>3550</v>
      </c>
      <c r="B87" s="9" t="s">
        <v>3549</v>
      </c>
      <c r="C87" s="9" t="s">
        <v>3559</v>
      </c>
      <c r="D87" s="7" t="s">
        <v>20</v>
      </c>
    </row>
    <row r="88" spans="1:4" x14ac:dyDescent="0.2">
      <c r="A88" s="9" t="s">
        <v>1503</v>
      </c>
      <c r="B88" s="9" t="s">
        <v>3549</v>
      </c>
      <c r="C88" s="9" t="s">
        <v>3559</v>
      </c>
      <c r="D88" s="7" t="s">
        <v>20</v>
      </c>
    </row>
    <row r="89" spans="1:4" x14ac:dyDescent="0.2">
      <c r="A89" s="9" t="s">
        <v>3495</v>
      </c>
      <c r="B89" s="9" t="s">
        <v>3549</v>
      </c>
      <c r="C89" s="9" t="s">
        <v>3559</v>
      </c>
      <c r="D89" s="7" t="s">
        <v>20</v>
      </c>
    </row>
    <row r="90" spans="1:4" x14ac:dyDescent="0.2">
      <c r="A90" s="9" t="s">
        <v>3551</v>
      </c>
      <c r="B90" s="9" t="s">
        <v>1508</v>
      </c>
      <c r="C90" s="9" t="s">
        <v>3559</v>
      </c>
      <c r="D90" s="7" t="s">
        <v>20</v>
      </c>
    </row>
    <row r="91" spans="1:4" x14ac:dyDescent="0.2">
      <c r="A91" s="9" t="s">
        <v>3552</v>
      </c>
      <c r="B91" s="9" t="s">
        <v>1508</v>
      </c>
      <c r="C91" s="9" t="s">
        <v>3559</v>
      </c>
      <c r="D91" s="7" t="s">
        <v>20</v>
      </c>
    </row>
    <row r="92" spans="1:4" x14ac:dyDescent="0.2">
      <c r="A92" s="9" t="s">
        <v>3553</v>
      </c>
      <c r="B92" s="9" t="s">
        <v>1508</v>
      </c>
      <c r="C92" s="9" t="s">
        <v>3559</v>
      </c>
      <c r="D92" s="7" t="s">
        <v>20</v>
      </c>
    </row>
    <row r="93" spans="1:4" x14ac:dyDescent="0.2">
      <c r="A93" s="9" t="s">
        <v>3554</v>
      </c>
      <c r="B93" s="9" t="s">
        <v>1508</v>
      </c>
      <c r="C93" s="9" t="s">
        <v>3559</v>
      </c>
      <c r="D93" s="7" t="s">
        <v>20</v>
      </c>
    </row>
    <row r="94" spans="1:4" x14ac:dyDescent="0.2">
      <c r="A94" s="9" t="s">
        <v>3555</v>
      </c>
      <c r="B94" s="9" t="s">
        <v>1505</v>
      </c>
      <c r="C94" s="9" t="s">
        <v>3559</v>
      </c>
      <c r="D94" s="7" t="s">
        <v>20</v>
      </c>
    </row>
    <row r="95" spans="1:4" x14ac:dyDescent="0.2">
      <c r="A95" s="9" t="s">
        <v>1504</v>
      </c>
      <c r="B95" s="9" t="s">
        <v>1505</v>
      </c>
      <c r="C95" s="9" t="s">
        <v>3559</v>
      </c>
      <c r="D95" s="7" t="s">
        <v>20</v>
      </c>
    </row>
    <row r="96" spans="1:4" x14ac:dyDescent="0.2">
      <c r="A96" s="9" t="s">
        <v>1512</v>
      </c>
      <c r="B96" s="9" t="s">
        <v>1505</v>
      </c>
      <c r="C96" s="9" t="s">
        <v>3559</v>
      </c>
      <c r="D96" s="7" t="s">
        <v>20</v>
      </c>
    </row>
    <row r="97" spans="1:4" x14ac:dyDescent="0.2">
      <c r="A97" s="9" t="s">
        <v>3556</v>
      </c>
      <c r="B97" s="9" t="s">
        <v>3546</v>
      </c>
      <c r="C97" s="9" t="s">
        <v>3559</v>
      </c>
      <c r="D97" s="7" t="s">
        <v>20</v>
      </c>
    </row>
    <row r="98" spans="1:4" x14ac:dyDescent="0.2">
      <c r="A98" s="9" t="s">
        <v>3508</v>
      </c>
      <c r="B98" s="9" t="s">
        <v>3546</v>
      </c>
      <c r="C98" s="9" t="s">
        <v>3559</v>
      </c>
      <c r="D98" s="7" t="s">
        <v>20</v>
      </c>
    </row>
    <row r="99" spans="1:4" x14ac:dyDescent="0.2">
      <c r="A99" s="9" t="s">
        <v>1510</v>
      </c>
      <c r="B99" s="9" t="s">
        <v>1509</v>
      </c>
      <c r="C99" s="9" t="s">
        <v>3559</v>
      </c>
      <c r="D99" s="7" t="s">
        <v>20</v>
      </c>
    </row>
    <row r="100" spans="1:4" x14ac:dyDescent="0.2">
      <c r="A100" s="9" t="s">
        <v>3490</v>
      </c>
      <c r="B100" s="9" t="s">
        <v>1509</v>
      </c>
      <c r="C100" s="9" t="s">
        <v>3559</v>
      </c>
      <c r="D100" s="7" t="s">
        <v>20</v>
      </c>
    </row>
    <row r="101" spans="1:4" x14ac:dyDescent="0.2">
      <c r="A101" s="9" t="s">
        <v>3557</v>
      </c>
      <c r="B101" s="9" t="s">
        <v>1509</v>
      </c>
      <c r="C101" s="9" t="s">
        <v>3559</v>
      </c>
      <c r="D101" s="7" t="s">
        <v>20</v>
      </c>
    </row>
    <row r="102" spans="1:4" x14ac:dyDescent="0.2">
      <c r="A102" s="9" t="s">
        <v>3558</v>
      </c>
      <c r="B102" s="9" t="s">
        <v>1509</v>
      </c>
      <c r="C102" s="9" t="s">
        <v>3559</v>
      </c>
      <c r="D102" s="7" t="s">
        <v>20</v>
      </c>
    </row>
    <row r="103" spans="1:4" x14ac:dyDescent="0.2">
      <c r="A103" s="9" t="s">
        <v>3494</v>
      </c>
      <c r="B103" s="9" t="s">
        <v>3512</v>
      </c>
      <c r="C103" s="9" t="s">
        <v>3559</v>
      </c>
      <c r="D103" s="7" t="s">
        <v>20</v>
      </c>
    </row>
    <row r="104" spans="1:4" x14ac:dyDescent="0.2">
      <c r="A104" s="9" t="s">
        <v>3503</v>
      </c>
      <c r="B104" s="9" t="s">
        <v>3512</v>
      </c>
      <c r="C104" s="9" t="s">
        <v>3559</v>
      </c>
      <c r="D104" s="7" t="s">
        <v>20</v>
      </c>
    </row>
    <row r="105" spans="1:4" x14ac:dyDescent="0.2">
      <c r="A105" s="9" t="s">
        <v>3509</v>
      </c>
      <c r="B105" s="9" t="s">
        <v>3512</v>
      </c>
      <c r="C105" s="9" t="s">
        <v>3559</v>
      </c>
      <c r="D105" s="7" t="s">
        <v>20</v>
      </c>
    </row>
    <row r="106" spans="1:4" x14ac:dyDescent="0.2">
      <c r="A106" s="9" t="s">
        <v>3504</v>
      </c>
      <c r="B106" s="9" t="s">
        <v>3512</v>
      </c>
      <c r="C106" s="9" t="s">
        <v>3559</v>
      </c>
      <c r="D106" s="7" t="s">
        <v>20</v>
      </c>
    </row>
    <row r="107" spans="1:4" x14ac:dyDescent="0.2">
      <c r="A107" s="9" t="s">
        <v>3510</v>
      </c>
      <c r="B107" s="9" t="s">
        <v>3510</v>
      </c>
      <c r="C107" s="9" t="s">
        <v>3560</v>
      </c>
      <c r="D107" s="7" t="s">
        <v>47</v>
      </c>
    </row>
    <row r="108" spans="1:4" x14ac:dyDescent="0.2">
      <c r="A108" s="9" t="s">
        <v>3561</v>
      </c>
      <c r="B108" s="9" t="s">
        <v>3561</v>
      </c>
      <c r="C108" s="9" t="s">
        <v>3561</v>
      </c>
      <c r="D108" s="9" t="s">
        <v>3561</v>
      </c>
    </row>
    <row r="109" spans="1:4" x14ac:dyDescent="0.2">
      <c r="A109" s="9" t="s">
        <v>3562</v>
      </c>
      <c r="B109" s="9" t="s">
        <v>3563</v>
      </c>
      <c r="C109" s="9" t="s">
        <v>3563</v>
      </c>
      <c r="D109" s="7" t="s">
        <v>47</v>
      </c>
    </row>
    <row r="110" spans="1:4" x14ac:dyDescent="0.2">
      <c r="A110" s="9" t="s">
        <v>3564</v>
      </c>
      <c r="B110" s="9" t="s">
        <v>3565</v>
      </c>
      <c r="C110" s="9" t="s">
        <v>3565</v>
      </c>
      <c r="D110" s="7" t="s">
        <v>47</v>
      </c>
    </row>
    <row r="111" spans="1:4" x14ac:dyDescent="0.2">
      <c r="A111" s="9" t="s">
        <v>3570</v>
      </c>
      <c r="B111" s="9" t="s">
        <v>3565</v>
      </c>
      <c r="C111" s="9" t="s">
        <v>3565</v>
      </c>
      <c r="D111" s="7" t="s">
        <v>47</v>
      </c>
    </row>
    <row r="112" spans="1:4" x14ac:dyDescent="0.2">
      <c r="A112" s="9" t="s">
        <v>3566</v>
      </c>
      <c r="B112" s="9" t="s">
        <v>3567</v>
      </c>
      <c r="C112" s="9" t="s">
        <v>3568</v>
      </c>
      <c r="D112" s="7" t="s">
        <v>47</v>
      </c>
    </row>
    <row r="113" spans="1:4" x14ac:dyDescent="0.2">
      <c r="A113" s="9" t="s">
        <v>3569</v>
      </c>
      <c r="B113" s="9" t="s">
        <v>3567</v>
      </c>
      <c r="C113" s="9" t="s">
        <v>3568</v>
      </c>
      <c r="D113" s="7" t="s">
        <v>47</v>
      </c>
    </row>
    <row r="114" spans="1:4" x14ac:dyDescent="0.2">
      <c r="A114" s="9" t="s">
        <v>3571</v>
      </c>
      <c r="B114" s="9" t="s">
        <v>3565</v>
      </c>
      <c r="C114" s="9" t="s">
        <v>3565</v>
      </c>
      <c r="D114" s="7" t="s">
        <v>47</v>
      </c>
    </row>
    <row r="115" spans="1:4" x14ac:dyDescent="0.2">
      <c r="A115" s="9" t="s">
        <v>3572</v>
      </c>
      <c r="B115" s="9" t="s">
        <v>3573</v>
      </c>
      <c r="C115" s="9" t="s">
        <v>3573</v>
      </c>
      <c r="D115" s="7" t="s">
        <v>47</v>
      </c>
    </row>
    <row r="116" spans="1:4" x14ac:dyDescent="0.2">
      <c r="A116" s="9" t="s">
        <v>3574</v>
      </c>
      <c r="B116" s="9" t="s">
        <v>3573</v>
      </c>
      <c r="C116" s="9" t="s">
        <v>3573</v>
      </c>
      <c r="D116" s="7" t="s">
        <v>47</v>
      </c>
    </row>
    <row r="117" spans="1:4" x14ac:dyDescent="0.2">
      <c r="A117" s="9" t="s">
        <v>3575</v>
      </c>
      <c r="B117" s="9" t="s">
        <v>3565</v>
      </c>
      <c r="C117" s="9" t="s">
        <v>3565</v>
      </c>
      <c r="D117" s="7" t="s">
        <v>47</v>
      </c>
    </row>
    <row r="118" spans="1:4" x14ac:dyDescent="0.2">
      <c r="A118" s="9" t="s">
        <v>3576</v>
      </c>
      <c r="B118" s="9" t="s">
        <v>3544</v>
      </c>
      <c r="C118" s="9" t="s">
        <v>3559</v>
      </c>
      <c r="D118" s="7" t="s">
        <v>20</v>
      </c>
    </row>
    <row r="119" spans="1:4" x14ac:dyDescent="0.2">
      <c r="A119" s="9" t="s">
        <v>3577</v>
      </c>
      <c r="B119" s="9" t="s">
        <v>3578</v>
      </c>
      <c r="C119" s="9" t="s">
        <v>3568</v>
      </c>
      <c r="D119" s="7" t="s">
        <v>47</v>
      </c>
    </row>
    <row r="120" spans="1:4" x14ac:dyDescent="0.2">
      <c r="A120" s="9" t="s">
        <v>3579</v>
      </c>
      <c r="B120" s="9" t="s">
        <v>3580</v>
      </c>
      <c r="C120" s="9" t="s">
        <v>3581</v>
      </c>
      <c r="D120" s="7" t="s">
        <v>47</v>
      </c>
    </row>
    <row r="121" spans="1:4" x14ac:dyDescent="0.2">
      <c r="A121" s="9" t="s">
        <v>3582</v>
      </c>
      <c r="B121" s="9" t="s">
        <v>3581</v>
      </c>
      <c r="C121" s="9" t="s">
        <v>3581</v>
      </c>
      <c r="D121" s="7" t="s">
        <v>47</v>
      </c>
    </row>
    <row r="122" spans="1:4" x14ac:dyDescent="0.2">
      <c r="A122" s="9" t="s">
        <v>3583</v>
      </c>
      <c r="B122" s="9" t="s">
        <v>3567</v>
      </c>
      <c r="C122" s="9" t="s">
        <v>3568</v>
      </c>
      <c r="D122" s="7" t="s">
        <v>47</v>
      </c>
    </row>
    <row r="123" spans="1:4" x14ac:dyDescent="0.2">
      <c r="A123" s="9" t="s">
        <v>3584</v>
      </c>
      <c r="B123" s="9" t="s">
        <v>1505</v>
      </c>
      <c r="C123" s="9" t="s">
        <v>3559</v>
      </c>
      <c r="D123" s="7" t="s">
        <v>20</v>
      </c>
    </row>
    <row r="124" spans="1:4" x14ac:dyDescent="0.2">
      <c r="A124" s="9" t="s">
        <v>3585</v>
      </c>
      <c r="B124" s="9" t="s">
        <v>3586</v>
      </c>
      <c r="C124" s="9" t="s">
        <v>3586</v>
      </c>
      <c r="D124" s="7" t="s">
        <v>47</v>
      </c>
    </row>
    <row r="125" spans="1:4" x14ac:dyDescent="0.2">
      <c r="A125" s="9" t="s">
        <v>3587</v>
      </c>
      <c r="B125" s="9" t="s">
        <v>3563</v>
      </c>
      <c r="C125" s="9" t="s">
        <v>3563</v>
      </c>
      <c r="D125" s="7" t="s">
        <v>47</v>
      </c>
    </row>
    <row r="126" spans="1:4" x14ac:dyDescent="0.2">
      <c r="A126" s="9" t="s">
        <v>3588</v>
      </c>
      <c r="B126" s="9" t="s">
        <v>3567</v>
      </c>
      <c r="C126" s="9" t="s">
        <v>3568</v>
      </c>
      <c r="D126" s="7" t="s">
        <v>47</v>
      </c>
    </row>
    <row r="127" spans="1:4" x14ac:dyDescent="0.2">
      <c r="A127" s="9" t="s">
        <v>3589</v>
      </c>
      <c r="B127" s="9" t="s">
        <v>3578</v>
      </c>
      <c r="C127" s="9" t="s">
        <v>3568</v>
      </c>
      <c r="D127" s="7" t="s">
        <v>47</v>
      </c>
    </row>
    <row r="128" spans="1:4" x14ac:dyDescent="0.2">
      <c r="A128" s="9" t="s">
        <v>3591</v>
      </c>
      <c r="B128" s="9" t="s">
        <v>1508</v>
      </c>
      <c r="C128" s="9" t="s">
        <v>3559</v>
      </c>
      <c r="D128" s="7" t="s">
        <v>20</v>
      </c>
    </row>
    <row r="129" spans="1:4" x14ac:dyDescent="0.2">
      <c r="A129" s="9" t="s">
        <v>3592</v>
      </c>
      <c r="B129" s="9" t="s">
        <v>3567</v>
      </c>
      <c r="C129" s="9" t="s">
        <v>3568</v>
      </c>
      <c r="D129" s="7" t="s">
        <v>47</v>
      </c>
    </row>
    <row r="130" spans="1:4" x14ac:dyDescent="0.2">
      <c r="A130" s="9" t="s">
        <v>3593</v>
      </c>
      <c r="B130" s="9" t="s">
        <v>3578</v>
      </c>
      <c r="C130" s="9" t="s">
        <v>3568</v>
      </c>
      <c r="D130" s="7" t="s">
        <v>47</v>
      </c>
    </row>
    <row r="131" spans="1:4" x14ac:dyDescent="0.2">
      <c r="A131" s="9" t="s">
        <v>3567</v>
      </c>
      <c r="B131" s="9" t="s">
        <v>3567</v>
      </c>
      <c r="C131" s="9" t="s">
        <v>3568</v>
      </c>
      <c r="D131" s="7" t="s">
        <v>47</v>
      </c>
    </row>
    <row r="132" spans="1:4" x14ac:dyDescent="0.2">
      <c r="A132" s="9" t="s">
        <v>3594</v>
      </c>
      <c r="B132" s="9" t="s">
        <v>1508</v>
      </c>
      <c r="C132" s="9" t="s">
        <v>3559</v>
      </c>
      <c r="D132" s="7" t="s">
        <v>20</v>
      </c>
    </row>
    <row r="133" spans="1:4" x14ac:dyDescent="0.2">
      <c r="A133" s="9" t="s">
        <v>3595</v>
      </c>
      <c r="B133" s="9" t="s">
        <v>3596</v>
      </c>
      <c r="C133" s="9" t="s">
        <v>3573</v>
      </c>
      <c r="D133" s="7" t="s">
        <v>47</v>
      </c>
    </row>
    <row r="134" spans="1:4" x14ac:dyDescent="0.2">
      <c r="A134" s="9" t="s">
        <v>3597</v>
      </c>
      <c r="B134" s="9" t="s">
        <v>3546</v>
      </c>
      <c r="C134" s="9" t="s">
        <v>3559</v>
      </c>
      <c r="D134" s="7" t="s">
        <v>20</v>
      </c>
    </row>
    <row r="135" spans="1:4" x14ac:dyDescent="0.2">
      <c r="A135" s="9" t="s">
        <v>3598</v>
      </c>
      <c r="B135" s="9" t="s">
        <v>3599</v>
      </c>
      <c r="C135" s="9" t="s">
        <v>3600</v>
      </c>
      <c r="D135" s="7" t="s">
        <v>47</v>
      </c>
    </row>
    <row r="136" spans="1:4" x14ac:dyDescent="0.2">
      <c r="A136" s="9" t="s">
        <v>4977</v>
      </c>
      <c r="B136" s="9" t="s">
        <v>3580</v>
      </c>
      <c r="C136" s="9" t="s">
        <v>4978</v>
      </c>
      <c r="D136" s="7" t="s">
        <v>47</v>
      </c>
    </row>
    <row r="137" spans="1:4" x14ac:dyDescent="0.2">
      <c r="A137" s="9" t="s">
        <v>4979</v>
      </c>
      <c r="B137" s="9" t="s">
        <v>3568</v>
      </c>
      <c r="C137" s="9" t="s">
        <v>3568</v>
      </c>
      <c r="D137" s="7" t="s">
        <v>47</v>
      </c>
    </row>
    <row r="138" spans="1:4" x14ac:dyDescent="0.2">
      <c r="A138" s="9" t="s">
        <v>4980</v>
      </c>
      <c r="B138" s="9" t="s">
        <v>1340</v>
      </c>
      <c r="C138" s="9" t="s">
        <v>1324</v>
      </c>
      <c r="D138" s="7" t="s">
        <v>1315</v>
      </c>
    </row>
    <row r="139" spans="1:4" x14ac:dyDescent="0.2">
      <c r="A139" s="9" t="s">
        <v>3484</v>
      </c>
      <c r="B139" s="9" t="s">
        <v>3536</v>
      </c>
      <c r="C139" s="9" t="s">
        <v>3536</v>
      </c>
      <c r="D139" s="7" t="s">
        <v>47</v>
      </c>
    </row>
    <row r="140" spans="1:4" x14ac:dyDescent="0.2">
      <c r="A140" s="9" t="s">
        <v>4981</v>
      </c>
      <c r="B140" s="9" t="s">
        <v>91</v>
      </c>
      <c r="C140" s="9" t="s">
        <v>76</v>
      </c>
      <c r="D140" s="7" t="s">
        <v>97</v>
      </c>
    </row>
    <row r="141" spans="1:4" x14ac:dyDescent="0.2">
      <c r="A141" s="9" t="s">
        <v>1344</v>
      </c>
      <c r="B141" s="9" t="s">
        <v>1340</v>
      </c>
      <c r="C141" s="9" t="s">
        <v>1324</v>
      </c>
      <c r="D141" s="7" t="s">
        <v>1315</v>
      </c>
    </row>
    <row r="142" spans="1:4" x14ac:dyDescent="0.2">
      <c r="A142" s="9" t="s">
        <v>3532</v>
      </c>
      <c r="B142" s="9" t="s">
        <v>3533</v>
      </c>
      <c r="C142" s="9" t="s">
        <v>3543</v>
      </c>
      <c r="D142" s="7" t="s">
        <v>47</v>
      </c>
    </row>
    <row r="143" spans="1:4" x14ac:dyDescent="0.2">
      <c r="A143" s="9" t="s">
        <v>1323</v>
      </c>
      <c r="B143" s="9" t="s">
        <v>1340</v>
      </c>
      <c r="C143" s="9" t="s">
        <v>1324</v>
      </c>
      <c r="D143" s="7" t="s">
        <v>1315</v>
      </c>
    </row>
    <row r="144" spans="1:4" x14ac:dyDescent="0.2">
      <c r="A144" s="9" t="s">
        <v>3488</v>
      </c>
      <c r="B144" s="9" t="s">
        <v>1340</v>
      </c>
      <c r="C144" s="9" t="s">
        <v>1324</v>
      </c>
      <c r="D144" s="7" t="s">
        <v>1315</v>
      </c>
    </row>
    <row r="145" spans="1:4" x14ac:dyDescent="0.2">
      <c r="A145" s="9" t="s">
        <v>4982</v>
      </c>
      <c r="B145" s="9" t="s">
        <v>83</v>
      </c>
      <c r="C145" s="9" t="s">
        <v>76</v>
      </c>
      <c r="D145" s="7" t="s">
        <v>97</v>
      </c>
    </row>
    <row r="146" spans="1:4" x14ac:dyDescent="0.2">
      <c r="A146" s="9" t="s">
        <v>3493</v>
      </c>
      <c r="B146" s="9" t="s">
        <v>3536</v>
      </c>
      <c r="C146" s="9" t="s">
        <v>3536</v>
      </c>
      <c r="D146" s="7" t="s">
        <v>47</v>
      </c>
    </row>
    <row r="147" spans="1:4" x14ac:dyDescent="0.2">
      <c r="A147" s="9" t="s">
        <v>3506</v>
      </c>
      <c r="B147" s="9" t="s">
        <v>3536</v>
      </c>
      <c r="C147" s="9" t="s">
        <v>3536</v>
      </c>
      <c r="D147" s="7" t="s">
        <v>47</v>
      </c>
    </row>
    <row r="148" spans="1:4" x14ac:dyDescent="0.2">
      <c r="A148" s="9" t="s">
        <v>3501</v>
      </c>
      <c r="B148" s="9" t="s">
        <v>3536</v>
      </c>
      <c r="C148" s="9" t="s">
        <v>3536</v>
      </c>
      <c r="D148" s="7" t="s">
        <v>47</v>
      </c>
    </row>
    <row r="149" spans="1:4" x14ac:dyDescent="0.2">
      <c r="A149" s="9" t="s">
        <v>3492</v>
      </c>
      <c r="B149" s="9" t="s">
        <v>3534</v>
      </c>
      <c r="C149" s="9" t="s">
        <v>3543</v>
      </c>
      <c r="D149" s="7" t="s">
        <v>47</v>
      </c>
    </row>
    <row r="150" spans="1:4" x14ac:dyDescent="0.2">
      <c r="A150" s="9" t="s">
        <v>3489</v>
      </c>
      <c r="B150" s="9" t="s">
        <v>3534</v>
      </c>
      <c r="C150" s="9" t="s">
        <v>3543</v>
      </c>
      <c r="D150" s="7" t="s">
        <v>47</v>
      </c>
    </row>
    <row r="151" spans="1:4" x14ac:dyDescent="0.2">
      <c r="A151" s="9" t="s">
        <v>1349</v>
      </c>
      <c r="B151" s="9" t="s">
        <v>1340</v>
      </c>
      <c r="C151" s="9" t="s">
        <v>1324</v>
      </c>
      <c r="D151" s="7" t="s">
        <v>1315</v>
      </c>
    </row>
    <row r="152" spans="1:4" x14ac:dyDescent="0.2">
      <c r="A152" s="9" t="s">
        <v>3486</v>
      </c>
      <c r="B152" s="9" t="s">
        <v>3531</v>
      </c>
      <c r="C152" s="9" t="s">
        <v>3543</v>
      </c>
      <c r="D152" s="7" t="s">
        <v>47</v>
      </c>
    </row>
    <row r="153" spans="1:4" x14ac:dyDescent="0.2">
      <c r="A153" s="9" t="s">
        <v>3507</v>
      </c>
      <c r="B153" s="9" t="s">
        <v>3536</v>
      </c>
      <c r="C153" s="9" t="s">
        <v>3536</v>
      </c>
      <c r="D153" s="7" t="s">
        <v>47</v>
      </c>
    </row>
    <row r="154" spans="1:4" x14ac:dyDescent="0.2">
      <c r="A154" s="9" t="s">
        <v>3537</v>
      </c>
      <c r="B154" s="9" t="s">
        <v>3536</v>
      </c>
      <c r="C154" s="9" t="s">
        <v>3536</v>
      </c>
      <c r="D154" s="7" t="s">
        <v>47</v>
      </c>
    </row>
    <row r="155" spans="1:4" x14ac:dyDescent="0.2">
      <c r="A155" s="9" t="s">
        <v>72</v>
      </c>
      <c r="B155" s="9" t="s">
        <v>91</v>
      </c>
      <c r="C155" s="9" t="s">
        <v>76</v>
      </c>
      <c r="D155" s="7" t="s">
        <v>97</v>
      </c>
    </row>
    <row r="156" spans="1:4" x14ac:dyDescent="0.2">
      <c r="A156" s="9" t="s">
        <v>3491</v>
      </c>
      <c r="B156" s="9" t="s">
        <v>3533</v>
      </c>
      <c r="C156" s="9" t="s">
        <v>3543</v>
      </c>
      <c r="D156" s="7" t="s">
        <v>47</v>
      </c>
    </row>
    <row r="157" spans="1:4" x14ac:dyDescent="0.2">
      <c r="A157" s="9" t="s">
        <v>4928</v>
      </c>
      <c r="B157" s="9" t="s">
        <v>83</v>
      </c>
      <c r="C157" s="9" t="s">
        <v>76</v>
      </c>
      <c r="D157" s="7" t="s">
        <v>97</v>
      </c>
    </row>
    <row r="158" spans="1:4" x14ac:dyDescent="0.2">
      <c r="A158" s="9" t="s">
        <v>95</v>
      </c>
      <c r="B158" s="9" t="s">
        <v>75</v>
      </c>
      <c r="C158" s="9" t="s">
        <v>76</v>
      </c>
      <c r="D158" s="7" t="s">
        <v>97</v>
      </c>
    </row>
    <row r="159" spans="1:4" x14ac:dyDescent="0.2">
      <c r="A159" s="9" t="s">
        <v>3500</v>
      </c>
      <c r="B159" s="9" t="s">
        <v>3536</v>
      </c>
      <c r="C159" s="9" t="s">
        <v>3536</v>
      </c>
      <c r="D159" s="7" t="s">
        <v>47</v>
      </c>
    </row>
    <row r="160" spans="1:4" x14ac:dyDescent="0.2">
      <c r="A160" s="9" t="s">
        <v>4983</v>
      </c>
      <c r="B160" s="9" t="s">
        <v>1340</v>
      </c>
      <c r="C160" s="9" t="s">
        <v>1324</v>
      </c>
      <c r="D160" s="7" t="s">
        <v>1315</v>
      </c>
    </row>
    <row r="161" spans="1:4" x14ac:dyDescent="0.2">
      <c r="A161" s="9" t="s">
        <v>3498</v>
      </c>
      <c r="B161" s="9" t="s">
        <v>3533</v>
      </c>
      <c r="C161" s="9" t="s">
        <v>3543</v>
      </c>
      <c r="D161" s="7" t="s">
        <v>47</v>
      </c>
    </row>
    <row r="162" spans="1:4" x14ac:dyDescent="0.2">
      <c r="A162" s="9" t="s">
        <v>3502</v>
      </c>
      <c r="B162" s="9" t="s">
        <v>3533</v>
      </c>
      <c r="C162" s="9" t="s">
        <v>3543</v>
      </c>
      <c r="D162" s="7" t="s">
        <v>47</v>
      </c>
    </row>
    <row r="163" spans="1:4" x14ac:dyDescent="0.2">
      <c r="A163" s="9" t="s">
        <v>3528</v>
      </c>
      <c r="B163" s="9" t="s">
        <v>83</v>
      </c>
      <c r="C163" s="9" t="s">
        <v>76</v>
      </c>
      <c r="D163" s="7" t="s">
        <v>97</v>
      </c>
    </row>
    <row r="164" spans="1:4" x14ac:dyDescent="0.2">
      <c r="A164" s="9" t="s">
        <v>4944</v>
      </c>
      <c r="B164" s="9" t="s">
        <v>3533</v>
      </c>
      <c r="C164" s="9" t="s">
        <v>3543</v>
      </c>
      <c r="D164" s="7" t="s">
        <v>47</v>
      </c>
    </row>
    <row r="165" spans="1:4" x14ac:dyDescent="0.2">
      <c r="A165" s="9" t="s">
        <v>1353</v>
      </c>
      <c r="B165" s="9" t="s">
        <v>1340</v>
      </c>
      <c r="C165" s="9" t="s">
        <v>1324</v>
      </c>
      <c r="D165" s="7" t="s">
        <v>1315</v>
      </c>
    </row>
    <row r="166" spans="1:4" x14ac:dyDescent="0.2">
      <c r="A166" s="9" t="s">
        <v>96</v>
      </c>
      <c r="B166" s="9" t="s">
        <v>4984</v>
      </c>
      <c r="C166" s="9" t="s">
        <v>76</v>
      </c>
      <c r="D166" s="7" t="s">
        <v>97</v>
      </c>
    </row>
    <row r="167" spans="1:4" x14ac:dyDescent="0.2">
      <c r="A167" s="9" t="s">
        <v>3538</v>
      </c>
      <c r="B167" s="9" t="s">
        <v>3536</v>
      </c>
      <c r="C167" s="9" t="s">
        <v>3536</v>
      </c>
      <c r="D167" s="7" t="s">
        <v>47</v>
      </c>
    </row>
    <row r="168" spans="1:4" x14ac:dyDescent="0.2">
      <c r="A168" s="9" t="s">
        <v>3499</v>
      </c>
      <c r="B168" s="9" t="s">
        <v>3534</v>
      </c>
      <c r="C168" s="9" t="s">
        <v>3543</v>
      </c>
      <c r="D168" s="7" t="s">
        <v>47</v>
      </c>
    </row>
    <row r="169" spans="1:4" x14ac:dyDescent="0.2">
      <c r="A169" s="9" t="s">
        <v>3483</v>
      </c>
      <c r="B169" s="9" t="s">
        <v>3533</v>
      </c>
      <c r="C169" s="9" t="s">
        <v>3543</v>
      </c>
      <c r="D169" s="7" t="s">
        <v>47</v>
      </c>
    </row>
    <row r="170" spans="1:4" x14ac:dyDescent="0.2">
      <c r="A170" s="9" t="s">
        <v>1356</v>
      </c>
      <c r="B170" s="9" t="s">
        <v>1340</v>
      </c>
      <c r="C170" s="9" t="s">
        <v>1324</v>
      </c>
      <c r="D170" s="7" t="s">
        <v>1315</v>
      </c>
    </row>
    <row r="171" spans="1:4" x14ac:dyDescent="0.2">
      <c r="A171" s="9" t="s">
        <v>1350</v>
      </c>
      <c r="B171" s="9" t="s">
        <v>1340</v>
      </c>
      <c r="C171" s="9" t="s">
        <v>1324</v>
      </c>
      <c r="D171" s="7" t="s">
        <v>1315</v>
      </c>
    </row>
    <row r="172" spans="1:4" x14ac:dyDescent="0.2">
      <c r="A172" s="9" t="s">
        <v>74</v>
      </c>
      <c r="B172" s="9" t="s">
        <v>75</v>
      </c>
      <c r="C172" s="9" t="s">
        <v>76</v>
      </c>
      <c r="D172" s="7" t="s">
        <v>97</v>
      </c>
    </row>
    <row r="173" spans="1:4" x14ac:dyDescent="0.2">
      <c r="A173" s="9" t="s">
        <v>3496</v>
      </c>
      <c r="B173" s="9" t="s">
        <v>3534</v>
      </c>
      <c r="C173" s="9" t="s">
        <v>3543</v>
      </c>
      <c r="D173" s="7" t="s">
        <v>47</v>
      </c>
    </row>
    <row r="174" spans="1:4" x14ac:dyDescent="0.2">
      <c r="A174" s="9" t="s">
        <v>3531</v>
      </c>
      <c r="B174" s="9" t="s">
        <v>3534</v>
      </c>
      <c r="C174" s="9" t="s">
        <v>3543</v>
      </c>
      <c r="D174" s="7" t="s">
        <v>47</v>
      </c>
    </row>
    <row r="175" spans="1:4" x14ac:dyDescent="0.2">
      <c r="A175" s="9" t="s">
        <v>3535</v>
      </c>
      <c r="B175" s="9" t="s">
        <v>3534</v>
      </c>
      <c r="C175" s="9" t="s">
        <v>3543</v>
      </c>
      <c r="D175" s="7" t="s">
        <v>47</v>
      </c>
    </row>
    <row r="176" spans="1:4" x14ac:dyDescent="0.2">
      <c r="A176" s="9" t="s">
        <v>4985</v>
      </c>
      <c r="B176" s="9" t="s">
        <v>83</v>
      </c>
      <c r="C176" s="9" t="s">
        <v>76</v>
      </c>
      <c r="D176" s="7" t="s">
        <v>97</v>
      </c>
    </row>
    <row r="177" spans="1:4" x14ac:dyDescent="0.2">
      <c r="A177" s="9" t="s">
        <v>1509</v>
      </c>
      <c r="B177" s="9" t="s">
        <v>1509</v>
      </c>
      <c r="C177" s="9" t="s">
        <v>3559</v>
      </c>
      <c r="D177" s="7" t="s">
        <v>20</v>
      </c>
    </row>
  </sheetData>
  <autoFilter ref="A1:D177"/>
  <pageMargins left="0.7" right="0.7" top="0.75" bottom="0.75" header="0.3" footer="0.3"/>
  <customProperties>
    <customPr name="_pios_id" r:id="rId1"/>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Base_NUEVA</vt:lpstr>
      <vt:lpstr>Data</vt:lpstr>
      <vt:lpstr>TD_Repartir</vt:lpstr>
      <vt:lpstr>pendientes deudor</vt:lpstr>
      <vt:lpstr>FFVV1</vt:lpstr>
      <vt:lpstr>FFVV</vt:lpstr>
      <vt:lpstr>TRASLADO RED</vt:lpstr>
      <vt:lpstr>no existe contrato</vt:lpstr>
      <vt:lpstr>Coordinadores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Henry Diaz Alvarado</dc:creator>
  <cp:lastModifiedBy>Walter Lopez</cp:lastModifiedBy>
  <cp:lastPrinted>2020-01-17T23:05:57Z</cp:lastPrinted>
  <dcterms:created xsi:type="dcterms:W3CDTF">2019-09-27T16:46:24Z</dcterms:created>
  <dcterms:modified xsi:type="dcterms:W3CDTF">2024-05-20T14:46:41Z</dcterms:modified>
</cp:coreProperties>
</file>