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bigO\"/>
    </mc:Choice>
  </mc:AlternateContent>
  <xr:revisionPtr revIDLastSave="0" documentId="13_ncr:1_{FE308BBB-12A0-425F-B66B-5B52050AD6CD}" xr6:coauthVersionLast="47" xr6:coauthVersionMax="47" xr10:uidLastSave="{00000000-0000-0000-0000-000000000000}"/>
  <bookViews>
    <workbookView xWindow="-98" yWindow="-98" windowWidth="26626" windowHeight="16395" activeTab="1" xr2:uid="{6FDBECCE-79D0-4933-B286-522D8DBEF129}"/>
  </bookViews>
  <sheets>
    <sheet name="Прогноз аналитический" sheetId="1" r:id="rId1"/>
    <sheet name="Прогноз по кривой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0" i="1" l="1"/>
  <c r="C91" i="1"/>
  <c r="C92" i="1"/>
  <c r="C93" i="1"/>
  <c r="C94" i="1"/>
  <c r="C95" i="1"/>
  <c r="C96" i="1"/>
  <c r="C97" i="1"/>
  <c r="C98" i="1"/>
  <c r="C99" i="1"/>
  <c r="C89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66" i="1"/>
  <c r="C54" i="1"/>
  <c r="C55" i="1"/>
  <c r="C56" i="1"/>
  <c r="C57" i="1"/>
  <c r="C58" i="1"/>
  <c r="C59" i="1"/>
  <c r="C60" i="1"/>
  <c r="C61" i="1"/>
  <c r="C62" i="1"/>
  <c r="C53" i="1"/>
  <c r="C41" i="1"/>
  <c r="C42" i="1"/>
  <c r="C43" i="1"/>
  <c r="C44" i="1"/>
  <c r="C45" i="1"/>
  <c r="C46" i="1"/>
  <c r="C47" i="1"/>
  <c r="C48" i="1"/>
  <c r="C49" i="1"/>
  <c r="C40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7" i="1"/>
  <c r="C4" i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<sst xmlns="http://schemas.openxmlformats.org/spreadsheetml/2006/main" count="42" uniqueCount="21">
  <si>
    <t>bubble.py</t>
  </si>
  <si>
    <t>binsearch.py</t>
  </si>
  <si>
    <t>salesman.py</t>
  </si>
  <si>
    <t>cubic.py</t>
  </si>
  <si>
    <t>powerset.py</t>
  </si>
  <si>
    <t>merge.py</t>
  </si>
  <si>
    <t>N</t>
  </si>
  <si>
    <t>Измерение</t>
  </si>
  <si>
    <t>Прогноз</t>
  </si>
  <si>
    <t>factorialFn</t>
  </si>
  <si>
    <t>binsearch</t>
  </si>
  <si>
    <t>salesman</t>
  </si>
  <si>
    <t>cubic</t>
  </si>
  <si>
    <t>powerset</t>
  </si>
  <si>
    <t>merge</t>
  </si>
  <si>
    <t>quadraticFn</t>
  </si>
  <si>
    <t>logarithmicFn</t>
  </si>
  <si>
    <t>cubicFn</t>
  </si>
  <si>
    <t>exponentialFn</t>
  </si>
  <si>
    <t>linearithmicFn</t>
  </si>
  <si>
    <t>linearFn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</si>
</sst>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"пузырьком" </a:t>
            </a:r>
            <a:r>
              <a:rPr lang="en-US" baseline="0"/>
              <a:t>O(N</a:t>
            </a:r>
            <a:r>
              <a:rPr lang="en-US" baseline="30000"/>
              <a:t>2</a:t>
            </a:r>
            <a:r>
              <a:rPr lang="en-US" baseline="0"/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'Прогноз аналитический'!$B$2</c:f>
              <c:strCache>
                <c:ptCount val="1"/>
                <c:pt idx="0">
                  <c:v>Измерение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'Прогноз аналитический'!$A$3:$A$13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аналитический'!$B$3:$B$13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27</c:v>
                </c:pt>
                <c:pt idx="3">
                  <c:v>119</c:v>
                </c:pt>
                <c:pt idx="4">
                  <c:v>495</c:v>
                </c:pt>
                <c:pt idx="5">
                  <c:v>2015</c:v>
                </c:pt>
                <c:pt idx="6">
                  <c:v>8127</c:v>
                </c:pt>
                <c:pt idx="7">
                  <c:v>32639</c:v>
                </c:pt>
                <c:pt idx="8">
                  <c:v>130815</c:v>
                </c:pt>
                <c:pt idx="9">
                  <c:v>523775</c:v>
                </c:pt>
                <c:pt idx="10">
                  <c:v>2096127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31-4D23-AA22-F2C453C88EC6}"/>
            </c:ext>
          </c:extLst>
        </c:ser>
        <c:ser>
          <c:idx val="1"/>
          <c:order val="1"/>
          <c:tx>
            <c:strRef>
              <c:f>'Прогноз аналитический'!$C$2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'Прогноз аналитический'!$A$3:$A$13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аналитический'!$C$3:$C$13</c:f>
              <c:numCache>
                <c:formatCode>General</c:formatCode>
                <c:ptCount val="11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  <c:pt idx="8">
                  <c:v>262144</c:v>
                </c:pt>
                <c:pt idx="9">
                  <c:v>1048576</c:v>
                </c:pt>
                <c:pt idx="10">
                  <c:v>4194304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831-4D23-AA22-F2C453C88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610704"/>
        <c:axId val="1262611120"/>
      </c:scatterChart>
      <c:valAx>
        <c:axId val="12626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2611120"/>
        <c:crosses val="autoZero"/>
        <c:crossBetween val="midCat"/>
      </c:valAx>
      <c:valAx>
        <c:axId val="12626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26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Бинарный</a:t>
            </a:r>
            <a:r>
              <a:rPr lang="ru-RU" baseline="0"/>
              <a:t> поиск </a:t>
            </a:r>
            <a:r>
              <a:rPr lang="en-US" baseline="0"/>
              <a:t>O(log(N))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'Прогноз аналитический'!$B$16</c:f>
              <c:strCache>
                <c:ptCount val="1"/>
                <c:pt idx="0">
                  <c:v>Измерение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'Прогноз аналитический'!$A$17:$A$36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'Прогноз аналитический'!$B$17:$B$36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16</c:v>
                </c:pt>
                <c:pt idx="18">
                  <c:v>14</c:v>
                </c:pt>
                <c:pt idx="19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FC-4972-AB5E-6EB3B2002668}"/>
            </c:ext>
          </c:extLst>
        </c:ser>
        <c:ser>
          <c:idx val="1"/>
          <c:order val="1"/>
          <c:tx>
            <c:strRef>
              <c:f>'Прогноз аналитический'!$C$16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'Прогноз аналитический'!$A$17:$A$36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'Прогноз аналитический'!$C$17:$C$36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FC-4972-AB5E-6EB3B2002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626256"/>
        <c:axId val="1340629168"/>
      </c:scatterChart>
      <c:valAx>
        <c:axId val="134062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0629168"/>
        <c:crosses val="autoZero"/>
        <c:crossBetween val="midCat"/>
      </c:valAx>
      <c:valAx>
        <c:axId val="13406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062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</a:t>
            </a:r>
            <a:r>
              <a:rPr lang="ru-RU" baseline="0"/>
              <a:t> коммивояжёра </a:t>
            </a:r>
            <a:r>
              <a:rPr lang="en-US" baseline="0"/>
              <a:t>O(N!)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'Прогноз аналитический'!$B$39</c:f>
              <c:strCache>
                <c:ptCount val="1"/>
                <c:pt idx="0">
                  <c:v>Измерение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'Прогноз аналитический'!$A$40:$A$49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'Прогноз аналитический'!$B$40:$B$49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27</c:v>
                </c:pt>
                <c:pt idx="4">
                  <c:v>124</c:v>
                </c:pt>
                <c:pt idx="5">
                  <c:v>725</c:v>
                </c:pt>
                <c:pt idx="6">
                  <c:v>5046</c:v>
                </c:pt>
                <c:pt idx="7">
                  <c:v>40327</c:v>
                </c:pt>
                <c:pt idx="8">
                  <c:v>362888</c:v>
                </c:pt>
                <c:pt idx="9">
                  <c:v>3628809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66-4934-9E48-8902904A7DBA}"/>
            </c:ext>
          </c:extLst>
        </c:ser>
        <c:ser>
          <c:idx val="1"/>
          <c:order val="1"/>
          <c:tx>
            <c:strRef>
              <c:f>'Прогноз аналитический'!$C$39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'Прогноз аналитический'!$A$40:$A$49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'Прогноз аналитический'!$C$40:$C$49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</c:v>
                </c:pt>
                <c:pt idx="4">
                  <c:v>120</c:v>
                </c:pt>
                <c:pt idx="5">
                  <c:v>720</c:v>
                </c:pt>
                <c:pt idx="6">
                  <c:v>5040</c:v>
                </c:pt>
                <c:pt idx="7">
                  <c:v>40320</c:v>
                </c:pt>
                <c:pt idx="8">
                  <c:v>362880</c:v>
                </c:pt>
                <c:pt idx="9">
                  <c:v>3628800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66-4934-9E48-8902904A7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231264"/>
        <c:axId val="1344230848"/>
      </c:scatterChart>
      <c:valAx>
        <c:axId val="134423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230848"/>
        <c:crosses val="autoZero"/>
        <c:crossBetween val="midCat"/>
      </c:valAx>
      <c:valAx>
        <c:axId val="13442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231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Уравнение с четырьмя</a:t>
            </a:r>
            <a:r>
              <a:rPr lang="ru-RU" baseline="0"/>
              <a:t> неизвестными </a:t>
            </a:r>
            <a:r>
              <a:rPr lang="en-US" baseline="0"/>
              <a:t>O(X</a:t>
            </a:r>
            <a:r>
              <a:rPr lang="en-US" baseline="30000"/>
              <a:t>3</a:t>
            </a:r>
            <a:r>
              <a:rPr lang="en-US" baseline="0"/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'Прогноз аналитический'!$B$52</c:f>
              <c:strCache>
                <c:ptCount val="1"/>
                <c:pt idx="0">
                  <c:v>Измерение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'Прогноз аналитический'!$A$53:$A$62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'Прогноз аналитический'!$B$53:$B$62</c:f>
              <c:numCache>
                <c:formatCode>General</c:formatCode>
                <c:ptCount val="10"/>
                <c:pt idx="0">
                  <c:v>1539</c:v>
                </c:pt>
                <c:pt idx="1">
                  <c:v>11479</c:v>
                </c:pt>
                <c:pt idx="2">
                  <c:v>37819</c:v>
                </c:pt>
                <c:pt idx="3">
                  <c:v>88559</c:v>
                </c:pt>
                <c:pt idx="4">
                  <c:v>171699</c:v>
                </c:pt>
                <c:pt idx="5">
                  <c:v>295239</c:v>
                </c:pt>
                <c:pt idx="6">
                  <c:v>467179</c:v>
                </c:pt>
                <c:pt idx="7">
                  <c:v>695519</c:v>
                </c:pt>
                <c:pt idx="8">
                  <c:v>988259</c:v>
                </c:pt>
                <c:pt idx="9">
                  <c:v>1353399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E7-45CF-AA1E-CB39F6D9D6ED}"/>
            </c:ext>
          </c:extLst>
        </c:ser>
        <c:ser>
          <c:idx val="1"/>
          <c:order val="1"/>
          <c:tx>
            <c:strRef>
              <c:f>'Прогноз аналитический'!$C$52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'Прогноз аналитический'!$A$53:$A$62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'Прогноз аналитический'!$C$53:$C$62</c:f>
              <c:numCache>
                <c:formatCode>General</c:formatCode>
                <c:ptCount val="10"/>
                <c:pt idx="0">
                  <c:v>8000</c:v>
                </c:pt>
                <c:pt idx="1">
                  <c:v>64000</c:v>
                </c:pt>
                <c:pt idx="2">
                  <c:v>216000</c:v>
                </c:pt>
                <c:pt idx="3">
                  <c:v>512000</c:v>
                </c:pt>
                <c:pt idx="4">
                  <c:v>1000000</c:v>
                </c:pt>
                <c:pt idx="5">
                  <c:v>1728000</c:v>
                </c:pt>
                <c:pt idx="6">
                  <c:v>2744000</c:v>
                </c:pt>
                <c:pt idx="7">
                  <c:v>4096000</c:v>
                </c:pt>
                <c:pt idx="8">
                  <c:v>5832000</c:v>
                </c:pt>
                <c:pt idx="9">
                  <c:v>8000000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E7-45CF-AA1E-CB39F6D9D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628112"/>
        <c:axId val="1352632272"/>
      </c:scatterChart>
      <c:valAx>
        <c:axId val="13526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2632272"/>
        <c:crosses val="autoZero"/>
        <c:crossBetween val="midCat"/>
      </c:valAx>
      <c:valAx>
        <c:axId val="13526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262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Множество всех подмножеств </a:t>
            </a:r>
            <a:r>
              <a:rPr lang="en-US" sz="1400" b="0" i="0" u="none" strike="noStrike" baseline="0">
                <a:effectLst/>
              </a:rPr>
              <a:t>O(2</a:t>
            </a:r>
            <a:r>
              <a:rPr lang="en-US" sz="1400" b="0" i="0" u="none" strike="noStrike" baseline="30000">
                <a:effectLst/>
              </a:rPr>
              <a:t>N</a:t>
            </a:r>
            <a:r>
              <a:rPr lang="en-US" sz="1400" b="0" i="0" u="none" strike="noStrike" baseline="0">
                <a:effectLst/>
              </a:rPr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'Прогноз аналитический'!$A$66:$A$85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'Прогноз аналитический'!$B$66:$B$85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14</c:v>
                </c:pt>
                <c:pt idx="4">
                  <c:v>30</c:v>
                </c:pt>
                <c:pt idx="5">
                  <c:v>62</c:v>
                </c:pt>
                <c:pt idx="6">
                  <c:v>126</c:v>
                </c:pt>
                <c:pt idx="7">
                  <c:v>254</c:v>
                </c:pt>
                <c:pt idx="8">
                  <c:v>510</c:v>
                </c:pt>
                <c:pt idx="9">
                  <c:v>1022</c:v>
                </c:pt>
                <c:pt idx="10">
                  <c:v>2046</c:v>
                </c:pt>
                <c:pt idx="11">
                  <c:v>4094</c:v>
                </c:pt>
                <c:pt idx="12">
                  <c:v>8190</c:v>
                </c:pt>
                <c:pt idx="13">
                  <c:v>16382</c:v>
                </c:pt>
                <c:pt idx="14">
                  <c:v>32766</c:v>
                </c:pt>
                <c:pt idx="15">
                  <c:v>65534</c:v>
                </c:pt>
                <c:pt idx="16">
                  <c:v>131070</c:v>
                </c:pt>
                <c:pt idx="17">
                  <c:v>262142</c:v>
                </c:pt>
                <c:pt idx="18">
                  <c:v>524286</c:v>
                </c:pt>
                <c:pt idx="19">
                  <c:v>1048574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6A-4683-A755-0FC5B98C28B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'Прогноз аналитический'!$A$66:$A$85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'Прогноз аналитический'!$C$66:$C$85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6A-4683-A755-0FC5B98C2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627280"/>
        <c:axId val="1352619792"/>
      </c:scatterChart>
      <c:valAx>
        <c:axId val="135262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2619792"/>
        <c:crosses val="autoZero"/>
        <c:crossBetween val="midCat"/>
      </c:valAx>
      <c:valAx>
        <c:axId val="135261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262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Сортировка</a:t>
            </a:r>
            <a:r>
              <a:rPr lang="ru-RU" baseline="0"/>
              <a:t> слиянием </a:t>
            </a:r>
            <a:r>
              <a:rPr lang="en-US" baseline="0"/>
              <a:t>O(N log(N))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'Прогноз аналитический'!$B$88</c:f>
              <c:strCache>
                <c:ptCount val="1"/>
                <c:pt idx="0">
                  <c:v>Измерение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'Прогноз аналитический'!$A$89:$A$99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аналитический'!$B$89:$B$99</c:f>
              <c:numCache>
                <c:formatCode>General</c:formatCode>
                <c:ptCount val="11"/>
                <c:pt idx="0">
                  <c:v>4</c:v>
                </c:pt>
                <c:pt idx="1">
                  <c:v>15</c:v>
                </c:pt>
                <c:pt idx="2">
                  <c:v>40</c:v>
                </c:pt>
                <c:pt idx="3">
                  <c:v>92</c:v>
                </c:pt>
                <c:pt idx="4">
                  <c:v>223</c:v>
                </c:pt>
                <c:pt idx="5">
                  <c:v>516</c:v>
                </c:pt>
                <c:pt idx="6">
                  <c:v>1152</c:v>
                </c:pt>
                <c:pt idx="7">
                  <c:v>2555</c:v>
                </c:pt>
                <c:pt idx="8">
                  <c:v>5644</c:v>
                </c:pt>
                <c:pt idx="9">
                  <c:v>12316</c:v>
                </c:pt>
                <c:pt idx="10">
                  <c:v>26659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66-4DA8-BBB1-56C2E833BE66}"/>
            </c:ext>
          </c:extLst>
        </c:ser>
        <c:ser>
          <c:idx val="1"/>
          <c:order val="1"/>
          <c:tx>
            <c:strRef>
              <c:f>'Прогноз аналитический'!$C$88</c:f>
              <c:strCache>
                <c:ptCount val="1"/>
                <c:pt idx="0">
                  <c:v>Прогноз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'Прогноз аналитический'!$A$89:$A$99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аналитический'!$C$89:$C$99</c:f>
              <c:numCache>
                <c:formatCode>General</c:formatCode>
                <c:ptCount val="11"/>
                <c:pt idx="0">
                  <c:v>2</c:v>
                </c:pt>
                <c:pt idx="1">
                  <c:v>8</c:v>
                </c:pt>
                <c:pt idx="2">
                  <c:v>24</c:v>
                </c:pt>
                <c:pt idx="3">
                  <c:v>64</c:v>
                </c:pt>
                <c:pt idx="4">
                  <c:v>160</c:v>
                </c:pt>
                <c:pt idx="5">
                  <c:v>384</c:v>
                </c:pt>
                <c:pt idx="6">
                  <c:v>896</c:v>
                </c:pt>
                <c:pt idx="7">
                  <c:v>2048</c:v>
                </c:pt>
                <c:pt idx="8">
                  <c:v>4608</c:v>
                </c:pt>
                <c:pt idx="9">
                  <c:v>10240</c:v>
                </c:pt>
                <c:pt idx="10">
                  <c:v>22528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66-4DA8-BBB1-56C2E833B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708320"/>
        <c:axId val="1498706240"/>
      </c:scatterChart>
      <c:valAx>
        <c:axId val="149870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706240"/>
        <c:crosses val="autoZero"/>
        <c:crossBetween val="midCat"/>
      </c:valAx>
      <c:valAx>
        <c:axId val="14987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870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</a:rPr>
              <a:t>Сортировка "пузырьком" </a:t>
            </a:r>
            <a:r>
              <a:rPr lang="en-US" sz="1200" b="0" i="0" baseline="0">
                <a:effectLst/>
              </a:rPr>
              <a:t>O(N</a:t>
            </a:r>
            <a:r>
              <a:rPr lang="en-US" sz="1200" b="0" i="0" baseline="30000">
                <a:effectLst/>
              </a:rPr>
              <a:t>2</a:t>
            </a:r>
            <a:r>
              <a:rPr lang="en-US" sz="1200" b="0" i="0" baseline="0">
                <a:effectLst/>
              </a:rPr>
              <a:t>)</a:t>
            </a:r>
            <a:endParaRPr lang="ru-RU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'Прогноз по кривой'!$B$1</c:f>
              <c:strCache>
                <c:ptCount val="1"/>
                <c:pt idx="0">
                  <c:v>Измерение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'Прогноз по кривой'!$A$2:$A$12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по кривой'!$B$2:$B$12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27</c:v>
                </c:pt>
                <c:pt idx="3">
                  <c:v>119</c:v>
                </c:pt>
                <c:pt idx="4">
                  <c:v>495</c:v>
                </c:pt>
                <c:pt idx="5">
                  <c:v>2015</c:v>
                </c:pt>
                <c:pt idx="6">
                  <c:v>8127</c:v>
                </c:pt>
                <c:pt idx="7">
                  <c:v>32639</c:v>
                </c:pt>
                <c:pt idx="8">
                  <c:v>130815</c:v>
                </c:pt>
                <c:pt idx="9">
                  <c:v>523775</c:v>
                </c:pt>
                <c:pt idx="10">
                  <c:v>2096127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A-459C-AF14-F924196DCADC}"/>
            </c:ext>
          </c:extLst>
        </c:ser>
        <c:ser>
          <c:idx val="1"/>
          <c:order val="1"/>
          <c:tx>
            <c:strRef>
              <c:f>'Прогноз по кривой'!$C$1</c:f>
              <c:strCache>
                <c:ptCount val="1"/>
                <c:pt idx="0">
                  <c:v>quadraticFn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'Прогноз по кривой'!$A$2:$A$12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по кривой'!$C$2:$C$12</c:f>
              <c:numCache>
                <c:formatCode>General</c:formatCode>
                <c:ptCount val="11"/>
                <c:pt idx="0" formatCode="0.00E+00">
                  <c:v>2.51698661912769E-12</c:v>
                </c:pt>
                <c:pt idx="1">
                  <c:v>5.0000000000024096</c:v>
                </c:pt>
                <c:pt idx="2">
                  <c:v>27.000000000002199</c:v>
                </c:pt>
                <c:pt idx="3">
                  <c:v>119.00000000000099</c:v>
                </c:pt>
                <c:pt idx="4">
                  <c:v>495.00000000000102</c:v>
                </c:pt>
                <c:pt idx="5">
                  <c:v>2014.99999999999</c:v>
                </c:pt>
                <c:pt idx="6">
                  <c:v>8126.99999999999</c:v>
                </c:pt>
                <c:pt idx="7">
                  <c:v>32638.999999999902</c:v>
                </c:pt>
                <c:pt idx="8">
                  <c:v>130814.999999999</c:v>
                </c:pt>
                <c:pt idx="9">
                  <c:v>523774.99999999901</c:v>
                </c:pt>
                <c:pt idx="10">
                  <c:v>2096127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A-459C-AF14-F924196DCADC}"/>
            </c:ext>
          </c:extLst>
        </c:ser>
        <c:ser>
          <c:idx val="2"/>
          <c:order val="2"/>
          <c:tx>
            <c:strRef>
              <c:f>'Прогноз по кривой'!$D$1</c:f>
              <c:strCache>
                <c:ptCount val="1"/>
                <c:pt idx="0">
                  <c:v>linearFn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'Прогноз по кривой'!$A$2:$A$12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по кривой'!$D$2:$D$12</c:f>
              <c:numCache>
                <c:formatCode>General</c:formatCode>
                <c:ptCount val="11"/>
                <c:pt idx="0">
                  <c:v>-97709.414413205595</c:v>
                </c:pt>
                <c:pt idx="1">
                  <c:v>-95809.145477071201</c:v>
                </c:pt>
                <c:pt idx="2">
                  <c:v>-92008.607604802499</c:v>
                </c:pt>
                <c:pt idx="3">
                  <c:v>-84407.531860264993</c:v>
                </c:pt>
                <c:pt idx="4">
                  <c:v>-69205.380371190098</c:v>
                </c:pt>
                <c:pt idx="5">
                  <c:v>-38801.077393040199</c:v>
                </c:pt>
                <c:pt idx="6">
                  <c:v>22007.528563259501</c:v>
                </c:pt>
                <c:pt idx="7">
                  <c:v>143624.740475859</c:v>
                </c:pt>
                <c:pt idx="8">
                  <c:v>386859.16430105799</c:v>
                </c:pt>
                <c:pt idx="9">
                  <c:v>873328.01195145596</c:v>
                </c:pt>
                <c:pt idx="10">
                  <c:v>1846265.7072522501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1A-459C-AF14-F924196DC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52015"/>
        <c:axId val="1070559087"/>
      </c:scatterChart>
      <c:valAx>
        <c:axId val="107055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9087"/>
        <c:crosses val="autoZero"/>
        <c:crossBetween val="midCat"/>
      </c:valAx>
      <c:valAx>
        <c:axId val="1070559087"/>
        <c:scaling>
          <c:orientation val="minMax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</a:rPr>
              <a:t>Бинарный поиск </a:t>
            </a:r>
            <a:r>
              <a:rPr lang="en-US" sz="1200" b="0" i="0" baseline="0">
                <a:effectLst/>
              </a:rPr>
              <a:t>O(log(N))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'Прогноз по кривой'!$A$15:$A$34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'Прогноз по кривой'!$B$15:$B$34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16</c:v>
                </c:pt>
                <c:pt idx="18">
                  <c:v>14</c:v>
                </c:pt>
                <c:pt idx="1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75-4C0F-8089-1080105F9CA3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'Прогноз по кривой'!$A$15:$A$34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'Прогноз по кривой'!$C$15:$C$34</c:f>
              <c:numCache>
                <c:formatCode>General</c:formatCode>
                <c:ptCount val="20"/>
                <c:pt idx="0">
                  <c:v>-0.72858631454794098</c:v>
                </c:pt>
                <c:pt idx="1">
                  <c:v>0.242842258381297</c:v>
                </c:pt>
                <c:pt idx="2">
                  <c:v>1.2142708313105299</c:v>
                </c:pt>
                <c:pt idx="3">
                  <c:v>2.1856994042397702</c:v>
                </c:pt>
                <c:pt idx="4">
                  <c:v>3.1571279771690102</c:v>
                </c:pt>
                <c:pt idx="5">
                  <c:v>4.1285565500982502</c:v>
                </c:pt>
                <c:pt idx="6">
                  <c:v>5.0999851230274897</c:v>
                </c:pt>
                <c:pt idx="7">
                  <c:v>6.0714136959567302</c:v>
                </c:pt>
                <c:pt idx="8">
                  <c:v>7.0428422688859698</c:v>
                </c:pt>
                <c:pt idx="9">
                  <c:v>8.0142708418152093</c:v>
                </c:pt>
                <c:pt idx="10">
                  <c:v>8.9856994147444507</c:v>
                </c:pt>
                <c:pt idx="11">
                  <c:v>9.9571279876736902</c:v>
                </c:pt>
                <c:pt idx="12">
                  <c:v>10.9285565606029</c:v>
                </c:pt>
                <c:pt idx="13">
                  <c:v>11.8999851335321</c:v>
                </c:pt>
                <c:pt idx="14">
                  <c:v>12.8714137064614</c:v>
                </c:pt>
                <c:pt idx="15">
                  <c:v>13.842842279390601</c:v>
                </c:pt>
                <c:pt idx="16">
                  <c:v>14.814270852319799</c:v>
                </c:pt>
                <c:pt idx="17">
                  <c:v>15.785699425249099</c:v>
                </c:pt>
                <c:pt idx="18">
                  <c:v>16.757127998178301</c:v>
                </c:pt>
                <c:pt idx="19">
                  <c:v>17.7285565711076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75-4C0F-8089-1080105F9CA3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'Прогноз по кривой'!$A$15:$A$34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'Прогноз по кривой'!$D$15:$D$34</c:f>
              <c:numCache>
                <c:formatCode>General</c:formatCode>
                <c:ptCount val="20"/>
                <c:pt idx="0">
                  <c:v>7.0302422454760398</c:v>
                </c:pt>
                <c:pt idx="1">
                  <c:v>7.0302702794418703</c:v>
                </c:pt>
                <c:pt idx="2">
                  <c:v>7.0303263473735198</c:v>
                </c:pt>
                <c:pt idx="3">
                  <c:v>7.0304384832368303</c:v>
                </c:pt>
                <c:pt idx="4">
                  <c:v>7.0306627549634504</c:v>
                </c:pt>
                <c:pt idx="5">
                  <c:v>7.0311112984166799</c:v>
                </c:pt>
                <c:pt idx="6">
                  <c:v>7.0320083853231496</c:v>
                </c:pt>
                <c:pt idx="7">
                  <c:v>7.0338025591360802</c:v>
                </c:pt>
                <c:pt idx="8">
                  <c:v>7.0373909067619396</c:v>
                </c:pt>
                <c:pt idx="9">
                  <c:v>7.0445676020136698</c:v>
                </c:pt>
                <c:pt idx="10">
                  <c:v>7.0589209925171197</c:v>
                </c:pt>
                <c:pt idx="11">
                  <c:v>7.0876277735240301</c:v>
                </c:pt>
                <c:pt idx="12">
                  <c:v>7.1450413355378402</c:v>
                </c:pt>
                <c:pt idx="13">
                  <c:v>7.2598684595654701</c:v>
                </c:pt>
                <c:pt idx="14">
                  <c:v>7.48952270762073</c:v>
                </c:pt>
                <c:pt idx="15">
                  <c:v>7.9488312037312401</c:v>
                </c:pt>
                <c:pt idx="16">
                  <c:v>8.8674481959522709</c:v>
                </c:pt>
                <c:pt idx="17">
                  <c:v>10.7046821803943</c:v>
                </c:pt>
                <c:pt idx="18">
                  <c:v>14.3791501492784</c:v>
                </c:pt>
                <c:pt idx="19">
                  <c:v>21.728086087046599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F75-4C0F-8089-1080105F9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52015"/>
        <c:axId val="1070559087"/>
      </c:scatterChart>
      <c:valAx>
        <c:axId val="107055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9087"/>
        <c:crosses val="autoZero"/>
        <c:crossBetween val="midCat"/>
      </c:valAx>
      <c:valAx>
        <c:axId val="1070559087"/>
        <c:scaling>
          <c:orientation val="minMax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</a:rPr>
              <a:t>Задача коммивояжёра </a:t>
            </a:r>
            <a:r>
              <a:rPr lang="en-US" sz="1200" b="0" i="0" baseline="0">
                <a:effectLst/>
              </a:rPr>
              <a:t>O(N!)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'Прогноз по кривой'!$A$37:$A$46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'Прогноз по кривой'!$B$37:$B$46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27</c:v>
                </c:pt>
                <c:pt idx="4">
                  <c:v>124</c:v>
                </c:pt>
                <c:pt idx="5">
                  <c:v>725</c:v>
                </c:pt>
                <c:pt idx="6">
                  <c:v>5046</c:v>
                </c:pt>
                <c:pt idx="7">
                  <c:v>40327</c:v>
                </c:pt>
                <c:pt idx="8">
                  <c:v>362888</c:v>
                </c:pt>
                <c:pt idx="9">
                  <c:v>3628809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965-4B37-850A-3224FD8CEA3D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'Прогноз по кривой'!$A$37:$A$46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'Прогноз по кривой'!$C$37:$C$46</c:f>
              <c:numCache>
                <c:formatCode>General</c:formatCode>
                <c:ptCount val="10"/>
                <c:pt idx="0">
                  <c:v>4.8874488444434601</c:v>
                </c:pt>
                <c:pt idx="1">
                  <c:v>5.8874503616919904</c:v>
                </c:pt>
                <c:pt idx="2">
                  <c:v>9.8874564306861199</c:v>
                </c:pt>
                <c:pt idx="3">
                  <c:v>27.887483741159699</c:v>
                </c:pt>
                <c:pt idx="4">
                  <c:v>123.887629397018</c:v>
                </c:pt>
                <c:pt idx="5">
                  <c:v>723.88853974613801</c:v>
                </c:pt>
                <c:pt idx="6">
                  <c:v>5043.8950942597903</c:v>
                </c:pt>
                <c:pt idx="7">
                  <c:v>40323.948622787997</c:v>
                </c:pt>
                <c:pt idx="8">
                  <c:v>362884.43802647397</c:v>
                </c:pt>
                <c:pt idx="9">
                  <c:v>3628809.3932388001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965-4B37-850A-3224FD8CEA3D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'Прогноз по кривой'!$A$37:$A$46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'Прогноз по кривой'!$D$37:$D$46</c:f>
              <c:numCache>
                <c:formatCode>General</c:formatCode>
                <c:ptCount val="10"/>
                <c:pt idx="0">
                  <c:v>657.83622464408097</c:v>
                </c:pt>
                <c:pt idx="1">
                  <c:v>657.868958037776</c:v>
                </c:pt>
                <c:pt idx="2">
                  <c:v>658.19619001448302</c:v>
                </c:pt>
                <c:pt idx="3">
                  <c:v>661.46749049678101</c:v>
                </c:pt>
                <c:pt idx="4">
                  <c:v>694.17030564697995</c:v>
                </c:pt>
                <c:pt idx="5">
                  <c:v>1021.09659216057</c:v>
                </c:pt>
                <c:pt idx="6">
                  <c:v>4289.3411247087497</c:v>
                </c:pt>
                <c:pt idx="7">
                  <c:v>36961.606296285201</c:v>
                </c:pt>
                <c:pt idx="8">
                  <c:v>363582.48818284401</c:v>
                </c:pt>
                <c:pt idx="9">
                  <c:v>3628773.9257560801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65-4B37-850A-3224FD8CE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52015"/>
        <c:axId val="1070559087"/>
      </c:scatterChart>
      <c:valAx>
        <c:axId val="107055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9087"/>
        <c:crosses val="autoZero"/>
        <c:crossBetween val="midCat"/>
      </c:valAx>
      <c:valAx>
        <c:axId val="1070559087"/>
        <c:scaling>
          <c:orientation val="minMax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</a:rPr>
              <a:t>Уравнение с четырьмя неизвестными </a:t>
            </a:r>
            <a:r>
              <a:rPr lang="en-US" sz="1200" b="0" i="0" baseline="0">
                <a:effectLst/>
              </a:rPr>
              <a:t>O(X</a:t>
            </a:r>
            <a:r>
              <a:rPr lang="en-US" sz="1200" b="0" i="0" baseline="30000">
                <a:effectLst/>
              </a:rPr>
              <a:t>3</a:t>
            </a:r>
            <a:r>
              <a:rPr lang="en-US" sz="1200" b="0" i="0" baseline="0">
                <a:effectLst/>
              </a:rPr>
              <a:t>)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'Прогноз по кривой'!$A$49:$A$58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'Прогноз по кривой'!$B$49:$B$58</c:f>
              <c:numCache>
                <c:formatCode>General</c:formatCode>
                <c:ptCount val="10"/>
                <c:pt idx="0">
                  <c:v>1539</c:v>
                </c:pt>
                <c:pt idx="1">
                  <c:v>11479</c:v>
                </c:pt>
                <c:pt idx="2">
                  <c:v>37819</c:v>
                </c:pt>
                <c:pt idx="3">
                  <c:v>88559</c:v>
                </c:pt>
                <c:pt idx="4">
                  <c:v>171699</c:v>
                </c:pt>
                <c:pt idx="5">
                  <c:v>295239</c:v>
                </c:pt>
                <c:pt idx="6">
                  <c:v>467179</c:v>
                </c:pt>
                <c:pt idx="7">
                  <c:v>695519</c:v>
                </c:pt>
                <c:pt idx="8">
                  <c:v>988259</c:v>
                </c:pt>
                <c:pt idx="9">
                  <c:v>1353399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8AE-4B26-A9D3-49B6C8BD66AA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'Прогноз по кривой'!$A$49:$A$58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'Прогноз по кривой'!$C$49:$C$58</c:f>
              <c:numCache>
                <c:formatCode>General</c:formatCode>
                <c:ptCount val="10"/>
                <c:pt idx="0">
                  <c:v>1539</c:v>
                </c:pt>
                <c:pt idx="1">
                  <c:v>11478.9999999999</c:v>
                </c:pt>
                <c:pt idx="2">
                  <c:v>37819</c:v>
                </c:pt>
                <c:pt idx="3">
                  <c:v>88559</c:v>
                </c:pt>
                <c:pt idx="4">
                  <c:v>171699</c:v>
                </c:pt>
                <c:pt idx="5">
                  <c:v>295239</c:v>
                </c:pt>
                <c:pt idx="6">
                  <c:v>467179</c:v>
                </c:pt>
                <c:pt idx="7">
                  <c:v>695519</c:v>
                </c:pt>
                <c:pt idx="8">
                  <c:v>988259</c:v>
                </c:pt>
                <c:pt idx="9">
                  <c:v>1353399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8AE-4B26-A9D3-49B6C8BD66AA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'Прогноз по кривой'!$A$49:$A$58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'Прогноз по кривой'!$D$49:$D$58</c:f>
              <c:numCache>
                <c:formatCode>General</c:formatCode>
                <c:ptCount val="10"/>
                <c:pt idx="0">
                  <c:v>35139.000751161897</c:v>
                </c:pt>
                <c:pt idx="1">
                  <c:v>279.000214640575</c:v>
                </c:pt>
                <c:pt idx="2">
                  <c:v>9818.9998105151899</c:v>
                </c:pt>
                <c:pt idx="3">
                  <c:v>63758.999538785698</c:v>
                </c:pt>
                <c:pt idx="4">
                  <c:v>162098.999399452</c:v>
                </c:pt>
                <c:pt idx="5">
                  <c:v>304838.999392514</c:v>
                </c:pt>
                <c:pt idx="6">
                  <c:v>491978.999517972</c:v>
                </c:pt>
                <c:pt idx="7">
                  <c:v>723518.99977582705</c:v>
                </c:pt>
                <c:pt idx="8">
                  <c:v>999459.00016607705</c:v>
                </c:pt>
                <c:pt idx="9">
                  <c:v>1319799.00068872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8AE-4B26-A9D3-49B6C8BD6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52015"/>
        <c:axId val="1070559087"/>
      </c:scatterChart>
      <c:valAx>
        <c:axId val="107055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9087"/>
        <c:crosses val="autoZero"/>
        <c:crossBetween val="midCat"/>
      </c:valAx>
      <c:valAx>
        <c:axId val="1070559087"/>
        <c:scaling>
          <c:orientation val="minMax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</a:rPr>
              <a:t>Множество всех подмножеств </a:t>
            </a:r>
            <a:r>
              <a:rPr lang="en-US" sz="1200" b="0" i="0" baseline="0">
                <a:effectLst/>
              </a:rPr>
              <a:t>O(2N)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'Прогноз по кривой'!$A$61:$A$80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'Прогноз по кривой'!$B$61:$B$80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14</c:v>
                </c:pt>
                <c:pt idx="4">
                  <c:v>30</c:v>
                </c:pt>
                <c:pt idx="5">
                  <c:v>62</c:v>
                </c:pt>
                <c:pt idx="6">
                  <c:v>126</c:v>
                </c:pt>
                <c:pt idx="7">
                  <c:v>254</c:v>
                </c:pt>
                <c:pt idx="8">
                  <c:v>510</c:v>
                </c:pt>
                <c:pt idx="9">
                  <c:v>1022</c:v>
                </c:pt>
                <c:pt idx="10">
                  <c:v>2046</c:v>
                </c:pt>
                <c:pt idx="11">
                  <c:v>4094</c:v>
                </c:pt>
                <c:pt idx="12">
                  <c:v>8190</c:v>
                </c:pt>
                <c:pt idx="13">
                  <c:v>16382</c:v>
                </c:pt>
                <c:pt idx="14">
                  <c:v>32766</c:v>
                </c:pt>
                <c:pt idx="15">
                  <c:v>65534</c:v>
                </c:pt>
                <c:pt idx="16">
                  <c:v>131070</c:v>
                </c:pt>
                <c:pt idx="17">
                  <c:v>262142</c:v>
                </c:pt>
                <c:pt idx="18">
                  <c:v>524286</c:v>
                </c:pt>
                <c:pt idx="19">
                  <c:v>1048574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318-4946-87A3-562675F343F9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'Прогноз по кривой'!$A$61:$A$80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'Прогноз по кривой'!$C$61:$C$80</c:f>
              <c:numCache>
                <c:formatCode>General</c:formatCode>
                <c:ptCount val="20"/>
                <c:pt idx="0" formatCode="0.00E+00">
                  <c:v>-1.10413900245021E-11</c:v>
                </c:pt>
                <c:pt idx="1">
                  <c:v>1.9999999999889699</c:v>
                </c:pt>
                <c:pt idx="2">
                  <c:v>5.9999999999889999</c:v>
                </c:pt>
                <c:pt idx="3">
                  <c:v>13.999999999989001</c:v>
                </c:pt>
                <c:pt idx="4">
                  <c:v>29.9999999999891</c:v>
                </c:pt>
                <c:pt idx="5">
                  <c:v>61.999999999989299</c:v>
                </c:pt>
                <c:pt idx="6">
                  <c:v>125.999999999989</c:v>
                </c:pt>
                <c:pt idx="7">
                  <c:v>253.99999999999</c:v>
                </c:pt>
                <c:pt idx="8">
                  <c:v>509.99999999999102</c:v>
                </c:pt>
                <c:pt idx="9">
                  <c:v>1021.99999999999</c:v>
                </c:pt>
                <c:pt idx="10">
                  <c:v>2045.99999999999</c:v>
                </c:pt>
                <c:pt idx="11">
                  <c:v>4094</c:v>
                </c:pt>
                <c:pt idx="12">
                  <c:v>8190</c:v>
                </c:pt>
                <c:pt idx="13">
                  <c:v>16382</c:v>
                </c:pt>
                <c:pt idx="14">
                  <c:v>32766</c:v>
                </c:pt>
                <c:pt idx="15">
                  <c:v>65534</c:v>
                </c:pt>
                <c:pt idx="16">
                  <c:v>131069.999999999</c:v>
                </c:pt>
                <c:pt idx="17">
                  <c:v>262141.99999999901</c:v>
                </c:pt>
                <c:pt idx="18">
                  <c:v>524285.99999999901</c:v>
                </c:pt>
                <c:pt idx="19">
                  <c:v>1048573.99999999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8318-4946-87A3-562675F343F9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'Прогноз по кривой'!$A$61:$A$80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'Прогноз по кривой'!$D$61:$D$80</c:f>
              <c:numCache>
                <c:formatCode>General</c:formatCode>
                <c:ptCount val="20"/>
                <c:pt idx="0">
                  <c:v>-80764.181511866598</c:v>
                </c:pt>
                <c:pt idx="1">
                  <c:v>-9401.7977369884902</c:v>
                </c:pt>
                <c:pt idx="2">
                  <c:v>34890.8089568547</c:v>
                </c:pt>
                <c:pt idx="3">
                  <c:v>56450.704945501901</c:v>
                </c:pt>
                <c:pt idx="4">
                  <c:v>59614.956604791798</c:v>
                </c:pt>
                <c:pt idx="5">
                  <c:v>48720.630310563502</c:v>
                </c:pt>
                <c:pt idx="6">
                  <c:v>28104.792438655601</c:v>
                </c:pt>
                <c:pt idx="7">
                  <c:v>2104.5093649069599</c:v>
                </c:pt>
                <c:pt idx="8">
                  <c:v>-24943.152534843299</c:v>
                </c:pt>
                <c:pt idx="9">
                  <c:v>-48701.126884756901</c:v>
                </c:pt>
                <c:pt idx="10">
                  <c:v>-64832.347308994496</c:v>
                </c:pt>
                <c:pt idx="11">
                  <c:v>-68999.747431717595</c:v>
                </c:pt>
                <c:pt idx="12">
                  <c:v>-56866.260877087101</c:v>
                </c:pt>
                <c:pt idx="13">
                  <c:v>-24094.821269264299</c:v>
                </c:pt>
                <c:pt idx="14">
                  <c:v>33651.637767589302</c:v>
                </c:pt>
                <c:pt idx="15">
                  <c:v>120710.18260931299</c:v>
                </c:pt>
                <c:pt idx="16">
                  <c:v>241417.87963174601</c:v>
                </c:pt>
                <c:pt idx="17">
                  <c:v>400111.79521072598</c:v>
                </c:pt>
                <c:pt idx="18">
                  <c:v>601128.99572209199</c:v>
                </c:pt>
                <c:pt idx="19">
                  <c:v>848806.54754168598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8318-4946-87A3-562675F34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52015"/>
        <c:axId val="1070559087"/>
      </c:scatterChart>
      <c:valAx>
        <c:axId val="107055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9087"/>
        <c:crosses val="autoZero"/>
        <c:crossBetween val="midCat"/>
      </c:valAx>
      <c:valAx>
        <c:axId val="1070559087"/>
        <c:scaling>
          <c:orientation val="minMax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</a:rPr>
              <a:t>Сортировка слиянием </a:t>
            </a:r>
            <a:r>
              <a:rPr lang="en-US" sz="1200" b="0" i="0" baseline="0">
                <a:effectLst/>
              </a:rPr>
              <a:t>O(N log(N))</a:t>
            </a:r>
            <a:endParaRPr lang="en-US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'Прогноз по кривой'!$A$83:$A$93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по кривой'!$B$83:$B$93</c:f>
              <c:numCache>
                <c:formatCode>General</c:formatCode>
                <c:ptCount val="11"/>
                <c:pt idx="0">
                  <c:v>4</c:v>
                </c:pt>
                <c:pt idx="1">
                  <c:v>15</c:v>
                </c:pt>
                <c:pt idx="2">
                  <c:v>40</c:v>
                </c:pt>
                <c:pt idx="3">
                  <c:v>92</c:v>
                </c:pt>
                <c:pt idx="4">
                  <c:v>223</c:v>
                </c:pt>
                <c:pt idx="5">
                  <c:v>516</c:v>
                </c:pt>
                <c:pt idx="6">
                  <c:v>1152</c:v>
                </c:pt>
                <c:pt idx="7">
                  <c:v>2555</c:v>
                </c:pt>
                <c:pt idx="8">
                  <c:v>5644</c:v>
                </c:pt>
                <c:pt idx="9">
                  <c:v>12316</c:v>
                </c:pt>
                <c:pt idx="10">
                  <c:v>26659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B1D-44CF-AC5F-83320EE9A81A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'Прогноз по кривой'!$A$83:$A$93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по кривой'!$C$83:$C$93</c:f>
              <c:numCache>
                <c:formatCode>General</c:formatCode>
                <c:ptCount val="11"/>
                <c:pt idx="0">
                  <c:v>3.3639941514132601</c:v>
                </c:pt>
                <c:pt idx="1">
                  <c:v>13.467543160028301</c:v>
                </c:pt>
                <c:pt idx="2">
                  <c:v>37.658511150955498</c:v>
                </c:pt>
                <c:pt idx="3">
                  <c:v>94.008187080203996</c:v>
                </c:pt>
                <c:pt idx="4">
                  <c:v>222.64301883348901</c:v>
                </c:pt>
                <c:pt idx="5">
                  <c:v>511.78364212963601</c:v>
                </c:pt>
                <c:pt idx="6">
                  <c:v>1153.8068083010801</c:v>
                </c:pt>
                <c:pt idx="7">
                  <c:v>2565.33697980228</c:v>
                </c:pt>
                <c:pt idx="8">
                  <c:v>5643.3650011213003</c:v>
                </c:pt>
                <c:pt idx="9">
                  <c:v>12309.3564003925</c:v>
                </c:pt>
                <c:pt idx="10">
                  <c:v>26661.209912201499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4B1D-44CF-AC5F-83320EE9A81A}"/>
            </c:ext>
          </c:extLst>
        </c:ser>
        <c:ser>
          <c:idx val="2"/>
          <c:order val="2"/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'Прогноз по кривой'!$A$83:$A$93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'Прогноз по кривой'!$D$83:$D$93</c:f>
              <c:numCache>
                <c:formatCode>General</c:formatCode>
                <c:ptCount val="11"/>
                <c:pt idx="0">
                  <c:v>-313.81735330343702</c:v>
                </c:pt>
                <c:pt idx="1">
                  <c:v>-287.94898852511301</c:v>
                </c:pt>
                <c:pt idx="2">
                  <c:v>-236.212258968464</c:v>
                </c:pt>
                <c:pt idx="3">
                  <c:v>-132.738799855167</c:v>
                </c:pt>
                <c:pt idx="4">
                  <c:v>74.2081183714281</c:v>
                </c:pt>
                <c:pt idx="5">
                  <c:v>488.10195482461802</c:v>
                </c:pt>
                <c:pt idx="6">
                  <c:v>1315.88962773099</c:v>
                </c:pt>
                <c:pt idx="7">
                  <c:v>2971.4649735437602</c:v>
                </c:pt>
                <c:pt idx="8">
                  <c:v>6282.61566516928</c:v>
                </c:pt>
                <c:pt idx="9">
                  <c:v>12904.9170484203</c:v>
                </c:pt>
                <c:pt idx="10">
                  <c:v>26149.519814922402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4B1D-44CF-AC5F-83320EE9A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552015"/>
        <c:axId val="1070559087"/>
      </c:scatterChart>
      <c:valAx>
        <c:axId val="1070552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9087"/>
        <c:crosses val="autoZero"/>
        <c:crossBetween val="midCat"/>
      </c:valAx>
      <c:valAx>
        <c:axId val="1070559087"/>
        <c:scaling>
          <c:orientation val="minMax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55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</xdr:colOff>
      <xdr:row>0</xdr:row>
      <xdr:rowOff>152400</xdr:rowOff>
    </xdr:from>
    <xdr:to>
      <xdr:col>9</xdr:col>
      <xdr:colOff>342900</xdr:colOff>
      <xdr:row>12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B2F9C69-3565-8D2B-37F0-F91BF6EB2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40481</xdr:colOff>
      <xdr:row>16</xdr:row>
      <xdr:rowOff>23812</xdr:rowOff>
    </xdr:from>
    <xdr:to>
      <xdr:col>11</xdr:col>
      <xdr:colOff>78581</xdr:colOff>
      <xdr:row>31</xdr:row>
      <xdr:rowOff>52387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1297FE1-5D79-CB18-D9E4-D86505E87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369093</xdr:colOff>
      <xdr:row>37</xdr:row>
      <xdr:rowOff>28574</xdr:rowOff>
    </xdr:from>
    <xdr:to>
      <xdr:col>10</xdr:col>
      <xdr:colOff>71438</xdr:colOff>
      <xdr:row>49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18E7792-510F-2BA9-FAA2-C1127BE42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492919</xdr:colOff>
      <xdr:row>50</xdr:row>
      <xdr:rowOff>100013</xdr:rowOff>
    </xdr:from>
    <xdr:to>
      <xdr:col>9</xdr:col>
      <xdr:colOff>423863</xdr:colOff>
      <xdr:row>63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BBB0941-97AB-818A-DA71-0220D0E1F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297656</xdr:colOff>
      <xdr:row>64</xdr:row>
      <xdr:rowOff>128586</xdr:rowOff>
    </xdr:from>
    <xdr:to>
      <xdr:col>11</xdr:col>
      <xdr:colOff>414338</xdr:colOff>
      <xdr:row>84</xdr:row>
      <xdr:rowOff>52387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7A055CC-A182-66F0-70D8-D0B889888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402430</xdr:colOff>
      <xdr:row>87</xdr:row>
      <xdr:rowOff>38101</xdr:rowOff>
    </xdr:from>
    <xdr:to>
      <xdr:col>11</xdr:col>
      <xdr:colOff>171449</xdr:colOff>
      <xdr:row>99</xdr:row>
      <xdr:rowOff>47625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AADEBC7-B3AC-54A2-7E47-BB2161A29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240505</xdr:colOff>
      <xdr:row>0</xdr:row>
      <xdr:rowOff>128588</xdr:rowOff>
    </xdr:from>
    <xdr:to>
      <xdr:col>9</xdr:col>
      <xdr:colOff>285750</xdr:colOff>
      <xdr:row>12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986855-E065-495D-7DE2-531203D73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314325</xdr:colOff>
      <xdr:row>14</xdr:row>
      <xdr:rowOff>142875</xdr:rowOff>
    </xdr:from>
    <xdr:to>
      <xdr:col>8</xdr:col>
      <xdr:colOff>323850</xdr:colOff>
      <xdr:row>33</xdr:row>
      <xdr:rowOff>95249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D9CCAAF-5071-52F0-F0BE-474DB5491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388144</xdr:colOff>
      <xdr:row>35</xdr:row>
      <xdr:rowOff>157163</xdr:rowOff>
    </xdr:from>
    <xdr:to>
      <xdr:col>8</xdr:col>
      <xdr:colOff>376238</xdr:colOff>
      <xdr:row>46</xdr:row>
      <xdr:rowOff>133351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240ED9C-BD43-7601-2AA5-41EB99CF0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411957</xdr:colOff>
      <xdr:row>47</xdr:row>
      <xdr:rowOff>142875</xdr:rowOff>
    </xdr:from>
    <xdr:to>
      <xdr:col>8</xdr:col>
      <xdr:colOff>357189</xdr:colOff>
      <xdr:row>58</xdr:row>
      <xdr:rowOff>76201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CBBD2B8-76A7-FE3C-210C-3C7E415F8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397668</xdr:colOff>
      <xdr:row>62</xdr:row>
      <xdr:rowOff>157163</xdr:rowOff>
    </xdr:from>
    <xdr:to>
      <xdr:col>9</xdr:col>
      <xdr:colOff>142875</xdr:colOff>
      <xdr:row>76</xdr:row>
      <xdr:rowOff>157162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B8FF1AC-C0AC-7D8C-96A1-829974FDC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361950</xdr:colOff>
      <xdr:row>81</xdr:row>
      <xdr:rowOff>47625</xdr:rowOff>
    </xdr:from>
    <xdr:to>
      <xdr:col>9</xdr:col>
      <xdr:colOff>219075</xdr:colOff>
      <xdr:row>92</xdr:row>
      <xdr:rowOff>142876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40D1554-3842-901E-E509-A970BC924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8055-1EBF-4E06-8AB1-410E24057F25}">
  <dimension ref="A1:C99"/>
  <sheetViews>
    <sheetView workbookViewId="0">
      <selection activeCell="D14" sqref="D14"/>
    </sheetView>
  </sheetViews>
  <sheetFormatPr defaultRowHeight="14.25" x14ac:dyDescent="0.45"/>
  <cols>
    <col min="2" max="2" width="10.3984375" customWidth="1"/>
    <col min="3" max="3" width="10.1328125" customWidth="1"/>
  </cols>
  <sheetData>
    <row r="1" spans="1:3" x14ac:dyDescent="0.45">
      <c r="A1" t="s">
        <v>0</v>
      </c>
    </row>
    <row r="2" spans="1:3" x14ac:dyDescent="0.45">
      <c r="A2" s="1" t="s">
        <v>6</v>
      </c>
      <c r="B2" s="1" t="s">
        <v>7</v>
      </c>
      <c r="C2" s="1" t="s">
        <v>8</v>
      </c>
    </row>
    <row r="3" spans="1:3" x14ac:dyDescent="0.45">
      <c r="A3">
        <v>2</v>
      </c>
      <c r="B3">
        <v>0</v>
      </c>
      <c r="C3">
        <f>A3*A3</f>
        <v>4</v>
      </c>
    </row>
    <row r="4" spans="1:3" x14ac:dyDescent="0.45">
      <c r="A4">
        <v>4</v>
      </c>
      <c r="B4">
        <v>5</v>
      </c>
      <c r="C4">
        <f t="shared" ref="C4:C13" si="0">A4*A4</f>
        <v>16</v>
      </c>
    </row>
    <row r="5" spans="1:3" x14ac:dyDescent="0.45">
      <c r="A5">
        <v>8</v>
      </c>
      <c r="B5">
        <v>27</v>
      </c>
      <c r="C5">
        <f t="shared" si="0"/>
        <v>64</v>
      </c>
    </row>
    <row r="6" spans="1:3" x14ac:dyDescent="0.45">
      <c r="A6">
        <v>16</v>
      </c>
      <c r="B6">
        <v>119</v>
      </c>
      <c r="C6">
        <f t="shared" si="0"/>
        <v>256</v>
      </c>
    </row>
    <row r="7" spans="1:3" x14ac:dyDescent="0.45">
      <c r="A7">
        <v>32</v>
      </c>
      <c r="B7">
        <v>495</v>
      </c>
      <c r="C7">
        <f t="shared" si="0"/>
        <v>1024</v>
      </c>
    </row>
    <row r="8" spans="1:3" x14ac:dyDescent="0.45">
      <c r="A8">
        <v>64</v>
      </c>
      <c r="B8">
        <v>2015</v>
      </c>
      <c r="C8">
        <f t="shared" si="0"/>
        <v>4096</v>
      </c>
    </row>
    <row r="9" spans="1:3" x14ac:dyDescent="0.45">
      <c r="A9">
        <v>128</v>
      </c>
      <c r="B9">
        <v>8127</v>
      </c>
      <c r="C9">
        <f t="shared" si="0"/>
        <v>16384</v>
      </c>
    </row>
    <row r="10" spans="1:3" x14ac:dyDescent="0.45">
      <c r="A10">
        <v>256</v>
      </c>
      <c r="B10">
        <v>32639</v>
      </c>
      <c r="C10">
        <f t="shared" si="0"/>
        <v>65536</v>
      </c>
    </row>
    <row r="11" spans="1:3" x14ac:dyDescent="0.45">
      <c r="A11">
        <v>512</v>
      </c>
      <c r="B11">
        <v>130815</v>
      </c>
      <c r="C11">
        <f t="shared" si="0"/>
        <v>262144</v>
      </c>
    </row>
    <row r="12" spans="1:3" x14ac:dyDescent="0.45">
      <c r="A12">
        <v>1024</v>
      </c>
      <c r="B12">
        <v>523775</v>
      </c>
      <c r="C12">
        <f t="shared" si="0"/>
        <v>1048576</v>
      </c>
    </row>
    <row r="13" spans="1:3" x14ac:dyDescent="0.45">
      <c r="A13">
        <v>2048</v>
      </c>
      <c r="B13">
        <v>2096127</v>
      </c>
      <c r="C13">
        <f t="shared" si="0"/>
        <v>4194304</v>
      </c>
    </row>
    <row r="15" spans="1:3" x14ac:dyDescent="0.45">
      <c r="A15" t="s">
        <v>1</v>
      </c>
    </row>
    <row r="16" spans="1:3" x14ac:dyDescent="0.45">
      <c r="A16" s="1" t="s">
        <v>6</v>
      </c>
      <c r="B16" s="1" t="s">
        <v>7</v>
      </c>
      <c r="C16" s="1" t="s">
        <v>8</v>
      </c>
    </row>
    <row r="17" spans="1:3" x14ac:dyDescent="0.45">
      <c r="A17">
        <v>2</v>
      </c>
      <c r="B17">
        <v>0</v>
      </c>
      <c r="C17">
        <f>LOG(A17,2)</f>
        <v>1</v>
      </c>
    </row>
    <row r="18" spans="1:3" x14ac:dyDescent="0.45">
      <c r="A18">
        <v>4</v>
      </c>
      <c r="B18">
        <v>2</v>
      </c>
      <c r="C18">
        <f t="shared" ref="C18:C36" si="1">LOG(A18,2)</f>
        <v>2</v>
      </c>
    </row>
    <row r="19" spans="1:3" x14ac:dyDescent="0.45">
      <c r="A19">
        <v>8</v>
      </c>
      <c r="B19">
        <v>1</v>
      </c>
      <c r="C19">
        <f t="shared" si="1"/>
        <v>3</v>
      </c>
    </row>
    <row r="20" spans="1:3" x14ac:dyDescent="0.45">
      <c r="A20">
        <v>16</v>
      </c>
      <c r="B20">
        <v>0</v>
      </c>
      <c r="C20">
        <f t="shared" si="1"/>
        <v>4</v>
      </c>
    </row>
    <row r="21" spans="1:3" x14ac:dyDescent="0.45">
      <c r="A21">
        <v>32</v>
      </c>
      <c r="B21">
        <v>3</v>
      </c>
      <c r="C21">
        <f t="shared" si="1"/>
        <v>5</v>
      </c>
    </row>
    <row r="22" spans="1:3" x14ac:dyDescent="0.45">
      <c r="A22">
        <v>64</v>
      </c>
      <c r="B22">
        <v>4</v>
      </c>
      <c r="C22">
        <f t="shared" si="1"/>
        <v>6</v>
      </c>
    </row>
    <row r="23" spans="1:3" x14ac:dyDescent="0.45">
      <c r="A23">
        <v>128</v>
      </c>
      <c r="B23">
        <v>6</v>
      </c>
      <c r="C23">
        <f t="shared" si="1"/>
        <v>7</v>
      </c>
    </row>
    <row r="24" spans="1:3" x14ac:dyDescent="0.45">
      <c r="A24">
        <v>256</v>
      </c>
      <c r="B24">
        <v>5</v>
      </c>
      <c r="C24">
        <f t="shared" si="1"/>
        <v>8</v>
      </c>
    </row>
    <row r="25" spans="1:3" x14ac:dyDescent="0.45">
      <c r="A25">
        <v>512</v>
      </c>
      <c r="B25">
        <v>6</v>
      </c>
      <c r="C25">
        <f t="shared" si="1"/>
        <v>9</v>
      </c>
    </row>
    <row r="26" spans="1:3" x14ac:dyDescent="0.45">
      <c r="A26">
        <v>1024</v>
      </c>
      <c r="B26">
        <v>8</v>
      </c>
      <c r="C26">
        <f t="shared" si="1"/>
        <v>10</v>
      </c>
    </row>
    <row r="27" spans="1:3" x14ac:dyDescent="0.45">
      <c r="A27">
        <v>2048</v>
      </c>
      <c r="B27">
        <v>10</v>
      </c>
      <c r="C27">
        <f t="shared" si="1"/>
        <v>11</v>
      </c>
    </row>
    <row r="28" spans="1:3" x14ac:dyDescent="0.45">
      <c r="A28">
        <v>4096</v>
      </c>
      <c r="B28">
        <v>10</v>
      </c>
      <c r="C28">
        <f t="shared" si="1"/>
        <v>12</v>
      </c>
    </row>
    <row r="29" spans="1:3" x14ac:dyDescent="0.45">
      <c r="A29">
        <v>8192</v>
      </c>
      <c r="B29">
        <v>9</v>
      </c>
      <c r="C29">
        <f t="shared" si="1"/>
        <v>13</v>
      </c>
    </row>
    <row r="30" spans="1:3" x14ac:dyDescent="0.45">
      <c r="A30">
        <v>16384</v>
      </c>
      <c r="B30">
        <v>13</v>
      </c>
      <c r="C30">
        <f t="shared" si="1"/>
        <v>14</v>
      </c>
    </row>
    <row r="31" spans="1:3" x14ac:dyDescent="0.45">
      <c r="A31">
        <v>32768</v>
      </c>
      <c r="B31">
        <v>14</v>
      </c>
      <c r="C31">
        <f t="shared" si="1"/>
        <v>15</v>
      </c>
    </row>
    <row r="32" spans="1:3" x14ac:dyDescent="0.45">
      <c r="A32">
        <v>65536</v>
      </c>
      <c r="B32">
        <v>14</v>
      </c>
      <c r="C32">
        <f t="shared" si="1"/>
        <v>16</v>
      </c>
    </row>
    <row r="33" spans="1:3" x14ac:dyDescent="0.45">
      <c r="A33">
        <v>131072</v>
      </c>
      <c r="B33">
        <v>16</v>
      </c>
      <c r="C33">
        <f t="shared" si="1"/>
        <v>17</v>
      </c>
    </row>
    <row r="34" spans="1:3" x14ac:dyDescent="0.45">
      <c r="A34">
        <v>262144</v>
      </c>
      <c r="B34">
        <v>16</v>
      </c>
      <c r="C34">
        <f t="shared" si="1"/>
        <v>18</v>
      </c>
    </row>
    <row r="35" spans="1:3" x14ac:dyDescent="0.45">
      <c r="A35">
        <v>524288</v>
      </c>
      <c r="B35">
        <v>14</v>
      </c>
      <c r="C35">
        <f t="shared" si="1"/>
        <v>19</v>
      </c>
    </row>
    <row r="36" spans="1:3" x14ac:dyDescent="0.45">
      <c r="A36">
        <v>1048576</v>
      </c>
      <c r="B36">
        <v>19</v>
      </c>
      <c r="C36">
        <f t="shared" si="1"/>
        <v>20</v>
      </c>
    </row>
    <row r="38" spans="1:3" x14ac:dyDescent="0.45">
      <c r="A38" t="s">
        <v>2</v>
      </c>
    </row>
    <row r="39" spans="1:3" x14ac:dyDescent="0.45">
      <c r="A39" s="1" t="s">
        <v>6</v>
      </c>
      <c r="B39" s="1" t="s">
        <v>7</v>
      </c>
      <c r="C39" s="1" t="s">
        <v>8</v>
      </c>
    </row>
    <row r="40" spans="1:3" x14ac:dyDescent="0.45">
      <c r="A40">
        <v>1</v>
      </c>
      <c r="B40">
        <v>1</v>
      </c>
      <c r="C40">
        <f>FACT(A40)</f>
        <v>1</v>
      </c>
    </row>
    <row r="41" spans="1:3" x14ac:dyDescent="0.45">
      <c r="A41">
        <v>2</v>
      </c>
      <c r="B41">
        <v>3</v>
      </c>
      <c r="C41">
        <f t="shared" ref="C41:C49" si="2">FACT(A41)</f>
        <v>2</v>
      </c>
    </row>
    <row r="42" spans="1:3" x14ac:dyDescent="0.45">
      <c r="A42">
        <v>3</v>
      </c>
      <c r="B42">
        <v>8</v>
      </c>
      <c r="C42">
        <f t="shared" si="2"/>
        <v>6</v>
      </c>
    </row>
    <row r="43" spans="1:3" x14ac:dyDescent="0.45">
      <c r="A43">
        <v>4</v>
      </c>
      <c r="B43">
        <v>27</v>
      </c>
      <c r="C43">
        <f t="shared" si="2"/>
        <v>24</v>
      </c>
    </row>
    <row r="44" spans="1:3" x14ac:dyDescent="0.45">
      <c r="A44">
        <v>5</v>
      </c>
      <c r="B44">
        <v>124</v>
      </c>
      <c r="C44">
        <f t="shared" si="2"/>
        <v>120</v>
      </c>
    </row>
    <row r="45" spans="1:3" x14ac:dyDescent="0.45">
      <c r="A45">
        <v>6</v>
      </c>
      <c r="B45">
        <v>725</v>
      </c>
      <c r="C45">
        <f t="shared" si="2"/>
        <v>720</v>
      </c>
    </row>
    <row r="46" spans="1:3" x14ac:dyDescent="0.45">
      <c r="A46">
        <v>7</v>
      </c>
      <c r="B46">
        <v>5046</v>
      </c>
      <c r="C46">
        <f t="shared" si="2"/>
        <v>5040</v>
      </c>
    </row>
    <row r="47" spans="1:3" x14ac:dyDescent="0.45">
      <c r="A47">
        <v>8</v>
      </c>
      <c r="B47">
        <v>40327</v>
      </c>
      <c r="C47">
        <f t="shared" si="2"/>
        <v>40320</v>
      </c>
    </row>
    <row r="48" spans="1:3" x14ac:dyDescent="0.45">
      <c r="A48">
        <v>9</v>
      </c>
      <c r="B48">
        <v>362888</v>
      </c>
      <c r="C48">
        <f t="shared" si="2"/>
        <v>362880</v>
      </c>
    </row>
    <row r="49" spans="1:3" x14ac:dyDescent="0.45">
      <c r="A49">
        <v>10</v>
      </c>
      <c r="B49">
        <v>3628809</v>
      </c>
      <c r="C49">
        <f t="shared" si="2"/>
        <v>3628800</v>
      </c>
    </row>
    <row r="51" spans="1:3" x14ac:dyDescent="0.45">
      <c r="A51" t="s">
        <v>3</v>
      </c>
    </row>
    <row r="52" spans="1:3" x14ac:dyDescent="0.45">
      <c r="A52" s="1" t="s">
        <v>6</v>
      </c>
      <c r="B52" s="1" t="s">
        <v>7</v>
      </c>
      <c r="C52" s="1" t="s">
        <v>8</v>
      </c>
    </row>
    <row r="53" spans="1:3" x14ac:dyDescent="0.45">
      <c r="A53">
        <v>20</v>
      </c>
      <c r="B53">
        <v>1539</v>
      </c>
      <c r="C53">
        <f>A53*A53*A53</f>
        <v>8000</v>
      </c>
    </row>
    <row r="54" spans="1:3" x14ac:dyDescent="0.45">
      <c r="A54">
        <v>40</v>
      </c>
      <c r="B54">
        <v>11479</v>
      </c>
      <c r="C54">
        <f t="shared" ref="C54:C62" si="3">A54*A54*A54</f>
        <v>64000</v>
      </c>
    </row>
    <row r="55" spans="1:3" x14ac:dyDescent="0.45">
      <c r="A55">
        <v>60</v>
      </c>
      <c r="B55">
        <v>37819</v>
      </c>
      <c r="C55">
        <f t="shared" si="3"/>
        <v>216000</v>
      </c>
    </row>
    <row r="56" spans="1:3" x14ac:dyDescent="0.45">
      <c r="A56">
        <v>80</v>
      </c>
      <c r="B56">
        <v>88559</v>
      </c>
      <c r="C56">
        <f t="shared" si="3"/>
        <v>512000</v>
      </c>
    </row>
    <row r="57" spans="1:3" x14ac:dyDescent="0.45">
      <c r="A57">
        <v>100</v>
      </c>
      <c r="B57">
        <v>171699</v>
      </c>
      <c r="C57">
        <f t="shared" si="3"/>
        <v>1000000</v>
      </c>
    </row>
    <row r="58" spans="1:3" x14ac:dyDescent="0.45">
      <c r="A58">
        <v>120</v>
      </c>
      <c r="B58">
        <v>295239</v>
      </c>
      <c r="C58">
        <f t="shared" si="3"/>
        <v>1728000</v>
      </c>
    </row>
    <row r="59" spans="1:3" x14ac:dyDescent="0.45">
      <c r="A59">
        <v>140</v>
      </c>
      <c r="B59">
        <v>467179</v>
      </c>
      <c r="C59">
        <f t="shared" si="3"/>
        <v>2744000</v>
      </c>
    </row>
    <row r="60" spans="1:3" x14ac:dyDescent="0.45">
      <c r="A60">
        <v>160</v>
      </c>
      <c r="B60">
        <v>695519</v>
      </c>
      <c r="C60">
        <f t="shared" si="3"/>
        <v>4096000</v>
      </c>
    </row>
    <row r="61" spans="1:3" x14ac:dyDescent="0.45">
      <c r="A61">
        <v>180</v>
      </c>
      <c r="B61">
        <v>988259</v>
      </c>
      <c r="C61">
        <f t="shared" si="3"/>
        <v>5832000</v>
      </c>
    </row>
    <row r="62" spans="1:3" x14ac:dyDescent="0.45">
      <c r="A62">
        <v>200</v>
      </c>
      <c r="B62">
        <v>1353399</v>
      </c>
      <c r="C62">
        <f t="shared" si="3"/>
        <v>8000000</v>
      </c>
    </row>
    <row r="64" spans="1:3" x14ac:dyDescent="0.45">
      <c r="A64" t="s">
        <v>4</v>
      </c>
    </row>
    <row r="65" spans="1:3" x14ac:dyDescent="0.45">
      <c r="A65" s="1" t="s">
        <v>6</v>
      </c>
      <c r="B65" s="1" t="s">
        <v>7</v>
      </c>
      <c r="C65" s="1" t="s">
        <v>8</v>
      </c>
    </row>
    <row r="66" spans="1:3" x14ac:dyDescent="0.45">
      <c r="A66">
        <v>1</v>
      </c>
      <c r="B66">
        <v>0</v>
      </c>
      <c r="C66">
        <f>POWER(2,A66)</f>
        <v>2</v>
      </c>
    </row>
    <row r="67" spans="1:3" x14ac:dyDescent="0.45">
      <c r="A67">
        <v>2</v>
      </c>
      <c r="B67">
        <v>2</v>
      </c>
      <c r="C67">
        <f t="shared" ref="C67:C85" si="4">POWER(2,A67)</f>
        <v>4</v>
      </c>
    </row>
    <row r="68" spans="1:3" x14ac:dyDescent="0.45">
      <c r="A68">
        <v>3</v>
      </c>
      <c r="B68">
        <v>6</v>
      </c>
      <c r="C68">
        <f t="shared" si="4"/>
        <v>8</v>
      </c>
    </row>
    <row r="69" spans="1:3" x14ac:dyDescent="0.45">
      <c r="A69">
        <v>4</v>
      </c>
      <c r="B69">
        <v>14</v>
      </c>
      <c r="C69">
        <f t="shared" si="4"/>
        <v>16</v>
      </c>
    </row>
    <row r="70" spans="1:3" x14ac:dyDescent="0.45">
      <c r="A70">
        <v>5</v>
      </c>
      <c r="B70">
        <v>30</v>
      </c>
      <c r="C70">
        <f t="shared" si="4"/>
        <v>32</v>
      </c>
    </row>
    <row r="71" spans="1:3" x14ac:dyDescent="0.45">
      <c r="A71">
        <v>6</v>
      </c>
      <c r="B71">
        <v>62</v>
      </c>
      <c r="C71">
        <f t="shared" si="4"/>
        <v>64</v>
      </c>
    </row>
    <row r="72" spans="1:3" x14ac:dyDescent="0.45">
      <c r="A72">
        <v>7</v>
      </c>
      <c r="B72">
        <v>126</v>
      </c>
      <c r="C72">
        <f t="shared" si="4"/>
        <v>128</v>
      </c>
    </row>
    <row r="73" spans="1:3" x14ac:dyDescent="0.45">
      <c r="A73">
        <v>8</v>
      </c>
      <c r="B73">
        <v>254</v>
      </c>
      <c r="C73">
        <f t="shared" si="4"/>
        <v>256</v>
      </c>
    </row>
    <row r="74" spans="1:3" x14ac:dyDescent="0.45">
      <c r="A74">
        <v>9</v>
      </c>
      <c r="B74">
        <v>510</v>
      </c>
      <c r="C74">
        <f t="shared" si="4"/>
        <v>512</v>
      </c>
    </row>
    <row r="75" spans="1:3" x14ac:dyDescent="0.45">
      <c r="A75">
        <v>10</v>
      </c>
      <c r="B75">
        <v>1022</v>
      </c>
      <c r="C75">
        <f t="shared" si="4"/>
        <v>1024</v>
      </c>
    </row>
    <row r="76" spans="1:3" x14ac:dyDescent="0.45">
      <c r="A76">
        <v>11</v>
      </c>
      <c r="B76">
        <v>2046</v>
      </c>
      <c r="C76">
        <f t="shared" si="4"/>
        <v>2048</v>
      </c>
    </row>
    <row r="77" spans="1:3" x14ac:dyDescent="0.45">
      <c r="A77">
        <v>12</v>
      </c>
      <c r="B77">
        <v>4094</v>
      </c>
      <c r="C77">
        <f t="shared" si="4"/>
        <v>4096</v>
      </c>
    </row>
    <row r="78" spans="1:3" x14ac:dyDescent="0.45">
      <c r="A78">
        <v>13</v>
      </c>
      <c r="B78">
        <v>8190</v>
      </c>
      <c r="C78">
        <f t="shared" si="4"/>
        <v>8192</v>
      </c>
    </row>
    <row r="79" spans="1:3" x14ac:dyDescent="0.45">
      <c r="A79">
        <v>14</v>
      </c>
      <c r="B79">
        <v>16382</v>
      </c>
      <c r="C79">
        <f t="shared" si="4"/>
        <v>16384</v>
      </c>
    </row>
    <row r="80" spans="1:3" x14ac:dyDescent="0.45">
      <c r="A80">
        <v>15</v>
      </c>
      <c r="B80">
        <v>32766</v>
      </c>
      <c r="C80">
        <f t="shared" si="4"/>
        <v>32768</v>
      </c>
    </row>
    <row r="81" spans="1:3" x14ac:dyDescent="0.45">
      <c r="A81">
        <v>16</v>
      </c>
      <c r="B81">
        <v>65534</v>
      </c>
      <c r="C81">
        <f t="shared" si="4"/>
        <v>65536</v>
      </c>
    </row>
    <row r="82" spans="1:3" x14ac:dyDescent="0.45">
      <c r="A82">
        <v>17</v>
      </c>
      <c r="B82">
        <v>131070</v>
      </c>
      <c r="C82">
        <f t="shared" si="4"/>
        <v>131072</v>
      </c>
    </row>
    <row r="83" spans="1:3" x14ac:dyDescent="0.45">
      <c r="A83">
        <v>18</v>
      </c>
      <c r="B83">
        <v>262142</v>
      </c>
      <c r="C83">
        <f t="shared" si="4"/>
        <v>262144</v>
      </c>
    </row>
    <row r="84" spans="1:3" x14ac:dyDescent="0.45">
      <c r="A84">
        <v>19</v>
      </c>
      <c r="B84">
        <v>524286</v>
      </c>
      <c r="C84">
        <f t="shared" si="4"/>
        <v>524288</v>
      </c>
    </row>
    <row r="85" spans="1:3" x14ac:dyDescent="0.45">
      <c r="A85">
        <v>20</v>
      </c>
      <c r="B85">
        <v>1048574</v>
      </c>
      <c r="C85">
        <f t="shared" si="4"/>
        <v>1048576</v>
      </c>
    </row>
    <row r="87" spans="1:3" x14ac:dyDescent="0.45">
      <c r="A87" t="s">
        <v>5</v>
      </c>
    </row>
    <row r="88" spans="1:3" x14ac:dyDescent="0.45">
      <c r="A88" s="1" t="s">
        <v>6</v>
      </c>
      <c r="B88" s="1" t="s">
        <v>7</v>
      </c>
      <c r="C88" s="1" t="s">
        <v>8</v>
      </c>
    </row>
    <row r="89" spans="1:3" x14ac:dyDescent="0.45">
      <c r="A89">
        <v>2</v>
      </c>
      <c r="B89">
        <v>4</v>
      </c>
      <c r="C89">
        <f>A89*LOG(A89,2)</f>
        <v>2</v>
      </c>
    </row>
    <row r="90" spans="1:3" x14ac:dyDescent="0.45">
      <c r="A90">
        <v>4</v>
      </c>
      <c r="B90">
        <v>15</v>
      </c>
      <c r="C90">
        <f t="shared" ref="C90:C99" si="5">A90*LOG(A90,2)</f>
        <v>8</v>
      </c>
    </row>
    <row r="91" spans="1:3" x14ac:dyDescent="0.45">
      <c r="A91">
        <v>8</v>
      </c>
      <c r="B91">
        <v>40</v>
      </c>
      <c r="C91">
        <f t="shared" si="5"/>
        <v>24</v>
      </c>
    </row>
    <row r="92" spans="1:3" x14ac:dyDescent="0.45">
      <c r="A92">
        <v>16</v>
      </c>
      <c r="B92">
        <v>92</v>
      </c>
      <c r="C92">
        <f t="shared" si="5"/>
        <v>64</v>
      </c>
    </row>
    <row r="93" spans="1:3" x14ac:dyDescent="0.45">
      <c r="A93">
        <v>32</v>
      </c>
      <c r="B93">
        <v>223</v>
      </c>
      <c r="C93">
        <f t="shared" si="5"/>
        <v>160</v>
      </c>
    </row>
    <row r="94" spans="1:3" x14ac:dyDescent="0.45">
      <c r="A94">
        <v>64</v>
      </c>
      <c r="B94">
        <v>516</v>
      </c>
      <c r="C94">
        <f t="shared" si="5"/>
        <v>384</v>
      </c>
    </row>
    <row r="95" spans="1:3" x14ac:dyDescent="0.45">
      <c r="A95">
        <v>128</v>
      </c>
      <c r="B95">
        <v>1152</v>
      </c>
      <c r="C95">
        <f t="shared" si="5"/>
        <v>896</v>
      </c>
    </row>
    <row r="96" spans="1:3" x14ac:dyDescent="0.45">
      <c r="A96">
        <v>256</v>
      </c>
      <c r="B96">
        <v>2555</v>
      </c>
      <c r="C96">
        <f t="shared" si="5"/>
        <v>2048</v>
      </c>
    </row>
    <row r="97" spans="1:3" x14ac:dyDescent="0.45">
      <c r="A97">
        <v>512</v>
      </c>
      <c r="B97">
        <v>5644</v>
      </c>
      <c r="C97">
        <f t="shared" si="5"/>
        <v>4608</v>
      </c>
    </row>
    <row r="98" spans="1:3" x14ac:dyDescent="0.45">
      <c r="A98">
        <v>1024</v>
      </c>
      <c r="B98">
        <v>12316</v>
      </c>
      <c r="C98">
        <f t="shared" si="5"/>
        <v>10240</v>
      </c>
    </row>
    <row r="99" spans="1:3" x14ac:dyDescent="0.45">
      <c r="A99">
        <v>2048</v>
      </c>
      <c r="B99">
        <v>26659</v>
      </c>
      <c r="C99">
        <f t="shared" si="5"/>
        <v>22528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B250-739A-4B2F-9475-1836D6ADB16F}">
  <dimension ref="A1:D93"/>
  <sheetViews>
    <sheetView tabSelected="1" workbookViewId="0">
      <selection activeCell="C13" sqref="C13"/>
    </sheetView>
  </sheetViews>
  <sheetFormatPr defaultRowHeight="14.25" x14ac:dyDescent="0.45"/>
  <cols>
    <col min="2" max="2" width="10" bestFit="1" customWidth="1"/>
    <col min="3" max="3" width="12.265625" bestFit="1" customWidth="1"/>
  </cols>
  <sheetData>
    <row r="1" spans="1:4" x14ac:dyDescent="0.45">
      <c r="B1" t="s">
        <v>7</v>
      </c>
      <c r="C1" t="s">
        <v>15</v>
      </c>
      <c r="D1" t="s">
        <v>20</v>
      </c>
    </row>
    <row r="2" spans="1:4" x14ac:dyDescent="0.45">
      <c r="A2">
        <v>2</v>
      </c>
      <c r="B2">
        <v>0</v>
      </c>
      <c r="C2" s="2">
        <v>2.51698661912769E-12</v>
      </c>
      <c r="D2">
        <v>-97709.414413205595</v>
      </c>
    </row>
    <row r="3" spans="1:4" x14ac:dyDescent="0.45">
      <c r="A3">
        <v>4</v>
      </c>
      <c r="B3">
        <v>5</v>
      </c>
      <c r="C3">
        <v>5.0000000000024096</v>
      </c>
      <c r="D3">
        <v>-95809.145477071201</v>
      </c>
    </row>
    <row r="4" spans="1:4" x14ac:dyDescent="0.45">
      <c r="A4">
        <v>8</v>
      </c>
      <c r="B4">
        <v>27</v>
      </c>
      <c r="C4">
        <v>27.000000000002199</v>
      </c>
      <c r="D4">
        <v>-92008.607604802499</v>
      </c>
    </row>
    <row r="5" spans="1:4" x14ac:dyDescent="0.45">
      <c r="A5">
        <v>16</v>
      </c>
      <c r="B5">
        <v>119</v>
      </c>
      <c r="C5">
        <v>119.00000000000099</v>
      </c>
      <c r="D5">
        <v>-84407.531860264993</v>
      </c>
    </row>
    <row r="6" spans="1:4" x14ac:dyDescent="0.45">
      <c r="A6">
        <v>32</v>
      </c>
      <c r="B6">
        <v>495</v>
      </c>
      <c r="C6">
        <v>495.00000000000102</v>
      </c>
      <c r="D6">
        <v>-69205.380371190098</v>
      </c>
    </row>
    <row r="7" spans="1:4" x14ac:dyDescent="0.45">
      <c r="A7">
        <v>64</v>
      </c>
      <c r="B7">
        <v>2015</v>
      </c>
      <c r="C7">
        <v>2014.99999999999</v>
      </c>
      <c r="D7">
        <v>-38801.077393040199</v>
      </c>
    </row>
    <row r="8" spans="1:4" x14ac:dyDescent="0.45">
      <c r="A8">
        <v>128</v>
      </c>
      <c r="B8">
        <v>8127</v>
      </c>
      <c r="C8">
        <v>8126.99999999999</v>
      </c>
      <c r="D8">
        <v>22007.528563259501</v>
      </c>
    </row>
    <row r="9" spans="1:4" x14ac:dyDescent="0.45">
      <c r="A9">
        <v>256</v>
      </c>
      <c r="B9">
        <v>32639</v>
      </c>
      <c r="C9">
        <v>32638.999999999902</v>
      </c>
      <c r="D9">
        <v>143624.740475859</v>
      </c>
    </row>
    <row r="10" spans="1:4" x14ac:dyDescent="0.45">
      <c r="A10">
        <v>512</v>
      </c>
      <c r="B10">
        <v>130815</v>
      </c>
      <c r="C10">
        <v>130814.999999999</v>
      </c>
      <c r="D10">
        <v>386859.16430105799</v>
      </c>
    </row>
    <row r="11" spans="1:4" x14ac:dyDescent="0.45">
      <c r="A11">
        <v>1024</v>
      </c>
      <c r="B11">
        <v>523775</v>
      </c>
      <c r="C11">
        <v>523774.99999999901</v>
      </c>
      <c r="D11">
        <v>873328.01195145596</v>
      </c>
    </row>
    <row r="12" spans="1:4" x14ac:dyDescent="0.45">
      <c r="A12">
        <v>2048</v>
      </c>
      <c r="B12">
        <v>2096127</v>
      </c>
      <c r="C12">
        <v>2096127</v>
      </c>
      <c r="D12">
        <v>1846265.7072522501</v>
      </c>
    </row>
    <row r="14" spans="1:4" x14ac:dyDescent="0.45">
      <c r="B14" t="s">
        <v>10</v>
      </c>
      <c r="C14" t="s">
        <v>16</v>
      </c>
      <c r="D14" t="s">
        <v>20</v>
      </c>
    </row>
    <row r="15" spans="1:4" x14ac:dyDescent="0.45">
      <c r="A15">
        <v>2</v>
      </c>
      <c r="B15">
        <v>0</v>
      </c>
      <c r="C15">
        <v>-0.72858631454794098</v>
      </c>
      <c r="D15">
        <v>7.0302422454760398</v>
      </c>
    </row>
    <row r="16" spans="1:4" x14ac:dyDescent="0.45">
      <c r="A16">
        <v>4</v>
      </c>
      <c r="B16">
        <v>2</v>
      </c>
      <c r="C16">
        <v>0.242842258381297</v>
      </c>
      <c r="D16">
        <v>7.0302702794418703</v>
      </c>
    </row>
    <row r="17" spans="1:4" x14ac:dyDescent="0.45">
      <c r="A17">
        <v>8</v>
      </c>
      <c r="B17">
        <v>1</v>
      </c>
      <c r="C17">
        <v>1.2142708313105299</v>
      </c>
      <c r="D17">
        <v>7.0303263473735198</v>
      </c>
    </row>
    <row r="18" spans="1:4" x14ac:dyDescent="0.45">
      <c r="A18">
        <v>16</v>
      </c>
      <c r="B18">
        <v>0</v>
      </c>
      <c r="C18">
        <v>2.1856994042397702</v>
      </c>
      <c r="D18">
        <v>7.0304384832368303</v>
      </c>
    </row>
    <row r="19" spans="1:4" x14ac:dyDescent="0.45">
      <c r="A19">
        <v>32</v>
      </c>
      <c r="B19">
        <v>3</v>
      </c>
      <c r="C19">
        <v>3.1571279771690102</v>
      </c>
      <c r="D19">
        <v>7.0306627549634504</v>
      </c>
    </row>
    <row r="20" spans="1:4" x14ac:dyDescent="0.45">
      <c r="A20">
        <v>64</v>
      </c>
      <c r="B20">
        <v>4</v>
      </c>
      <c r="C20">
        <v>4.1285565500982502</v>
      </c>
      <c r="D20">
        <v>7.0311112984166799</v>
      </c>
    </row>
    <row r="21" spans="1:4" x14ac:dyDescent="0.45">
      <c r="A21">
        <v>128</v>
      </c>
      <c r="B21">
        <v>6</v>
      </c>
      <c r="C21">
        <v>5.0999851230274897</v>
      </c>
      <c r="D21">
        <v>7.0320083853231496</v>
      </c>
    </row>
    <row r="22" spans="1:4" x14ac:dyDescent="0.45">
      <c r="A22">
        <v>256</v>
      </c>
      <c r="B22">
        <v>5</v>
      </c>
      <c r="C22">
        <v>6.0714136959567302</v>
      </c>
      <c r="D22">
        <v>7.0338025591360802</v>
      </c>
    </row>
    <row r="23" spans="1:4" x14ac:dyDescent="0.45">
      <c r="A23">
        <v>512</v>
      </c>
      <c r="B23">
        <v>6</v>
      </c>
      <c r="C23">
        <v>7.0428422688859698</v>
      </c>
      <c r="D23">
        <v>7.0373909067619396</v>
      </c>
    </row>
    <row r="24" spans="1:4" x14ac:dyDescent="0.45">
      <c r="A24">
        <v>1024</v>
      </c>
      <c r="B24">
        <v>8</v>
      </c>
      <c r="C24">
        <v>8.0142708418152093</v>
      </c>
      <c r="D24">
        <v>7.0445676020136698</v>
      </c>
    </row>
    <row r="25" spans="1:4" x14ac:dyDescent="0.45">
      <c r="A25">
        <v>2048</v>
      </c>
      <c r="B25">
        <v>10</v>
      </c>
      <c r="C25">
        <v>8.9856994147444507</v>
      </c>
      <c r="D25">
        <v>7.0589209925171197</v>
      </c>
    </row>
    <row r="26" spans="1:4" x14ac:dyDescent="0.45">
      <c r="A26">
        <v>4096</v>
      </c>
      <c r="B26">
        <v>10</v>
      </c>
      <c r="C26">
        <v>9.9571279876736902</v>
      </c>
      <c r="D26">
        <v>7.0876277735240301</v>
      </c>
    </row>
    <row r="27" spans="1:4" x14ac:dyDescent="0.45">
      <c r="A27">
        <v>8192</v>
      </c>
      <c r="B27">
        <v>9</v>
      </c>
      <c r="C27">
        <v>10.9285565606029</v>
      </c>
      <c r="D27">
        <v>7.1450413355378402</v>
      </c>
    </row>
    <row r="28" spans="1:4" x14ac:dyDescent="0.45">
      <c r="A28">
        <v>16384</v>
      </c>
      <c r="B28">
        <v>13</v>
      </c>
      <c r="C28">
        <v>11.8999851335321</v>
      </c>
      <c r="D28">
        <v>7.2598684595654701</v>
      </c>
    </row>
    <row r="29" spans="1:4" x14ac:dyDescent="0.45">
      <c r="A29">
        <v>32768</v>
      </c>
      <c r="B29">
        <v>14</v>
      </c>
      <c r="C29">
        <v>12.8714137064614</v>
      </c>
      <c r="D29">
        <v>7.48952270762073</v>
      </c>
    </row>
    <row r="30" spans="1:4" x14ac:dyDescent="0.45">
      <c r="A30">
        <v>65536</v>
      </c>
      <c r="B30">
        <v>14</v>
      </c>
      <c r="C30">
        <v>13.842842279390601</v>
      </c>
      <c r="D30">
        <v>7.9488312037312401</v>
      </c>
    </row>
    <row r="31" spans="1:4" x14ac:dyDescent="0.45">
      <c r="A31">
        <v>131072</v>
      </c>
      <c r="B31">
        <v>16</v>
      </c>
      <c r="C31">
        <v>14.814270852319799</v>
      </c>
      <c r="D31">
        <v>8.8674481959522709</v>
      </c>
    </row>
    <row r="32" spans="1:4" x14ac:dyDescent="0.45">
      <c r="A32">
        <v>262144</v>
      </c>
      <c r="B32">
        <v>16</v>
      </c>
      <c r="C32">
        <v>15.785699425249099</v>
      </c>
      <c r="D32">
        <v>10.7046821803943</v>
      </c>
    </row>
    <row r="33" spans="1:4" x14ac:dyDescent="0.45">
      <c r="A33">
        <v>524288</v>
      </c>
      <c r="B33">
        <v>14</v>
      </c>
      <c r="C33">
        <v>16.757127998178301</v>
      </c>
      <c r="D33">
        <v>14.3791501492784</v>
      </c>
    </row>
    <row r="34" spans="1:4" x14ac:dyDescent="0.45">
      <c r="A34">
        <v>1048576</v>
      </c>
      <c r="B34">
        <v>19</v>
      </c>
      <c r="C34">
        <v>17.7285565711076</v>
      </c>
      <c r="D34">
        <v>21.728086087046599</v>
      </c>
    </row>
    <row r="36" spans="1:4" x14ac:dyDescent="0.45">
      <c r="B36" t="s">
        <v>11</v>
      </c>
      <c r="C36" t="s">
        <v>9</v>
      </c>
      <c r="D36" t="s">
        <v>18</v>
      </c>
    </row>
    <row r="37" spans="1:4" x14ac:dyDescent="0.45">
      <c r="A37">
        <v>1</v>
      </c>
      <c r="B37">
        <v>1</v>
      </c>
      <c r="C37">
        <v>4.8874488444434601</v>
      </c>
      <c r="D37">
        <v>657.83622464408097</v>
      </c>
    </row>
    <row r="38" spans="1:4" x14ac:dyDescent="0.45">
      <c r="A38">
        <v>2</v>
      </c>
      <c r="B38">
        <v>3</v>
      </c>
      <c r="C38">
        <v>5.8874503616919904</v>
      </c>
      <c r="D38">
        <v>657.868958037776</v>
      </c>
    </row>
    <row r="39" spans="1:4" x14ac:dyDescent="0.45">
      <c r="A39">
        <v>3</v>
      </c>
      <c r="B39">
        <v>8</v>
      </c>
      <c r="C39">
        <v>9.8874564306861199</v>
      </c>
      <c r="D39">
        <v>658.19619001448302</v>
      </c>
    </row>
    <row r="40" spans="1:4" x14ac:dyDescent="0.45">
      <c r="A40">
        <v>4</v>
      </c>
      <c r="B40">
        <v>27</v>
      </c>
      <c r="C40">
        <v>27.887483741159699</v>
      </c>
      <c r="D40">
        <v>661.46749049678101</v>
      </c>
    </row>
    <row r="41" spans="1:4" x14ac:dyDescent="0.45">
      <c r="A41">
        <v>5</v>
      </c>
      <c r="B41">
        <v>124</v>
      </c>
      <c r="C41">
        <v>123.887629397018</v>
      </c>
      <c r="D41">
        <v>694.17030564697995</v>
      </c>
    </row>
    <row r="42" spans="1:4" x14ac:dyDescent="0.45">
      <c r="A42">
        <v>6</v>
      </c>
      <c r="B42">
        <v>725</v>
      </c>
      <c r="C42">
        <v>723.88853974613801</v>
      </c>
      <c r="D42">
        <v>1021.09659216057</v>
      </c>
    </row>
    <row r="43" spans="1:4" x14ac:dyDescent="0.45">
      <c r="A43">
        <v>7</v>
      </c>
      <c r="B43">
        <v>5046</v>
      </c>
      <c r="C43">
        <v>5043.8950942597903</v>
      </c>
      <c r="D43">
        <v>4289.3411247087497</v>
      </c>
    </row>
    <row r="44" spans="1:4" x14ac:dyDescent="0.45">
      <c r="A44">
        <v>8</v>
      </c>
      <c r="B44">
        <v>40327</v>
      </c>
      <c r="C44">
        <v>40323.948622787997</v>
      </c>
      <c r="D44">
        <v>36961.606296285201</v>
      </c>
    </row>
    <row r="45" spans="1:4" x14ac:dyDescent="0.45">
      <c r="A45">
        <v>9</v>
      </c>
      <c r="B45">
        <v>362888</v>
      </c>
      <c r="C45">
        <v>362884.43802647397</v>
      </c>
      <c r="D45">
        <v>363582.48818284401</v>
      </c>
    </row>
    <row r="46" spans="1:4" x14ac:dyDescent="0.45">
      <c r="A46">
        <v>10</v>
      </c>
      <c r="B46">
        <v>3628809</v>
      </c>
      <c r="C46">
        <v>3628809.3932388001</v>
      </c>
      <c r="D46">
        <v>3628773.9257560801</v>
      </c>
    </row>
    <row r="48" spans="1:4" x14ac:dyDescent="0.45">
      <c r="B48" t="s">
        <v>12</v>
      </c>
      <c r="C48" t="s">
        <v>17</v>
      </c>
      <c r="D48" t="s">
        <v>15</v>
      </c>
    </row>
    <row r="49" spans="1:4" x14ac:dyDescent="0.45">
      <c r="A49">
        <v>20</v>
      </c>
      <c r="B49">
        <v>1539</v>
      </c>
      <c r="C49">
        <v>1539</v>
      </c>
      <c r="D49">
        <v>35139.000751161897</v>
      </c>
    </row>
    <row r="50" spans="1:4" x14ac:dyDescent="0.45">
      <c r="A50">
        <v>40</v>
      </c>
      <c r="B50">
        <v>11479</v>
      </c>
      <c r="C50">
        <v>11478.9999999999</v>
      </c>
      <c r="D50">
        <v>279.000214640575</v>
      </c>
    </row>
    <row r="51" spans="1:4" x14ac:dyDescent="0.45">
      <c r="A51">
        <v>60</v>
      </c>
      <c r="B51">
        <v>37819</v>
      </c>
      <c r="C51">
        <v>37819</v>
      </c>
      <c r="D51">
        <v>9818.9998105151899</v>
      </c>
    </row>
    <row r="52" spans="1:4" x14ac:dyDescent="0.45">
      <c r="A52">
        <v>80</v>
      </c>
      <c r="B52">
        <v>88559</v>
      </c>
      <c r="C52">
        <v>88559</v>
      </c>
      <c r="D52">
        <v>63758.999538785698</v>
      </c>
    </row>
    <row r="53" spans="1:4" x14ac:dyDescent="0.45">
      <c r="A53">
        <v>100</v>
      </c>
      <c r="B53">
        <v>171699</v>
      </c>
      <c r="C53">
        <v>171699</v>
      </c>
      <c r="D53">
        <v>162098.999399452</v>
      </c>
    </row>
    <row r="54" spans="1:4" x14ac:dyDescent="0.45">
      <c r="A54">
        <v>120</v>
      </c>
      <c r="B54">
        <v>295239</v>
      </c>
      <c r="C54">
        <v>295239</v>
      </c>
      <c r="D54">
        <v>304838.999392514</v>
      </c>
    </row>
    <row r="55" spans="1:4" x14ac:dyDescent="0.45">
      <c r="A55">
        <v>140</v>
      </c>
      <c r="B55">
        <v>467179</v>
      </c>
      <c r="C55">
        <v>467179</v>
      </c>
      <c r="D55">
        <v>491978.999517972</v>
      </c>
    </row>
    <row r="56" spans="1:4" x14ac:dyDescent="0.45">
      <c r="A56">
        <v>160</v>
      </c>
      <c r="B56">
        <v>695519</v>
      </c>
      <c r="C56">
        <v>695519</v>
      </c>
      <c r="D56">
        <v>723518.99977582705</v>
      </c>
    </row>
    <row r="57" spans="1:4" x14ac:dyDescent="0.45">
      <c r="A57">
        <v>180</v>
      </c>
      <c r="B57">
        <v>988259</v>
      </c>
      <c r="C57">
        <v>988259</v>
      </c>
      <c r="D57">
        <v>999459.00016607705</v>
      </c>
    </row>
    <row r="58" spans="1:4" x14ac:dyDescent="0.45">
      <c r="A58">
        <v>200</v>
      </c>
      <c r="B58">
        <v>1353399</v>
      </c>
      <c r="C58">
        <v>1353399</v>
      </c>
      <c r="D58">
        <v>1319799.00068872</v>
      </c>
    </row>
    <row r="60" spans="1:4" x14ac:dyDescent="0.45">
      <c r="B60" t="s">
        <v>13</v>
      </c>
      <c r="C60" t="s">
        <v>18</v>
      </c>
      <c r="D60" t="s">
        <v>17</v>
      </c>
    </row>
    <row r="61" spans="1:4" x14ac:dyDescent="0.45">
      <c r="A61">
        <v>1</v>
      </c>
      <c r="B61">
        <v>0</v>
      </c>
      <c r="C61" s="2">
        <v>-1.10413900245021E-11</v>
      </c>
      <c r="D61">
        <v>-80764.181511866598</v>
      </c>
    </row>
    <row r="62" spans="1:4" x14ac:dyDescent="0.45">
      <c r="A62">
        <v>2</v>
      </c>
      <c r="B62">
        <v>2</v>
      </c>
      <c r="C62">
        <v>1.9999999999889699</v>
      </c>
      <c r="D62">
        <v>-9401.7977369884902</v>
      </c>
    </row>
    <row r="63" spans="1:4" x14ac:dyDescent="0.45">
      <c r="A63">
        <v>3</v>
      </c>
      <c r="B63">
        <v>6</v>
      </c>
      <c r="C63">
        <v>5.9999999999889999</v>
      </c>
      <c r="D63">
        <v>34890.8089568547</v>
      </c>
    </row>
    <row r="64" spans="1:4" x14ac:dyDescent="0.45">
      <c r="A64">
        <v>4</v>
      </c>
      <c r="B64">
        <v>14</v>
      </c>
      <c r="C64">
        <v>13.999999999989001</v>
      </c>
      <c r="D64">
        <v>56450.704945501901</v>
      </c>
    </row>
    <row r="65" spans="1:4" x14ac:dyDescent="0.45">
      <c r="A65">
        <v>5</v>
      </c>
      <c r="B65">
        <v>30</v>
      </c>
      <c r="C65">
        <v>29.9999999999891</v>
      </c>
      <c r="D65">
        <v>59614.956604791798</v>
      </c>
    </row>
    <row r="66" spans="1:4" x14ac:dyDescent="0.45">
      <c r="A66">
        <v>6</v>
      </c>
      <c r="B66">
        <v>62</v>
      </c>
      <c r="C66">
        <v>61.999999999989299</v>
      </c>
      <c r="D66">
        <v>48720.630310563502</v>
      </c>
    </row>
    <row r="67" spans="1:4" x14ac:dyDescent="0.45">
      <c r="A67">
        <v>7</v>
      </c>
      <c r="B67">
        <v>126</v>
      </c>
      <c r="C67">
        <v>125.999999999989</v>
      </c>
      <c r="D67">
        <v>28104.792438655601</v>
      </c>
    </row>
    <row r="68" spans="1:4" x14ac:dyDescent="0.45">
      <c r="A68">
        <v>8</v>
      </c>
      <c r="B68">
        <v>254</v>
      </c>
      <c r="C68">
        <v>253.99999999999</v>
      </c>
      <c r="D68">
        <v>2104.5093649069599</v>
      </c>
    </row>
    <row r="69" spans="1:4" x14ac:dyDescent="0.45">
      <c r="A69">
        <v>9</v>
      </c>
      <c r="B69">
        <v>510</v>
      </c>
      <c r="C69">
        <v>509.99999999999102</v>
      </c>
      <c r="D69">
        <v>-24943.152534843299</v>
      </c>
    </row>
    <row r="70" spans="1:4" x14ac:dyDescent="0.45">
      <c r="A70">
        <v>10</v>
      </c>
      <c r="B70">
        <v>1022</v>
      </c>
      <c r="C70">
        <v>1021.99999999999</v>
      </c>
      <c r="D70">
        <v>-48701.126884756901</v>
      </c>
    </row>
    <row r="71" spans="1:4" x14ac:dyDescent="0.45">
      <c r="A71">
        <v>11</v>
      </c>
      <c r="B71">
        <v>2046</v>
      </c>
      <c r="C71">
        <v>2045.99999999999</v>
      </c>
      <c r="D71">
        <v>-64832.347308994496</v>
      </c>
    </row>
    <row r="72" spans="1:4" x14ac:dyDescent="0.45">
      <c r="A72">
        <v>12</v>
      </c>
      <c r="B72">
        <v>4094</v>
      </c>
      <c r="C72">
        <v>4094</v>
      </c>
      <c r="D72">
        <v>-68999.747431717595</v>
      </c>
    </row>
    <row r="73" spans="1:4" x14ac:dyDescent="0.45">
      <c r="A73">
        <v>13</v>
      </c>
      <c r="B73">
        <v>8190</v>
      </c>
      <c r="C73">
        <v>8190</v>
      </c>
      <c r="D73">
        <v>-56866.260877087101</v>
      </c>
    </row>
    <row r="74" spans="1:4" x14ac:dyDescent="0.45">
      <c r="A74">
        <v>14</v>
      </c>
      <c r="B74">
        <v>16382</v>
      </c>
      <c r="C74">
        <v>16382</v>
      </c>
      <c r="D74">
        <v>-24094.821269264299</v>
      </c>
    </row>
    <row r="75" spans="1:4" x14ac:dyDescent="0.45">
      <c r="A75">
        <v>15</v>
      </c>
      <c r="B75">
        <v>32766</v>
      </c>
      <c r="C75">
        <v>32766</v>
      </c>
      <c r="D75">
        <v>33651.637767589302</v>
      </c>
    </row>
    <row r="76" spans="1:4" x14ac:dyDescent="0.45">
      <c r="A76">
        <v>16</v>
      </c>
      <c r="B76">
        <v>65534</v>
      </c>
      <c r="C76">
        <v>65534</v>
      </c>
      <c r="D76">
        <v>120710.18260931299</v>
      </c>
    </row>
    <row r="77" spans="1:4" x14ac:dyDescent="0.45">
      <c r="A77">
        <v>17</v>
      </c>
      <c r="B77">
        <v>131070</v>
      </c>
      <c r="C77">
        <v>131069.999999999</v>
      </c>
      <c r="D77">
        <v>241417.87963174601</v>
      </c>
    </row>
    <row r="78" spans="1:4" x14ac:dyDescent="0.45">
      <c r="A78">
        <v>18</v>
      </c>
      <c r="B78">
        <v>262142</v>
      </c>
      <c r="C78">
        <v>262141.99999999901</v>
      </c>
      <c r="D78">
        <v>400111.79521072598</v>
      </c>
    </row>
    <row r="79" spans="1:4" x14ac:dyDescent="0.45">
      <c r="A79">
        <v>19</v>
      </c>
      <c r="B79">
        <v>524286</v>
      </c>
      <c r="C79">
        <v>524285.99999999901</v>
      </c>
      <c r="D79">
        <v>601128.99572209199</v>
      </c>
    </row>
    <row r="80" spans="1:4" x14ac:dyDescent="0.45">
      <c r="A80">
        <v>20</v>
      </c>
      <c r="B80">
        <v>1048574</v>
      </c>
      <c r="C80">
        <v>1048573.99999999</v>
      </c>
      <c r="D80">
        <v>848806.54754168598</v>
      </c>
    </row>
    <row r="82" spans="1:4" x14ac:dyDescent="0.45">
      <c r="B82" t="s">
        <v>14</v>
      </c>
      <c r="C82" t="s">
        <v>19</v>
      </c>
      <c r="D82" t="s">
        <v>15</v>
      </c>
    </row>
    <row r="83" spans="1:4" x14ac:dyDescent="0.45">
      <c r="A83">
        <v>2</v>
      </c>
      <c r="B83">
        <v>4</v>
      </c>
      <c r="C83">
        <v>3.3639941514132601</v>
      </c>
      <c r="D83">
        <v>-313.81735330343702</v>
      </c>
    </row>
    <row r="84" spans="1:4" x14ac:dyDescent="0.45">
      <c r="A84">
        <v>4</v>
      </c>
      <c r="B84">
        <v>15</v>
      </c>
      <c r="C84">
        <v>13.467543160028301</v>
      </c>
      <c r="D84">
        <v>-287.94898852511301</v>
      </c>
    </row>
    <row r="85" spans="1:4" x14ac:dyDescent="0.45">
      <c r="A85">
        <v>8</v>
      </c>
      <c r="B85">
        <v>40</v>
      </c>
      <c r="C85">
        <v>37.658511150955498</v>
      </c>
      <c r="D85">
        <v>-236.212258968464</v>
      </c>
    </row>
    <row r="86" spans="1:4" x14ac:dyDescent="0.45">
      <c r="A86">
        <v>16</v>
      </c>
      <c r="B86">
        <v>92</v>
      </c>
      <c r="C86">
        <v>94.008187080203996</v>
      </c>
      <c r="D86">
        <v>-132.738799855167</v>
      </c>
    </row>
    <row r="87" spans="1:4" x14ac:dyDescent="0.45">
      <c r="A87">
        <v>32</v>
      </c>
      <c r="B87">
        <v>223</v>
      </c>
      <c r="C87">
        <v>222.64301883348901</v>
      </c>
      <c r="D87">
        <v>74.2081183714281</v>
      </c>
    </row>
    <row r="88" spans="1:4" x14ac:dyDescent="0.45">
      <c r="A88">
        <v>64</v>
      </c>
      <c r="B88">
        <v>516</v>
      </c>
      <c r="C88">
        <v>511.78364212963601</v>
      </c>
      <c r="D88">
        <v>488.10195482461802</v>
      </c>
    </row>
    <row r="89" spans="1:4" x14ac:dyDescent="0.45">
      <c r="A89">
        <v>128</v>
      </c>
      <c r="B89">
        <v>1152</v>
      </c>
      <c r="C89">
        <v>1153.8068083010801</v>
      </c>
      <c r="D89">
        <v>1315.88962773099</v>
      </c>
    </row>
    <row r="90" spans="1:4" x14ac:dyDescent="0.45">
      <c r="A90">
        <v>256</v>
      </c>
      <c r="B90">
        <v>2555</v>
      </c>
      <c r="C90">
        <v>2565.33697980228</v>
      </c>
      <c r="D90">
        <v>2971.4649735437602</v>
      </c>
    </row>
    <row r="91" spans="1:4" x14ac:dyDescent="0.45">
      <c r="A91">
        <v>512</v>
      </c>
      <c r="B91">
        <v>5644</v>
      </c>
      <c r="C91">
        <v>5643.3650011213003</v>
      </c>
      <c r="D91">
        <v>6282.61566516928</v>
      </c>
    </row>
    <row r="92" spans="1:4" x14ac:dyDescent="0.45">
      <c r="A92">
        <v>1024</v>
      </c>
      <c r="B92">
        <v>12316</v>
      </c>
      <c r="C92">
        <v>12309.3564003925</v>
      </c>
      <c r="D92">
        <v>12904.9170484203</v>
      </c>
    </row>
    <row r="93" spans="1:4" x14ac:dyDescent="0.45">
      <c r="A93">
        <v>2048</v>
      </c>
      <c r="B93">
        <v>26659</v>
      </c>
      <c r="C93">
        <v>26661.209912201499</v>
      </c>
      <c r="D93">
        <v>26149.519814922402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Прогноз аналитический</vt:lpstr>
      <vt:lpstr>Прогноз по кривой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tumyp</dc:creator>
  <cp:lastModifiedBy>tumyp</cp:lastModifiedBy>
  <cp:lastPrinted>2022-05-02T19:25:00Z</cp:lastPrinted>
  <dcterms:created xsi:type="dcterms:W3CDTF">2022-05-01T21:48:16Z</dcterms:created>
  <dcterms:modified xsi:type="dcterms:W3CDTF">2022-05-11T09:13:31Z</dcterms:modified>
</cp:coreProperties>
</file>