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\Desktop\ПП\САТПР\"/>
    </mc:Choice>
  </mc:AlternateContent>
  <xr:revisionPtr revIDLastSave="0" documentId="13_ncr:1_{13691F33-D08A-40FA-AC92-DF9B5875A8DB}" xr6:coauthVersionLast="47" xr6:coauthVersionMax="47" xr10:uidLastSave="{00000000-0000-0000-0000-000000000000}"/>
  <bookViews>
    <workbookView xWindow="-110" yWindow="-110" windowWidth="19420" windowHeight="10540" xr2:uid="{E5BFFAB6-470C-44BC-AE46-3C83DDF04B8F}"/>
  </bookViews>
  <sheets>
    <sheet name="лаб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P14" i="1" s="1"/>
  <c r="I14" i="1"/>
  <c r="L5" i="1"/>
  <c r="H5" i="1"/>
  <c r="T18" i="1"/>
  <c r="T15" i="1"/>
  <c r="T16" i="1"/>
  <c r="T17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O15" i="1"/>
  <c r="O16" i="1"/>
  <c r="O17" i="1"/>
  <c r="O18" i="1"/>
  <c r="O14" i="1"/>
  <c r="J19" i="1"/>
  <c r="K19" i="1"/>
  <c r="L19" i="1"/>
  <c r="M19" i="1"/>
  <c r="I19" i="1"/>
  <c r="M15" i="1"/>
  <c r="M16" i="1"/>
  <c r="M17" i="1"/>
  <c r="M18" i="1"/>
  <c r="M14" i="1"/>
  <c r="L15" i="1"/>
  <c r="L16" i="1"/>
  <c r="L17" i="1"/>
  <c r="L18" i="1"/>
  <c r="L14" i="1"/>
  <c r="K15" i="1"/>
  <c r="K16" i="1"/>
  <c r="K17" i="1"/>
  <c r="K18" i="1"/>
  <c r="K14" i="1"/>
  <c r="J15" i="1"/>
  <c r="J16" i="1"/>
  <c r="J17" i="1"/>
  <c r="J18" i="1"/>
  <c r="I15" i="1"/>
  <c r="I16" i="1"/>
  <c r="I17" i="1"/>
  <c r="I18" i="1"/>
  <c r="J5" i="1"/>
  <c r="K5" i="1"/>
  <c r="J6" i="1"/>
  <c r="K6" i="1"/>
  <c r="J7" i="1"/>
  <c r="K7" i="1"/>
  <c r="J8" i="1"/>
  <c r="K8" i="1"/>
  <c r="I5" i="1"/>
  <c r="I6" i="1"/>
  <c r="I7" i="1"/>
  <c r="I8" i="1"/>
  <c r="H6" i="1"/>
  <c r="L6" i="1" s="1"/>
  <c r="H7" i="1"/>
  <c r="L7" i="1" s="1"/>
  <c r="H8" i="1"/>
  <c r="L8" i="1" s="1"/>
  <c r="T14" i="1" l="1"/>
</calcChain>
</file>

<file path=xl/sharedStrings.xml><?xml version="1.0" encoding="utf-8"?>
<sst xmlns="http://schemas.openxmlformats.org/spreadsheetml/2006/main" count="43" uniqueCount="28">
  <si>
    <t>завдання 1</t>
  </si>
  <si>
    <t xml:space="preserve">Критерій Альтернатива </t>
  </si>
  <si>
    <t>К1</t>
  </si>
  <si>
    <t>К2</t>
  </si>
  <si>
    <t>К3</t>
  </si>
  <si>
    <t>К4</t>
  </si>
  <si>
    <t>А1</t>
  </si>
  <si>
    <t>А2</t>
  </si>
  <si>
    <t>А3</t>
  </si>
  <si>
    <t>А4</t>
  </si>
  <si>
    <r>
      <t>В</t>
    </r>
    <r>
      <rPr>
        <b/>
        <sz val="12"/>
        <color theme="1"/>
        <rFont val="Times New Roman"/>
        <family val="1"/>
        <charset val="204"/>
      </rPr>
      <t>ага</t>
    </r>
  </si>
  <si>
    <t>F1</t>
  </si>
  <si>
    <t>F2</t>
  </si>
  <si>
    <t>F4</t>
  </si>
  <si>
    <t>результат</t>
  </si>
  <si>
    <t>завдання 2</t>
  </si>
  <si>
    <t xml:space="preserve">Критерий Альтернатива </t>
  </si>
  <si>
    <t>К5</t>
  </si>
  <si>
    <t>А5</t>
  </si>
  <si>
    <t>K1</t>
  </si>
  <si>
    <t>K2</t>
  </si>
  <si>
    <t>K3</t>
  </si>
  <si>
    <t>K4</t>
  </si>
  <si>
    <t>K5</t>
  </si>
  <si>
    <t>F3</t>
  </si>
  <si>
    <t>F5</t>
  </si>
  <si>
    <t>нормалізовані показники</t>
  </si>
  <si>
    <t>функції корисності кожної альтернативи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</si>
</sst>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/>
    <xf numFmtId="0" fontId="4" fillId="0" borderId="3" xfId="0" applyFont="1" applyBorder="1" applyAlignment="1">
      <alignment horizontal="justify" vertical="center" wrapText="1"/>
    </xf>
    <xf numFmtId="0" fontId="0" fillId="0" borderId="5" xfId="0" applyBorder="1"/>
    <xf numFmtId="0" fontId="0" fillId="0" borderId="3" xfId="0" applyBorder="1"/>
    <xf numFmtId="0" fontId="0" fillId="3" borderId="6" xfId="0" applyFill="1" applyBorder="1"/>
    <xf numFmtId="0" fontId="1" fillId="0" borderId="0" xfId="0" applyFont="1"/>
    <xf numFmtId="2" fontId="0" fillId="0" borderId="1" xfId="0" applyNumberFormat="1" applyBorder="1"/>
    <xf numFmtId="1" fontId="0" fillId="0" borderId="1" xfId="0" applyNumberFormat="1" applyBorder="1"/>
    <xf numFmtId="2" fontId="0" fillId="0" borderId="3" xfId="0" applyNumberFormat="1" applyBorder="1"/>
    <xf numFmtId="0" fontId="4" fillId="0" borderId="4" xfId="0" applyFont="1" applyBorder="1" applyAlignment="1">
      <alignment horizontal="justify" vertical="center" wrapText="1"/>
    </xf>
    <xf numFmtId="2" fontId="0" fillId="0" borderId="5" xfId="0" applyNumberFormat="1" applyBorder="1"/>
    <xf numFmtId="2" fontId="0" fillId="3" borderId="5" xfId="0" applyNumberFormat="1" applyFill="1" applyBorder="1"/>
    <xf numFmtId="2" fontId="0" fillId="0" borderId="6" xfId="0" applyNumberFormat="1" applyBorder="1"/>
    <xf numFmtId="0" fontId="4" fillId="0" borderId="7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A5FC-8CDB-431D-81DC-2FDFE63AE84D}">
  <dimension ref="B2:T19"/>
  <sheetViews>
    <sheetView tabSelected="1" topLeftCell="C10" workbookViewId="0">
      <selection activeCell="K23" sqref="K23"/>
    </sheetView>
  </sheetViews>
  <sheetFormatPr defaultRowHeight="14.5" x14ac:dyDescent="0.35"/>
  <cols>
    <col min="2" max="2" width="17.81640625" customWidth="1"/>
    <col min="9" max="9" width="8.7265625" customWidth="1"/>
    <col min="12" max="12" width="10.1796875" customWidth="1"/>
    <col min="20" max="20" width="11" customWidth="1"/>
  </cols>
  <sheetData>
    <row r="2" spans="2:20" ht="15.5" x14ac:dyDescent="0.35">
      <c r="B2" s="19" t="s">
        <v>0</v>
      </c>
      <c r="C2" s="19"/>
      <c r="D2" s="19"/>
      <c r="E2" s="8"/>
      <c r="F2" s="8"/>
      <c r="G2" s="8"/>
      <c r="H2" s="8"/>
      <c r="I2" s="8"/>
      <c r="J2" s="8"/>
      <c r="K2" s="8"/>
      <c r="L2" s="8"/>
    </row>
    <row r="3" spans="2:20" ht="15.5" x14ac:dyDescent="0.35">
      <c r="H3" s="20" t="s">
        <v>27</v>
      </c>
      <c r="I3" s="20"/>
      <c r="J3" s="20"/>
      <c r="K3" s="20"/>
      <c r="L3" s="20"/>
    </row>
    <row r="4" spans="2:20" ht="45" customHeight="1" x14ac:dyDescent="0.3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H4" s="16" t="s">
        <v>11</v>
      </c>
      <c r="I4" s="16" t="s">
        <v>12</v>
      </c>
      <c r="J4" s="16" t="s">
        <v>13</v>
      </c>
      <c r="K4" s="17" t="s">
        <v>13</v>
      </c>
      <c r="L4" s="18" t="s">
        <v>14</v>
      </c>
    </row>
    <row r="5" spans="2:20" ht="14" customHeight="1" x14ac:dyDescent="0.35">
      <c r="B5" s="2" t="s">
        <v>6</v>
      </c>
      <c r="C5" s="1">
        <v>3</v>
      </c>
      <c r="D5" s="1">
        <v>7</v>
      </c>
      <c r="E5" s="1">
        <v>2</v>
      </c>
      <c r="F5" s="1">
        <v>9</v>
      </c>
      <c r="H5" s="3">
        <f>C5*C$9</f>
        <v>24</v>
      </c>
      <c r="I5" s="3">
        <f t="shared" ref="H5:K8" si="0">D5*D$9</f>
        <v>63</v>
      </c>
      <c r="J5" s="3">
        <f t="shared" si="0"/>
        <v>12</v>
      </c>
      <c r="K5" s="6">
        <f t="shared" si="0"/>
        <v>63</v>
      </c>
      <c r="L5" s="5">
        <f>SUM(H5:K5)</f>
        <v>162</v>
      </c>
    </row>
    <row r="6" spans="2:20" ht="14" customHeight="1" x14ac:dyDescent="0.35">
      <c r="B6" s="2" t="s">
        <v>7</v>
      </c>
      <c r="C6" s="1">
        <v>8</v>
      </c>
      <c r="D6" s="1">
        <v>3</v>
      </c>
      <c r="E6" s="1">
        <v>6</v>
      </c>
      <c r="F6" s="1">
        <v>7</v>
      </c>
      <c r="H6" s="3">
        <f t="shared" si="0"/>
        <v>64</v>
      </c>
      <c r="I6" s="3">
        <f t="shared" si="0"/>
        <v>27</v>
      </c>
      <c r="J6" s="3">
        <f t="shared" si="0"/>
        <v>36</v>
      </c>
      <c r="K6" s="6">
        <f t="shared" si="0"/>
        <v>49</v>
      </c>
      <c r="L6" s="5">
        <f t="shared" ref="L6:L8" si="1">SUM(H6:K6)</f>
        <v>176</v>
      </c>
    </row>
    <row r="7" spans="2:20" ht="14" customHeight="1" x14ac:dyDescent="0.35">
      <c r="B7" s="2" t="s">
        <v>8</v>
      </c>
      <c r="C7" s="1">
        <v>4</v>
      </c>
      <c r="D7" s="1">
        <v>8</v>
      </c>
      <c r="E7" s="1">
        <v>3</v>
      </c>
      <c r="F7" s="1">
        <v>5</v>
      </c>
      <c r="H7" s="3">
        <f t="shared" si="0"/>
        <v>32</v>
      </c>
      <c r="I7" s="3">
        <f t="shared" si="0"/>
        <v>72</v>
      </c>
      <c r="J7" s="3">
        <f t="shared" si="0"/>
        <v>18</v>
      </c>
      <c r="K7" s="6">
        <f t="shared" si="0"/>
        <v>35</v>
      </c>
      <c r="L7" s="5">
        <f t="shared" si="1"/>
        <v>157</v>
      </c>
    </row>
    <row r="8" spans="2:20" ht="14" customHeight="1" thickBot="1" x14ac:dyDescent="0.4">
      <c r="B8" s="2" t="s">
        <v>9</v>
      </c>
      <c r="C8" s="1">
        <v>9</v>
      </c>
      <c r="D8" s="1">
        <v>6</v>
      </c>
      <c r="E8" s="1">
        <v>5</v>
      </c>
      <c r="F8" s="1">
        <v>4</v>
      </c>
      <c r="H8" s="3">
        <f t="shared" si="0"/>
        <v>72</v>
      </c>
      <c r="I8" s="3">
        <f t="shared" si="0"/>
        <v>54</v>
      </c>
      <c r="J8" s="3">
        <f t="shared" si="0"/>
        <v>30</v>
      </c>
      <c r="K8" s="6">
        <f t="shared" si="0"/>
        <v>28</v>
      </c>
      <c r="L8" s="7">
        <f t="shared" si="1"/>
        <v>184</v>
      </c>
    </row>
    <row r="9" spans="2:20" ht="14" customHeight="1" x14ac:dyDescent="0.35">
      <c r="B9" s="2" t="s">
        <v>10</v>
      </c>
      <c r="C9" s="1">
        <v>8</v>
      </c>
      <c r="D9" s="1">
        <v>9</v>
      </c>
      <c r="E9" s="1">
        <v>6</v>
      </c>
      <c r="F9" s="1">
        <v>7</v>
      </c>
    </row>
    <row r="11" spans="2:20" ht="15.5" x14ac:dyDescent="0.35">
      <c r="B11" s="19" t="s">
        <v>15</v>
      </c>
      <c r="C11" s="19"/>
      <c r="D11" s="19"/>
    </row>
    <row r="12" spans="2:20" ht="16" thickBot="1" x14ac:dyDescent="0.4">
      <c r="I12" s="20" t="s">
        <v>26</v>
      </c>
      <c r="J12" s="20"/>
      <c r="K12" s="20"/>
      <c r="L12" s="20"/>
      <c r="M12" s="20"/>
      <c r="O12" s="20" t="s">
        <v>27</v>
      </c>
      <c r="P12" s="20"/>
      <c r="Q12" s="20"/>
      <c r="R12" s="20"/>
      <c r="S12" s="20"/>
    </row>
    <row r="13" spans="2:20" ht="31" x14ac:dyDescent="0.35">
      <c r="B13" s="1" t="s">
        <v>16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17</v>
      </c>
      <c r="I13" s="2" t="s">
        <v>19</v>
      </c>
      <c r="J13" s="2" t="s">
        <v>20</v>
      </c>
      <c r="K13" s="2" t="s">
        <v>21</v>
      </c>
      <c r="L13" s="2" t="s">
        <v>22</v>
      </c>
      <c r="M13" s="2" t="s">
        <v>23</v>
      </c>
      <c r="O13" s="2" t="s">
        <v>11</v>
      </c>
      <c r="P13" s="2" t="s">
        <v>12</v>
      </c>
      <c r="Q13" s="2" t="s">
        <v>24</v>
      </c>
      <c r="R13" s="2" t="s">
        <v>13</v>
      </c>
      <c r="S13" s="4" t="s">
        <v>25</v>
      </c>
      <c r="T13" s="12" t="s">
        <v>14</v>
      </c>
    </row>
    <row r="14" spans="2:20" ht="15.5" x14ac:dyDescent="0.35">
      <c r="B14" s="2" t="s">
        <v>6</v>
      </c>
      <c r="C14" s="1">
        <v>85</v>
      </c>
      <c r="D14" s="1">
        <v>30</v>
      </c>
      <c r="E14" s="1">
        <v>22</v>
      </c>
      <c r="F14" s="1">
        <v>0.65</v>
      </c>
      <c r="G14" s="1">
        <v>6</v>
      </c>
      <c r="I14" s="9">
        <f>(C14-MIN(C$14:C$18))/(MAX(C$14:C$18)-MIN(C$14:C$18))</f>
        <v>1</v>
      </c>
      <c r="J14" s="9">
        <f t="shared" ref="J14:J18" si="2">(MAX(D$14:D$18)-D14)/(MAX(D$14:D$18)-MIN(D$14:D$18))</f>
        <v>0</v>
      </c>
      <c r="K14" s="9">
        <f>(E14-MIN(E$14:E$18))/(MAX(E$14:E$18)-MIN(E$14:E$18))</f>
        <v>1</v>
      </c>
      <c r="L14" s="3">
        <f>F14</f>
        <v>0.65</v>
      </c>
      <c r="M14" s="9">
        <f>(G14-MIN(G$14:G$18))/(MAX(G$14:G$18)-MIN(G$14:G$18))</f>
        <v>0.33333333333333331</v>
      </c>
      <c r="O14" s="9">
        <f>I14*I$19</f>
        <v>7</v>
      </c>
      <c r="P14" s="9">
        <f t="shared" ref="P14:S18" si="3">J14*J$19</f>
        <v>0</v>
      </c>
      <c r="Q14" s="9">
        <f t="shared" si="3"/>
        <v>6</v>
      </c>
      <c r="R14" s="9">
        <f t="shared" si="3"/>
        <v>5.2</v>
      </c>
      <c r="S14" s="11">
        <f t="shared" si="3"/>
        <v>2</v>
      </c>
      <c r="T14" s="13">
        <f>SUM(O14:S14)</f>
        <v>20.2</v>
      </c>
    </row>
    <row r="15" spans="2:20" ht="15.5" x14ac:dyDescent="0.35">
      <c r="B15" s="2" t="s">
        <v>7</v>
      </c>
      <c r="C15" s="1">
        <v>60</v>
      </c>
      <c r="D15" s="1">
        <v>20</v>
      </c>
      <c r="E15" s="1">
        <v>10</v>
      </c>
      <c r="F15" s="1">
        <v>0.6</v>
      </c>
      <c r="G15" s="1">
        <v>7</v>
      </c>
      <c r="I15" s="9">
        <f t="shared" ref="I15:I18" si="4">(C15-MIN(C$14:C$18))/(MAX(C$14:C$18)-MIN(C$14:C$18))</f>
        <v>0.54545454545454541</v>
      </c>
      <c r="J15" s="9">
        <f t="shared" si="2"/>
        <v>0.55555555555555558</v>
      </c>
      <c r="K15" s="9">
        <f t="shared" ref="K15:K18" si="5">(E15-MIN(E$14:E$18))/(MAX(E$14:E$18)-MIN(E$14:E$18))</f>
        <v>0.29411764705882354</v>
      </c>
      <c r="L15" s="3">
        <f t="shared" ref="L15:L19" si="6">F15</f>
        <v>0.6</v>
      </c>
      <c r="M15" s="9">
        <f t="shared" ref="M15:M18" si="7">(G15-MIN(G$14:G$18))/(MAX(G$14:G$18)-MIN(G$14:G$18))</f>
        <v>0.66666666666666663</v>
      </c>
      <c r="O15" s="9">
        <f t="shared" ref="O15:O18" si="8">I15*I$19</f>
        <v>3.8181818181818179</v>
      </c>
      <c r="P15" s="9">
        <f t="shared" si="3"/>
        <v>2.7777777777777777</v>
      </c>
      <c r="Q15" s="9">
        <f t="shared" si="3"/>
        <v>1.7647058823529411</v>
      </c>
      <c r="R15" s="9">
        <f t="shared" si="3"/>
        <v>4.8</v>
      </c>
      <c r="S15" s="11">
        <f t="shared" si="3"/>
        <v>4</v>
      </c>
      <c r="T15" s="13">
        <f t="shared" ref="T15:T17" si="9">SUM(O15:S15)</f>
        <v>17.160665478312538</v>
      </c>
    </row>
    <row r="16" spans="2:20" ht="15.5" x14ac:dyDescent="0.35">
      <c r="B16" s="2" t="s">
        <v>8</v>
      </c>
      <c r="C16" s="1">
        <v>30</v>
      </c>
      <c r="D16" s="1">
        <v>12</v>
      </c>
      <c r="E16" s="1">
        <v>5</v>
      </c>
      <c r="F16" s="1">
        <v>0.45</v>
      </c>
      <c r="G16" s="1">
        <v>5</v>
      </c>
      <c r="I16" s="9">
        <f t="shared" si="4"/>
        <v>0</v>
      </c>
      <c r="J16" s="9">
        <f t="shared" si="2"/>
        <v>1</v>
      </c>
      <c r="K16" s="9">
        <f t="shared" si="5"/>
        <v>0</v>
      </c>
      <c r="L16" s="3">
        <f t="shared" si="6"/>
        <v>0.45</v>
      </c>
      <c r="M16" s="9">
        <f t="shared" si="7"/>
        <v>0</v>
      </c>
      <c r="O16" s="9">
        <f t="shared" si="8"/>
        <v>0</v>
      </c>
      <c r="P16" s="9">
        <f t="shared" si="3"/>
        <v>5</v>
      </c>
      <c r="Q16" s="9">
        <f t="shared" si="3"/>
        <v>0</v>
      </c>
      <c r="R16" s="9">
        <f t="shared" si="3"/>
        <v>3.6</v>
      </c>
      <c r="S16" s="11">
        <f t="shared" si="3"/>
        <v>0</v>
      </c>
      <c r="T16" s="13">
        <f t="shared" si="9"/>
        <v>8.6</v>
      </c>
    </row>
    <row r="17" spans="2:20" ht="15.5" x14ac:dyDescent="0.35">
      <c r="B17" s="2" t="s">
        <v>9</v>
      </c>
      <c r="C17" s="1">
        <v>75</v>
      </c>
      <c r="D17" s="1">
        <v>24</v>
      </c>
      <c r="E17" s="1">
        <v>13</v>
      </c>
      <c r="F17" s="1">
        <v>0.7</v>
      </c>
      <c r="G17" s="1">
        <v>8</v>
      </c>
      <c r="I17" s="9">
        <f t="shared" si="4"/>
        <v>0.81818181818181823</v>
      </c>
      <c r="J17" s="9">
        <f t="shared" si="2"/>
        <v>0.33333333333333331</v>
      </c>
      <c r="K17" s="9">
        <f t="shared" si="5"/>
        <v>0.47058823529411764</v>
      </c>
      <c r="L17" s="3">
        <f t="shared" si="6"/>
        <v>0.7</v>
      </c>
      <c r="M17" s="9">
        <f t="shared" si="7"/>
        <v>1</v>
      </c>
      <c r="O17" s="9">
        <f t="shared" si="8"/>
        <v>5.7272727272727275</v>
      </c>
      <c r="P17" s="9">
        <f t="shared" si="3"/>
        <v>1.6666666666666665</v>
      </c>
      <c r="Q17" s="9">
        <f t="shared" si="3"/>
        <v>2.8235294117647056</v>
      </c>
      <c r="R17" s="9">
        <f t="shared" si="3"/>
        <v>5.6</v>
      </c>
      <c r="S17" s="11">
        <f t="shared" si="3"/>
        <v>6</v>
      </c>
      <c r="T17" s="14">
        <f t="shared" si="9"/>
        <v>21.817468805704102</v>
      </c>
    </row>
    <row r="18" spans="2:20" ht="16" thickBot="1" x14ac:dyDescent="0.4">
      <c r="B18" s="2" t="s">
        <v>18</v>
      </c>
      <c r="C18" s="1">
        <v>40</v>
      </c>
      <c r="D18" s="1">
        <v>15</v>
      </c>
      <c r="E18" s="1">
        <v>7</v>
      </c>
      <c r="F18" s="1">
        <v>0.55000000000000004</v>
      </c>
      <c r="G18" s="1">
        <v>7</v>
      </c>
      <c r="I18" s="9">
        <f t="shared" si="4"/>
        <v>0.18181818181818182</v>
      </c>
      <c r="J18" s="9">
        <f t="shared" si="2"/>
        <v>0.83333333333333337</v>
      </c>
      <c r="K18" s="9">
        <f t="shared" si="5"/>
        <v>0.11764705882352941</v>
      </c>
      <c r="L18" s="3">
        <f t="shared" si="6"/>
        <v>0.55000000000000004</v>
      </c>
      <c r="M18" s="9">
        <f t="shared" si="7"/>
        <v>0.66666666666666663</v>
      </c>
      <c r="O18" s="9">
        <f t="shared" si="8"/>
        <v>1.2727272727272727</v>
      </c>
      <c r="P18" s="9">
        <f t="shared" si="3"/>
        <v>4.166666666666667</v>
      </c>
      <c r="Q18" s="9">
        <f t="shared" si="3"/>
        <v>0.70588235294117641</v>
      </c>
      <c r="R18" s="9">
        <f t="shared" si="3"/>
        <v>4.4000000000000004</v>
      </c>
      <c r="S18" s="11">
        <f t="shared" si="3"/>
        <v>4</v>
      </c>
      <c r="T18" s="15">
        <f>SUM(O18:S18)</f>
        <v>14.545276292335117</v>
      </c>
    </row>
    <row r="19" spans="2:20" ht="15.5" x14ac:dyDescent="0.35">
      <c r="B19" s="2" t="s">
        <v>10</v>
      </c>
      <c r="C19" s="1">
        <v>7</v>
      </c>
      <c r="D19" s="1">
        <v>5</v>
      </c>
      <c r="E19" s="1">
        <v>6</v>
      </c>
      <c r="F19" s="1">
        <v>8</v>
      </c>
      <c r="G19" s="1">
        <v>6</v>
      </c>
      <c r="I19" s="10">
        <f>C19</f>
        <v>7</v>
      </c>
      <c r="J19" s="10">
        <f t="shared" ref="J19:K19" si="10">D19</f>
        <v>5</v>
      </c>
      <c r="K19" s="10">
        <f t="shared" si="10"/>
        <v>6</v>
      </c>
      <c r="L19" s="10">
        <f t="shared" si="6"/>
        <v>8</v>
      </c>
      <c r="M19" s="10">
        <f t="shared" ref="M19" si="11">G19</f>
        <v>6</v>
      </c>
    </row>
  </sheetData>
  <mergeCells count="5">
    <mergeCell ref="B2:D2"/>
    <mergeCell ref="B11:D11"/>
    <mergeCell ref="I12:M12"/>
    <mergeCell ref="O12:S12"/>
    <mergeCell ref="H3:L3"/>
  </mergeCells>
  <phoneticPr fontId="5" type="noConversion"/>
  <pageMargins left="0.7" right="0.7" top="0.75" bottom="0.75" header="0.3" footer="0.3"/>
  <pageSetup paperSize="9" orientation="portrait" horizontalDpi="1200" verticalDpi="1200" r:id="rId1"/>
  <ignoredErrors>
    <ignoredError sqref="J14:J18 L14:L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лаб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Ірина Кравчук</dc:creator>
  <cp:lastModifiedBy>Ірина Кравчук</cp:lastModifiedBy>
  <dcterms:created xsi:type="dcterms:W3CDTF">2024-09-14T14:11:30Z</dcterms:created>
  <dcterms:modified xsi:type="dcterms:W3CDTF">2024-09-14T17:26:43Z</dcterms:modified>
</cp:coreProperties>
</file>